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Wallet Transaction" state="visible" r:id="rId3"/>
    <sheet sheetId="2" name="Stock_initial" state="visible" r:id="rId4"/>
    <sheet sheetId="3" name="EBE" state="visible" r:id="rId5"/>
    <sheet sheetId="4" name="Cover" state="visible" r:id="rId6"/>
    <sheet sheetId="5" name="Trésorerie et valeur du stock" state="visible" r:id="rId7"/>
    <sheet sheetId="6" name="Rotation" state="visible" r:id="rId8"/>
  </sheets>
  <definedNames>
    <definedName hidden="1" name="_xlnm._FilterDatabase" localSheetId="0">'Wallet Transaction'!$A$1:$I$1213</definedName>
  </definedNames>
  <calcPr/>
</workbook>
</file>

<file path=xl/sharedStrings.xml><?xml version="1.0" encoding="utf-8"?>
<sst xmlns="http://schemas.openxmlformats.org/spreadsheetml/2006/main">
  <si>
    <t>date</t>
  </si>
  <si>
    <t>transID</t>
  </si>
  <si>
    <t>quantity</t>
  </si>
  <si>
    <t>type</t>
  </si>
  <si>
    <t>price</t>
  </si>
  <si>
    <t>clientName</t>
  </si>
  <si>
    <t>stationName</t>
  </si>
  <si>
    <t>transactionType</t>
  </si>
  <si>
    <t>transactionFor</t>
  </si>
  <si>
    <t>2010-07-18 08:14:00</t>
  </si>
  <si>
    <t>Cybernetic Subprocessor - Standard</t>
  </si>
  <si>
    <t>Jita IV - Moon 4 - Caldari Navy Assembly Plant</t>
  </si>
  <si>
    <t>Buy</t>
  </si>
  <si>
    <t>Personal</t>
  </si>
  <si>
    <t>2010-07-20 18:37:00</t>
  </si>
  <si>
    <t>Mercury</t>
  </si>
  <si>
    <t>AndrewShishkov</t>
  </si>
  <si>
    <t>Jita IV - Moon 4 - Caldari Navy Assembly Plant</t>
  </si>
  <si>
    <t>Buy</t>
  </si>
  <si>
    <t>Personal</t>
  </si>
  <si>
    <t>2010-07-20 19:39:00</t>
  </si>
  <si>
    <t>Mercury</t>
  </si>
  <si>
    <t>Tso Hwat</t>
  </si>
  <si>
    <t>Jita IV - Moon 4 - Caldari Navy Assembly Plant</t>
  </si>
  <si>
    <t>Buy</t>
  </si>
  <si>
    <t>Personal</t>
  </si>
  <si>
    <t>2010-07-20 23:25:00</t>
  </si>
  <si>
    <t>Mercury</t>
  </si>
  <si>
    <t>Mika 78</t>
  </si>
  <si>
    <t>Jita IV - Moon 4 - Caldari Navy Assembly Plant</t>
  </si>
  <si>
    <t>Buy</t>
  </si>
  <si>
    <t>Personal</t>
  </si>
  <si>
    <t>2010-07-21 15:13:00</t>
  </si>
  <si>
    <t>Mercury</t>
  </si>
  <si>
    <t>Deesse DeLenfer</t>
  </si>
  <si>
    <t>Jita IV - Moon 4 - Caldari Navy Assembly Plant</t>
  </si>
  <si>
    <t>Buy</t>
  </si>
  <si>
    <t>Personal</t>
  </si>
  <si>
    <t>2010-07-22 15:26:00</t>
  </si>
  <si>
    <t>Cataclysm Fury Cruise Missile</t>
  </si>
  <si>
    <t>Thovas</t>
  </si>
  <si>
    <t>Jita IV - Moon 4 - Caldari Navy Assembly Plant</t>
  </si>
  <si>
    <t>Buy</t>
  </si>
  <si>
    <t>Personal</t>
  </si>
  <si>
    <t>2010-07-31 05:53:00</t>
  </si>
  <si>
    <t>Republic Fleet Fusion S</t>
  </si>
  <si>
    <t>Celaton</t>
  </si>
  <si>
    <t>Jita IV - Moon 4 - Caldari Navy Assembly Plant</t>
  </si>
  <si>
    <t>Buy</t>
  </si>
  <si>
    <t>Personal</t>
  </si>
  <si>
    <t>2010-07-31 18:13:00</t>
  </si>
  <si>
    <t>Ocular Filter - Standard</t>
  </si>
  <si>
    <t>sedOFF</t>
  </si>
  <si>
    <t>Jita IV - Moon 4 - Caldari Navy Assembly Plant</t>
  </si>
  <si>
    <t>Sell</t>
  </si>
  <si>
    <t>Personal</t>
  </si>
  <si>
    <t>2010-07-31 18:15:00</t>
  </si>
  <si>
    <t>Ocular Filter - Standard</t>
  </si>
  <si>
    <t>Nozz Adair</t>
  </si>
  <si>
    <t>Jita IV - Moon 4 - Caldari Navy Assembly Plant</t>
  </si>
  <si>
    <t>Sell</t>
  </si>
  <si>
    <t>Personal</t>
  </si>
  <si>
    <t>2010-07-31 18:17:00</t>
  </si>
  <si>
    <t>Sisters Core Scanner Probe</t>
  </si>
  <si>
    <t>lucynovas</t>
  </si>
  <si>
    <t>Jita IV - Moon 4 - Caldari Navy Assembly Plant</t>
  </si>
  <si>
    <t>Sell</t>
  </si>
  <si>
    <t>Personal</t>
  </si>
  <si>
    <t>2010-07-31 18:18:00</t>
  </si>
  <si>
    <t>Ocular Filter - Standard</t>
  </si>
  <si>
    <t>Sir Casket</t>
  </si>
  <si>
    <t>Jita IV - Moon 4 - Caldari Navy Assembly Plant</t>
  </si>
  <si>
    <t>Sell</t>
  </si>
  <si>
    <t>Personal</t>
  </si>
  <si>
    <t>2010-07-31 18:20:00</t>
  </si>
  <si>
    <t>Sisters Core Scanner Probe</t>
  </si>
  <si>
    <t>Tessil Temnoff</t>
  </si>
  <si>
    <t>Jita IV - Moon 4 - Caldari Navy Assembly Plant</t>
  </si>
  <si>
    <t>Sell</t>
  </si>
  <si>
    <t>Personal</t>
  </si>
  <si>
    <t>2010-07-31 18:20:00</t>
  </si>
  <si>
    <t>Sisters Core Scanner Probe</t>
  </si>
  <si>
    <t>L0GISTICS</t>
  </si>
  <si>
    <t>Jita IV - Moon 4 - Caldari Navy Assembly Plant</t>
  </si>
  <si>
    <t>Sell</t>
  </si>
  <si>
    <t>Personal</t>
  </si>
  <si>
    <t>2010-07-31 18:21:00</t>
  </si>
  <si>
    <t>Republic Fleet Fusion S</t>
  </si>
  <si>
    <t>Vil Mulah</t>
  </si>
  <si>
    <t>Jita IV - Moon 4 - Caldari Navy Assembly Plant</t>
  </si>
  <si>
    <t>Sell</t>
  </si>
  <si>
    <t>Personal</t>
  </si>
  <si>
    <t>2010-07-31 18:30:00</t>
  </si>
  <si>
    <t>Sisters Core Scanner Probe</t>
  </si>
  <si>
    <t>Armadillo Kim</t>
  </si>
  <si>
    <t>Jita IV - Moon 4 - Caldari Navy Assembly Plant</t>
  </si>
  <si>
    <t>Sell</t>
  </si>
  <si>
    <t>Personal</t>
  </si>
  <si>
    <t>2010-07-31 18:32:00</t>
  </si>
  <si>
    <t>Sisters Core Scanner Probe</t>
  </si>
  <si>
    <t>Vorrakkk</t>
  </si>
  <si>
    <t>Jita IV - Moon 4 - Caldari Navy Assembly Plant</t>
  </si>
  <si>
    <t>Sell</t>
  </si>
  <si>
    <t>Personal</t>
  </si>
  <si>
    <t>2010-07-31 18:33:00</t>
  </si>
  <si>
    <t>Sisters Core Scanner Probe</t>
  </si>
  <si>
    <t>baby tiger</t>
  </si>
  <si>
    <t>Jita IV - Moon 4 - Caldari Navy Assembly Plant</t>
  </si>
  <si>
    <t>Sell</t>
  </si>
  <si>
    <t>Personal</t>
  </si>
  <si>
    <t>2010-07-31 18:33:00</t>
  </si>
  <si>
    <t>Ocular Filter - Standard</t>
  </si>
  <si>
    <t>ZandraJune</t>
  </si>
  <si>
    <t>Jita IV - Moon 4 - Caldari Navy Assembly Plant</t>
  </si>
  <si>
    <t>Sell</t>
  </si>
  <si>
    <t>Personal</t>
  </si>
  <si>
    <t>2010-07-31 18:36:00</t>
  </si>
  <si>
    <t>Cybernetic Subprocessor - Standard</t>
  </si>
  <si>
    <t>PiCWiK</t>
  </si>
  <si>
    <t>Jita IV - Moon 4 - Caldari Navy Assembly Plant</t>
  </si>
  <si>
    <t>Sell</t>
  </si>
  <si>
    <t>Personal</t>
  </si>
  <si>
    <t>2010-07-31 18:39:00</t>
  </si>
  <si>
    <t>Ocular Filter - Standard</t>
  </si>
  <si>
    <t>PiCWiK</t>
  </si>
  <si>
    <t>Jita IV - Moon 4 - Caldari Navy Assembly Plant</t>
  </si>
  <si>
    <t>Sell</t>
  </si>
  <si>
    <t>Personal</t>
  </si>
  <si>
    <t>2010-07-31 19:33:00</t>
  </si>
  <si>
    <t>Cybernetic Subprocessor - Standard</t>
  </si>
  <si>
    <t>Blomsterpigen</t>
  </si>
  <si>
    <t>Jita IV - Moon 4 - Caldari Navy Assembly Plant</t>
  </si>
  <si>
    <t>Sell</t>
  </si>
  <si>
    <t>Personal</t>
  </si>
  <si>
    <t>2010-07-31 19:37:00</t>
  </si>
  <si>
    <t>Cybernetic Subprocessor - Standard</t>
  </si>
  <si>
    <t>klomp</t>
  </si>
  <si>
    <t>Jita IV - Moon 4 - Caldari Navy Assembly Plant</t>
  </si>
  <si>
    <t>Sell</t>
  </si>
  <si>
    <t>Personal</t>
  </si>
  <si>
    <t>2010-07-31 20:18:00</t>
  </si>
  <si>
    <t>Republic Fleet Fusion S</t>
  </si>
  <si>
    <t>ItsmeHcK3</t>
  </si>
  <si>
    <t>Jita IV - Moon 4 - Caldari Navy Assembly Plant</t>
  </si>
  <si>
    <t>Sell</t>
  </si>
  <si>
    <t>Personal</t>
  </si>
  <si>
    <t>2010-07-31 21:00:00</t>
  </si>
  <si>
    <t>Republic Fleet EMP L</t>
  </si>
  <si>
    <t>Whiskey O'Shaughnessy</t>
  </si>
  <si>
    <t>Jita IV - Moon 4 - Caldari Navy Assembly Plant</t>
  </si>
  <si>
    <t>Buy</t>
  </si>
  <si>
    <t>Personal</t>
  </si>
  <si>
    <t>2010-07-31 21:20:00</t>
  </si>
  <si>
    <t>Republic Fleet EMP L</t>
  </si>
  <si>
    <t>Kai Aukusti</t>
  </si>
  <si>
    <t>Jita IV - Moon 4 - Caldari Navy Assembly Plant</t>
  </si>
  <si>
    <t>Buy</t>
  </si>
  <si>
    <t>Personal</t>
  </si>
  <si>
    <t>2010-07-31 22:13:00</t>
  </si>
  <si>
    <t>Cataclysm Fury Cruise Missile</t>
  </si>
  <si>
    <t>Starbuck Lucas</t>
  </si>
  <si>
    <t>Jita IV - Moon 4 - Caldari Navy Assembly Plant</t>
  </si>
  <si>
    <t>Sell</t>
  </si>
  <si>
    <t>Personal</t>
  </si>
  <si>
    <t>2010-07-31 23:11:00</t>
  </si>
  <si>
    <t>Republic Fleet Fusion S</t>
  </si>
  <si>
    <t>Paowuuka</t>
  </si>
  <si>
    <t>Jita IV - Moon 4 - Caldari Navy Assembly Plant</t>
  </si>
  <si>
    <t>Sell</t>
  </si>
  <si>
    <t>Personal</t>
  </si>
  <si>
    <t>2010-07-31 23:18:00</t>
  </si>
  <si>
    <t>Memory Augmentation - Standard</t>
  </si>
  <si>
    <t>Kida YaLola</t>
  </si>
  <si>
    <t>Jita IV - Moon 4 - Caldari Navy Assembly Plant</t>
  </si>
  <si>
    <t>Sell</t>
  </si>
  <si>
    <t>Personal</t>
  </si>
  <si>
    <t>2010-07-31 23:20:00</t>
  </si>
  <si>
    <t>Memory Augmentation - Standard</t>
  </si>
  <si>
    <t>Nevets Estevan</t>
  </si>
  <si>
    <t>Jita IV - Moon 4 - Caldari Navy Assembly Plant</t>
  </si>
  <si>
    <t>Sell</t>
  </si>
  <si>
    <t>Personal</t>
  </si>
  <si>
    <t>2010-07-31 23:24:00</t>
  </si>
  <si>
    <t>Memory Augmentation - Standard</t>
  </si>
  <si>
    <t>Askar0n</t>
  </si>
  <si>
    <t>Jita IV - Moon 4 - Caldari Navy Assembly Plant</t>
  </si>
  <si>
    <t>Sell</t>
  </si>
  <si>
    <t>Personal</t>
  </si>
  <si>
    <t>2010-07-31 23:29:00</t>
  </si>
  <si>
    <t>Memory Augmentation - Standard</t>
  </si>
  <si>
    <t>Omm3n</t>
  </si>
  <si>
    <t>Jita IV - Moon 4 - Caldari Navy Assembly Plant</t>
  </si>
  <si>
    <t>Sell</t>
  </si>
  <si>
    <t>Personal</t>
  </si>
  <si>
    <t>2010-08-01 00:28:00</t>
  </si>
  <si>
    <t>Republic Fleet EMP L</t>
  </si>
  <si>
    <t>Jesse Ibo</t>
  </si>
  <si>
    <t>Jita IV - Moon 4 - Caldari Navy Assembly Plant</t>
  </si>
  <si>
    <t>Sell</t>
  </si>
  <si>
    <t>Personal</t>
  </si>
  <si>
    <t>2010-08-01 00:32:00</t>
  </si>
  <si>
    <t>Caldari Navy Antimatter Charge S</t>
  </si>
  <si>
    <t>Kill Road</t>
  </si>
  <si>
    <t>Jita IV - Moon 4 - Caldari Navy Assembly Plant</t>
  </si>
  <si>
    <t>Buy</t>
  </si>
  <si>
    <t>Personal</t>
  </si>
  <si>
    <t>2010-08-01 00:57:00</t>
  </si>
  <si>
    <t>Neural Boost - Standard</t>
  </si>
  <si>
    <t>jonhoney ATH</t>
  </si>
  <si>
    <t>Jita IV - Moon 4 - Caldari Navy Assembly Plant</t>
  </si>
  <si>
    <t>Buy</t>
  </si>
  <si>
    <t>Personal</t>
  </si>
  <si>
    <t>2010-08-01 00:58:00</t>
  </si>
  <si>
    <t>Neural Boost - Standard</t>
  </si>
  <si>
    <t>jonhoney ATH</t>
  </si>
  <si>
    <t>Jita IV - Moon 4 - Caldari Navy Assembly Plant</t>
  </si>
  <si>
    <t>Buy</t>
  </si>
  <si>
    <t>Personal</t>
  </si>
  <si>
    <t>2010-08-01 01:08:00</t>
  </si>
  <si>
    <t>Republic Fleet EMP L</t>
  </si>
  <si>
    <t>Graugaard</t>
  </si>
  <si>
    <t>Jita IV - Moon 4 - Caldari Navy Assembly Plant</t>
  </si>
  <si>
    <t>Sell</t>
  </si>
  <si>
    <t>Personal</t>
  </si>
  <si>
    <t>2010-08-01 01:08:00</t>
  </si>
  <si>
    <t>Republic Fleet EMP L</t>
  </si>
  <si>
    <t>Jezz Zena</t>
  </si>
  <si>
    <t>Jita IV - Moon 4 - Caldari Navy Assembly Plant</t>
  </si>
  <si>
    <t>Sell</t>
  </si>
  <si>
    <t>Personal</t>
  </si>
  <si>
    <t>2010-08-01 01:22:00</t>
  </si>
  <si>
    <t>Republic Fleet EMP L</t>
  </si>
  <si>
    <t>Cora Deepheart</t>
  </si>
  <si>
    <t>Jita IV - Moon 4 - Caldari Navy Assembly Plant</t>
  </si>
  <si>
    <t>Sell</t>
  </si>
  <si>
    <t>Personal</t>
  </si>
  <si>
    <t>2010-08-01 01:30:00</t>
  </si>
  <si>
    <t>Republic Fleet EMP M</t>
  </si>
  <si>
    <t>Prairie Dogger</t>
  </si>
  <si>
    <t>Jita IV - Moon 4 - Caldari Navy Assembly Plant</t>
  </si>
  <si>
    <t>Buy</t>
  </si>
  <si>
    <t>Personal</t>
  </si>
  <si>
    <t>2010-08-01 03:04:00</t>
  </si>
  <si>
    <t>Republic Fleet EMP L</t>
  </si>
  <si>
    <t>Nexus Havoc</t>
  </si>
  <si>
    <t>Jita IV - Moon 4 - Caldari Navy Assembly Plant</t>
  </si>
  <si>
    <t>Sell</t>
  </si>
  <si>
    <t>Personal</t>
  </si>
  <si>
    <t>2010-08-01 03:04:00</t>
  </si>
  <si>
    <t>Republic Fleet EMP L</t>
  </si>
  <si>
    <t>TheCorrupted</t>
  </si>
  <si>
    <t>Jita IV - Moon 4 - Caldari Navy Assembly Plant</t>
  </si>
  <si>
    <t>Sell</t>
  </si>
  <si>
    <t>Personal</t>
  </si>
  <si>
    <t>2010-08-01 03:32:00</t>
  </si>
  <si>
    <t>Republic Fleet EMP L</t>
  </si>
  <si>
    <t>Chinua</t>
  </si>
  <si>
    <t>Jita IV - Moon 4 - Caldari Navy Assembly Plant</t>
  </si>
  <si>
    <t>Buy</t>
  </si>
  <si>
    <t>Personal</t>
  </si>
  <si>
    <t>2010-08-01 04:25:00</t>
  </si>
  <si>
    <t>Kernite Mining Crystal II</t>
  </si>
  <si>
    <t>Bubba Theman</t>
  </si>
  <si>
    <t>Jita IV - Moon 4 - Caldari Navy Assembly Plant</t>
  </si>
  <si>
    <t>Buy</t>
  </si>
  <si>
    <t>Personal</t>
  </si>
  <si>
    <t>2010-08-01 14:05:00</t>
  </si>
  <si>
    <t>Gallente Industrial</t>
  </si>
  <si>
    <t>logistic stuffic</t>
  </si>
  <si>
    <t>Jita IV - Moon 4 - Caldari Navy Assembly Plant</t>
  </si>
  <si>
    <t>Buy</t>
  </si>
  <si>
    <t>Personal</t>
  </si>
  <si>
    <t>2010-08-01 14:18:00</t>
  </si>
  <si>
    <t>Ocular Filter - Standard</t>
  </si>
  <si>
    <t>Jaro TheCruel</t>
  </si>
  <si>
    <t>Jita IV - Moon 4 - Caldari Navy Assembly Plant</t>
  </si>
  <si>
    <t>Buy</t>
  </si>
  <si>
    <t>Personal</t>
  </si>
  <si>
    <t>2010-08-01 14:22:00</t>
  </si>
  <si>
    <t>Neural Boost - Standard</t>
  </si>
  <si>
    <t>Cpl Crazed</t>
  </si>
  <si>
    <t>Jita IV - Moon 4 - Caldari Navy Assembly Plant</t>
  </si>
  <si>
    <t>Sell</t>
  </si>
  <si>
    <t>Personal</t>
  </si>
  <si>
    <t>2010-08-01 14:24:00</t>
  </si>
  <si>
    <t>Mercury</t>
  </si>
  <si>
    <t>colptodd</t>
  </si>
  <si>
    <t>Jita IV - Moon 4 - Caldari Navy Assembly Plant</t>
  </si>
  <si>
    <t>Sell</t>
  </si>
  <si>
    <t>Personal</t>
  </si>
  <si>
    <t>2010-08-01 14:24:00</t>
  </si>
  <si>
    <t>Neodymium</t>
  </si>
  <si>
    <t>colptodd</t>
  </si>
  <si>
    <t>Jita IV - Moon 4 - Caldari Navy Assembly Plant</t>
  </si>
  <si>
    <t>Sell</t>
  </si>
  <si>
    <t>Personal</t>
  </si>
  <si>
    <t>2010-08-01 14:30:00</t>
  </si>
  <si>
    <t>Mercury</t>
  </si>
  <si>
    <t>Shiny Jenkins</t>
  </si>
  <si>
    <t>Jita IV - Moon 4 - Caldari Navy Assembly Plant</t>
  </si>
  <si>
    <t>Sell</t>
  </si>
  <si>
    <t>Personal</t>
  </si>
  <si>
    <t>2010-08-01 14:31:00</t>
  </si>
  <si>
    <t>Sisters Core Scanner Probe</t>
  </si>
  <si>
    <t>Kruglik</t>
  </si>
  <si>
    <t>Jita IV - Moon 4 - Caldari Navy Assembly Plant</t>
  </si>
  <si>
    <t>Buy</t>
  </si>
  <si>
    <t>Personal</t>
  </si>
  <si>
    <t>2010-08-01 14:33:00</t>
  </si>
  <si>
    <t>Caldari Navy Antimatter Charge S</t>
  </si>
  <si>
    <t>Mafone</t>
  </si>
  <si>
    <t>Jita IV - Moon 4 - Caldari Navy Assembly Plant</t>
  </si>
  <si>
    <t>Sell</t>
  </si>
  <si>
    <t>Personal</t>
  </si>
  <si>
    <t>2010-08-01 14:34:00</t>
  </si>
  <si>
    <t>Mercury</t>
  </si>
  <si>
    <t>Ceogirl</t>
  </si>
  <si>
    <t>Jita IV - Moon 4 - Caldari Navy Assembly Plant</t>
  </si>
  <si>
    <t>Sell</t>
  </si>
  <si>
    <t>Personal</t>
  </si>
  <si>
    <t>2010-08-01 14:36:00</t>
  </si>
  <si>
    <t>Kernite Mining Crystal II</t>
  </si>
  <si>
    <t>Khatara</t>
  </si>
  <si>
    <t>Jita IV - Moon 4 - Caldari Navy Assembly Plant</t>
  </si>
  <si>
    <t>Sell</t>
  </si>
  <si>
    <t>Personal</t>
  </si>
  <si>
    <t>2010-08-01 14:39:00</t>
  </si>
  <si>
    <t>Republic Fleet Fusion S</t>
  </si>
  <si>
    <t>iHaveNoPantsOn</t>
  </si>
  <si>
    <t>Jita IV - Moon 4 - Caldari Navy Assembly Plant</t>
  </si>
  <si>
    <t>Sell</t>
  </si>
  <si>
    <t>Personal</t>
  </si>
  <si>
    <t>2010-08-01 14:46:00</t>
  </si>
  <si>
    <t>Ocular Filter - Standard</t>
  </si>
  <si>
    <t>KeLLaX</t>
  </si>
  <si>
    <t>Jita IV - Moon 4 - Caldari Navy Assembly Plant</t>
  </si>
  <si>
    <t>Sell</t>
  </si>
  <si>
    <t>Personal</t>
  </si>
  <si>
    <t>2010-08-01 14:58:00</t>
  </si>
  <si>
    <t>Republic Fleet Fusion S</t>
  </si>
  <si>
    <t>rr vertigo</t>
  </si>
  <si>
    <t>Jita IV - Moon 4 - Caldari Navy Assembly Plant</t>
  </si>
  <si>
    <t>Sell</t>
  </si>
  <si>
    <t>Personal</t>
  </si>
  <si>
    <t>2010-08-01 15:05:00</t>
  </si>
  <si>
    <t>Caldari Navy Antimatter Charge S</t>
  </si>
  <si>
    <t>Max Rankin</t>
  </si>
  <si>
    <t>Jita IV - Moon 4 - Caldari Navy Assembly Plant</t>
  </si>
  <si>
    <t>Sell</t>
  </si>
  <si>
    <t>Personal</t>
  </si>
  <si>
    <t>2010-08-01 15:29:00</t>
  </si>
  <si>
    <t>Ocular Filter - Standard</t>
  </si>
  <si>
    <t>ACiDx</t>
  </si>
  <si>
    <t>Jita IV - Moon 4 - Caldari Navy Assembly Plant</t>
  </si>
  <si>
    <t>Sell</t>
  </si>
  <si>
    <t>Personal</t>
  </si>
  <si>
    <t>2010-08-01 15:57:00</t>
  </si>
  <si>
    <t>Mercury</t>
  </si>
  <si>
    <t>Bludd Raines</t>
  </si>
  <si>
    <t>Jita IV - Moon 4 - Caldari Navy Assembly Plant</t>
  </si>
  <si>
    <t>Sell</t>
  </si>
  <si>
    <t>Personal</t>
  </si>
  <si>
    <t>2010-08-01 16:00:00</t>
  </si>
  <si>
    <t>Memory Augmentation - Standard</t>
  </si>
  <si>
    <t>Trengfix</t>
  </si>
  <si>
    <t>Jita IV - Moon 4 - Caldari Navy Assembly Plant</t>
  </si>
  <si>
    <t>Sell</t>
  </si>
  <si>
    <t>Personal</t>
  </si>
  <si>
    <t>2010-08-01 23:16:00</t>
  </si>
  <si>
    <t>Republic Fleet EMP M</t>
  </si>
  <si>
    <t>Azuss</t>
  </si>
  <si>
    <t>Jita IV - Moon 4 - Caldari Navy Assembly Plant</t>
  </si>
  <si>
    <t>Sell</t>
  </si>
  <si>
    <t>Personal</t>
  </si>
  <si>
    <t>2010-08-01 23:19:00</t>
  </si>
  <si>
    <t>Kernite Mining Crystal II</t>
  </si>
  <si>
    <t>Cydien</t>
  </si>
  <si>
    <t>Jita IV - Moon 4 - Caldari Navy Assembly Plant</t>
  </si>
  <si>
    <t>Buy</t>
  </si>
  <si>
    <t>Personal</t>
  </si>
  <si>
    <t>2010-08-01 23:20:00</t>
  </si>
  <si>
    <t>Neural Boost - Standard</t>
  </si>
  <si>
    <t>Ohmhagen</t>
  </si>
  <si>
    <t>Jita IV - Moon 4 - Caldari Navy Assembly Plant</t>
  </si>
  <si>
    <t>Sell</t>
  </si>
  <si>
    <t>Personal</t>
  </si>
  <si>
    <t>2010-08-01 23:20:00</t>
  </si>
  <si>
    <t>Republic Fleet Fusion S</t>
  </si>
  <si>
    <t>ako ako</t>
  </si>
  <si>
    <t>Jita IV - Moon 4 - Caldari Navy Assembly Plant</t>
  </si>
  <si>
    <t>Sell</t>
  </si>
  <si>
    <t>Personal</t>
  </si>
  <si>
    <t>2010-08-01 23:27:00</t>
  </si>
  <si>
    <t>Large Cargohold Optimization I</t>
  </si>
  <si>
    <t>Dylon Xavier</t>
  </si>
  <si>
    <t>Jita IV - Moon 4 - Caldari Navy Assembly Plant</t>
  </si>
  <si>
    <t>Buy</t>
  </si>
  <si>
    <t>Personal</t>
  </si>
  <si>
    <t>2010-08-01 23:27:00</t>
  </si>
  <si>
    <t>Neural Boost - Standard</t>
  </si>
  <si>
    <t>Sempron Gracchus</t>
  </si>
  <si>
    <t>Jita IV - Moon 4 - Caldari Navy Assembly Plant</t>
  </si>
  <si>
    <t>Sell</t>
  </si>
  <si>
    <t>Personal</t>
  </si>
  <si>
    <t>2010-08-01 23:27:00</t>
  </si>
  <si>
    <t>Sisters Core Scanner Probe</t>
  </si>
  <si>
    <t>Yoshiko Mikoto</t>
  </si>
  <si>
    <t>Jita IV - Moon 4 - Caldari Navy Assembly Plant</t>
  </si>
  <si>
    <t>Sell</t>
  </si>
  <si>
    <t>Personal</t>
  </si>
  <si>
    <t>2010-08-01 23:32:00</t>
  </si>
  <si>
    <t>Republic Fleet EMP M</t>
  </si>
  <si>
    <t>worcestershire2</t>
  </si>
  <si>
    <t>Jita IV - Moon 4 - Caldari Navy Assembly Plant</t>
  </si>
  <si>
    <t>Sell</t>
  </si>
  <si>
    <t>Personal</t>
  </si>
  <si>
    <t>2010-08-01 23:35:00</t>
  </si>
  <si>
    <t>Republic Fleet EMP M</t>
  </si>
  <si>
    <t>Aaronus</t>
  </si>
  <si>
    <t>Jita IV - Moon 4 - Caldari Navy Assembly Plant</t>
  </si>
  <si>
    <t>Sell</t>
  </si>
  <si>
    <t>Personal</t>
  </si>
  <si>
    <t>2010-08-01 23:37:00</t>
  </si>
  <si>
    <t>Republic Fleet EMP M</t>
  </si>
  <si>
    <t>nitereper</t>
  </si>
  <si>
    <t>Jita IV - Moon 4 - Caldari Navy Assembly Plant</t>
  </si>
  <si>
    <t>Sell</t>
  </si>
  <si>
    <t>Personal</t>
  </si>
  <si>
    <t>2010-08-01 23:41:00</t>
  </si>
  <si>
    <t>Caldari Navy Antimatter Charge S</t>
  </si>
  <si>
    <t>Erica Davy</t>
  </si>
  <si>
    <t>Jita IV - Moon 4 - Caldari Navy Assembly Plant</t>
  </si>
  <si>
    <t>Buy</t>
  </si>
  <si>
    <t>Personal</t>
  </si>
  <si>
    <t>2010-08-02 00:15:00</t>
  </si>
  <si>
    <t>Republic Fleet EMP M</t>
  </si>
  <si>
    <t>Jum Shoot</t>
  </si>
  <si>
    <t>Jita IV - Moon 4 - Caldari Navy Assembly Plant</t>
  </si>
  <si>
    <t>Sell</t>
  </si>
  <si>
    <t>Personal</t>
  </si>
  <si>
    <t>2010-08-02 00:24:00</t>
  </si>
  <si>
    <t>Caldari Navy Antimatter Charge S</t>
  </si>
  <si>
    <t>LynnB</t>
  </si>
  <si>
    <t>Jita IV - Moon 4 - Caldari Navy Assembly Plant</t>
  </si>
  <si>
    <t>Buy</t>
  </si>
  <si>
    <t>Personal</t>
  </si>
  <si>
    <t>2010-08-02 00:31:00</t>
  </si>
  <si>
    <t>Republic Fleet EMP M</t>
  </si>
  <si>
    <t>Lexa Hellfury</t>
  </si>
  <si>
    <t>Jita IV - Moon 4 - Caldari Navy Assembly Plant</t>
  </si>
  <si>
    <t>Sell</t>
  </si>
  <si>
    <t>Personal</t>
  </si>
  <si>
    <t>2010-08-02 00:35:00</t>
  </si>
  <si>
    <t>Republic Fleet EMP M</t>
  </si>
  <si>
    <t>K5Project</t>
  </si>
  <si>
    <t>Jita IV - Moon 4 - Caldari Navy Assembly Plant</t>
  </si>
  <si>
    <t>Sell</t>
  </si>
  <si>
    <t>Personal</t>
  </si>
  <si>
    <t>2010-08-02 00:41:00</t>
  </si>
  <si>
    <t>Republic Fleet EMP M</t>
  </si>
  <si>
    <t>Zaraki Kanpachi</t>
  </si>
  <si>
    <t>Jita IV - Moon 4 - Caldari Navy Assembly Plant</t>
  </si>
  <si>
    <t>Sell</t>
  </si>
  <si>
    <t>Personal</t>
  </si>
  <si>
    <t>2010-08-02 00:47:00</t>
  </si>
  <si>
    <t>Republic Fleet EMP M</t>
  </si>
  <si>
    <t>Snelle Levering</t>
  </si>
  <si>
    <t>Jita IV - Moon 4 - Caldari Navy Assembly Plant</t>
  </si>
  <si>
    <t>Sell</t>
  </si>
  <si>
    <t>Personal</t>
  </si>
  <si>
    <t>2010-08-02 00:48:00</t>
  </si>
  <si>
    <t>Republic Fleet EMP M</t>
  </si>
  <si>
    <t>DiedreKell</t>
  </si>
  <si>
    <t>Jita IV - Moon 4 - Caldari Navy Assembly Plant</t>
  </si>
  <si>
    <t>Sell</t>
  </si>
  <si>
    <t>Personal</t>
  </si>
  <si>
    <t>2010-08-02 01:01:00</t>
  </si>
  <si>
    <t>Sisters Core Scanner Probe</t>
  </si>
  <si>
    <t>Robbert Smith</t>
  </si>
  <si>
    <t>Jita IV - Moon 4 - Caldari Navy Assembly Plant</t>
  </si>
  <si>
    <t>Buy</t>
  </si>
  <si>
    <t>Personal</t>
  </si>
  <si>
    <t>2010-08-02 01:03:00</t>
  </si>
  <si>
    <t>Republic Fleet EMP M</t>
  </si>
  <si>
    <t>VictorSteinerDavion</t>
  </si>
  <si>
    <t>Jita IV - Moon 4 - Caldari Navy Assembly Plant</t>
  </si>
  <si>
    <t>Sell</t>
  </si>
  <si>
    <t>Personal</t>
  </si>
  <si>
    <t>2010-08-02 01:06:00</t>
  </si>
  <si>
    <t>Sisters Core Scanner Probe</t>
  </si>
  <si>
    <t>ARAMU MURU</t>
  </si>
  <si>
    <t>Jita IV - Moon 4 - Caldari Navy Assembly Plant</t>
  </si>
  <si>
    <t>Buy</t>
  </si>
  <si>
    <t>Personal</t>
  </si>
  <si>
    <t>2010-08-02 01:07:00</t>
  </si>
  <si>
    <t>Republic Fleet EMP M</t>
  </si>
  <si>
    <t>Selene Starsong</t>
  </si>
  <si>
    <t>Jita IV - Moon 4 - Caldari Navy Assembly Plant</t>
  </si>
  <si>
    <t>Sell</t>
  </si>
  <si>
    <t>Personal</t>
  </si>
  <si>
    <t>2010-08-02 01:10:00</t>
  </si>
  <si>
    <t>Republic Fleet EMP M</t>
  </si>
  <si>
    <t>balou2003</t>
  </si>
  <si>
    <t>Jita IV - Moon 4 - Caldari Navy Assembly Plant</t>
  </si>
  <si>
    <t>Sell</t>
  </si>
  <si>
    <t>Personal</t>
  </si>
  <si>
    <t>2010-08-02 01:20:00</t>
  </si>
  <si>
    <t>Neural Boost - Standard</t>
  </si>
  <si>
    <t>Spawn06</t>
  </si>
  <si>
    <t>Jita IV - Moon 4 - Caldari Navy Assembly Plant</t>
  </si>
  <si>
    <t>Sell</t>
  </si>
  <si>
    <t>Personal</t>
  </si>
  <si>
    <t>2010-08-02 01:34:00</t>
  </si>
  <si>
    <t>Neural Boost - Standard</t>
  </si>
  <si>
    <t>Pondar Slocks</t>
  </si>
  <si>
    <t>Jita IV - Moon 4 - Caldari Navy Assembly Plant</t>
  </si>
  <si>
    <t>Sell</t>
  </si>
  <si>
    <t>Personal</t>
  </si>
  <si>
    <t>2010-08-02 01:55:00</t>
  </si>
  <si>
    <t>1400mm Howitzer Artillery II</t>
  </si>
  <si>
    <t>Chokmah</t>
  </si>
  <si>
    <t>Jita IV - Moon 4 - Caldari Navy Assembly Plant</t>
  </si>
  <si>
    <t>Buy</t>
  </si>
  <si>
    <t>Personal</t>
  </si>
  <si>
    <t>2010-08-02 02:02:00</t>
  </si>
  <si>
    <t>Sisters Core Scanner Probe</t>
  </si>
  <si>
    <t>Vala Lastrom</t>
  </si>
  <si>
    <t>Jita IV - Moon 4 - Caldari Navy Assembly Plant</t>
  </si>
  <si>
    <t>Buy</t>
  </si>
  <si>
    <t>Personal</t>
  </si>
  <si>
    <t>2010-08-02 03:17:00</t>
  </si>
  <si>
    <t>Neural Boost - Standard</t>
  </si>
  <si>
    <t>dguba</t>
  </si>
  <si>
    <t>Jita IV - Moon 4 - Caldari Navy Assembly Plant</t>
  </si>
  <si>
    <t>Sell</t>
  </si>
  <si>
    <t>Personal</t>
  </si>
  <si>
    <t>2010-08-02 06:35:00</t>
  </si>
  <si>
    <t>Mercury</t>
  </si>
  <si>
    <t>Distun</t>
  </si>
  <si>
    <t>Jita IV - Moon 4 - Caldari Navy Assembly Plant</t>
  </si>
  <si>
    <t>Sell</t>
  </si>
  <si>
    <t>Personal</t>
  </si>
  <si>
    <t>2010-08-02 08:35:00</t>
  </si>
  <si>
    <t>Neural Boost - Standard</t>
  </si>
  <si>
    <t>Harald1</t>
  </si>
  <si>
    <t>Jita IV - Moon 4 - Caldari Navy Assembly Plant</t>
  </si>
  <si>
    <t>Sell</t>
  </si>
  <si>
    <t>Personal</t>
  </si>
  <si>
    <t>2010-08-02 08:39:00</t>
  </si>
  <si>
    <t>Neural Boost - Standard</t>
  </si>
  <si>
    <t>Lanianon</t>
  </si>
  <si>
    <t>Jita IV - Moon 4 - Caldari Navy Assembly Plant</t>
  </si>
  <si>
    <t>Sell</t>
  </si>
  <si>
    <t>Personal</t>
  </si>
  <si>
    <t>2010-08-02 08:41:00</t>
  </si>
  <si>
    <t>Neural Boost - Standard</t>
  </si>
  <si>
    <t>Mr'Capsule</t>
  </si>
  <si>
    <t>Jita IV - Moon 4 - Caldari Navy Assembly Plant</t>
  </si>
  <si>
    <t>Sell</t>
  </si>
  <si>
    <t>Personal</t>
  </si>
  <si>
    <t>2010-08-02 12:38:00</t>
  </si>
  <si>
    <t>Mercury</t>
  </si>
  <si>
    <t>Lana Real</t>
  </si>
  <si>
    <t>Jita IV - Moon 4 - Caldari Navy Assembly Plant</t>
  </si>
  <si>
    <t>Sell</t>
  </si>
  <si>
    <t>Personal</t>
  </si>
  <si>
    <t>2010-08-02 13:20:00</t>
  </si>
  <si>
    <t>Kernite Mining Crystal II</t>
  </si>
  <si>
    <t>Serena Blake</t>
  </si>
  <si>
    <t>Jita IV - Moon 4 - Caldari Navy Assembly Plant</t>
  </si>
  <si>
    <t>Buy</t>
  </si>
  <si>
    <t>Personal</t>
  </si>
  <si>
    <t>2010-08-02 20:15:00</t>
  </si>
  <si>
    <t>Large Cargohold Optimization I</t>
  </si>
  <si>
    <t>Ezekiel Hawke</t>
  </si>
  <si>
    <t>Jita IV - Moon 4 - Caldari Navy Assembly Plant</t>
  </si>
  <si>
    <t>Sell</t>
  </si>
  <si>
    <t>Personal</t>
  </si>
  <si>
    <t>2010-08-02 20:25:00</t>
  </si>
  <si>
    <t>Sisters Core Scanner Probe</t>
  </si>
  <si>
    <t>overheadcorie</t>
  </si>
  <si>
    <t>Jita IV - Moon 4 - Caldari Navy Assembly Plant</t>
  </si>
  <si>
    <t>Buy</t>
  </si>
  <si>
    <t>Personal</t>
  </si>
  <si>
    <t>2010-08-02 20:31:00</t>
  </si>
  <si>
    <t>Republic Fleet Fusion S</t>
  </si>
  <si>
    <t>fizor11</t>
  </si>
  <si>
    <t>Jita IV - Moon 4 - Caldari Navy Assembly Plant</t>
  </si>
  <si>
    <t>Buy</t>
  </si>
  <si>
    <t>Personal</t>
  </si>
  <si>
    <t>2010-08-02 21:03:00</t>
  </si>
  <si>
    <t>Sisters Core Scanner Probe</t>
  </si>
  <si>
    <t>Vernuran Grimhaus</t>
  </si>
  <si>
    <t>Jita IV - Moon 4 - Caldari Navy Assembly Plant</t>
  </si>
  <si>
    <t>Buy</t>
  </si>
  <si>
    <t>Personal</t>
  </si>
  <si>
    <t>2010-08-02 23:49:00</t>
  </si>
  <si>
    <t>Cynosural Field Generator I</t>
  </si>
  <si>
    <t>Mr RandD</t>
  </si>
  <si>
    <t>Jita IV - Moon 4 - Caldari Navy Assembly Plant</t>
  </si>
  <si>
    <t>Buy</t>
  </si>
  <si>
    <t>Personal</t>
  </si>
  <si>
    <t>2010-08-03 02:40:00</t>
  </si>
  <si>
    <t>Memory Augmentation - Standard</t>
  </si>
  <si>
    <t>Cassianis</t>
  </si>
  <si>
    <t>Jita IV - Moon 4 - Caldari Navy Assembly Plant</t>
  </si>
  <si>
    <t>Buy</t>
  </si>
  <si>
    <t>Personal</t>
  </si>
  <si>
    <t>2010-08-03 02:48:00</t>
  </si>
  <si>
    <t>Kernite Mining Crystal II</t>
  </si>
  <si>
    <t>Dominguero</t>
  </si>
  <si>
    <t>Jita IV - Moon 4 - Caldari Navy Assembly Plant</t>
  </si>
  <si>
    <t>Buy</t>
  </si>
  <si>
    <t>Personal</t>
  </si>
  <si>
    <t>2010-08-03 03:53:00</t>
  </si>
  <si>
    <t>Sisters Core Scanner Probe</t>
  </si>
  <si>
    <t>SipeoM</t>
  </si>
  <si>
    <t>Jita IV - Moon 4 - Caldari Navy Assembly Plant</t>
  </si>
  <si>
    <t>Sell</t>
  </si>
  <si>
    <t>Personal</t>
  </si>
  <si>
    <t>2010-08-03 03:59:00</t>
  </si>
  <si>
    <t>Sisters Core Scanner Probe</t>
  </si>
  <si>
    <t>Armakoir</t>
  </si>
  <si>
    <t>Jita IV - Moon 4 - Caldari Navy Assembly Plant</t>
  </si>
  <si>
    <t>Sell</t>
  </si>
  <si>
    <t>Personal</t>
  </si>
  <si>
    <t>2010-08-03 04:14:00</t>
  </si>
  <si>
    <t>Sisters Core Scanner Probe</t>
  </si>
  <si>
    <t>B Diddy</t>
  </si>
  <si>
    <t>Jita IV - Moon 4 - Caldari Navy Assembly Plant</t>
  </si>
  <si>
    <t>Sell</t>
  </si>
  <si>
    <t>Personal</t>
  </si>
  <si>
    <t>2010-08-03 04:26:00</t>
  </si>
  <si>
    <t>Sisters Core Scanner Probe</t>
  </si>
  <si>
    <t>Redo Jorias</t>
  </si>
  <si>
    <t>Jita IV - Moon 4 - Caldari Navy Assembly Plant</t>
  </si>
  <si>
    <t>Sell</t>
  </si>
  <si>
    <t>Personal</t>
  </si>
  <si>
    <t>2010-08-03 04:35:00</t>
  </si>
  <si>
    <t>1400mm Howitzer Artillery II</t>
  </si>
  <si>
    <t>Tyrnan</t>
  </si>
  <si>
    <t>Jita IV - Moon 4 - Caldari Navy Assembly Plant</t>
  </si>
  <si>
    <t>Sell</t>
  </si>
  <si>
    <t>Personal</t>
  </si>
  <si>
    <t>2010-08-03 04:44:00</t>
  </si>
  <si>
    <t>Sisters Core Scanner Probe</t>
  </si>
  <si>
    <t>Redo Jorias</t>
  </si>
  <si>
    <t>Jita IV - Moon 4 - Caldari Navy Assembly Plant</t>
  </si>
  <si>
    <t>Sell</t>
  </si>
  <si>
    <t>Personal</t>
  </si>
  <si>
    <t>2010-08-03 04:46:00</t>
  </si>
  <si>
    <t>Sisters Core Scanner Probe</t>
  </si>
  <si>
    <t>DSali</t>
  </si>
  <si>
    <t>Jita IV - Moon 4 - Caldari Navy Assembly Plant</t>
  </si>
  <si>
    <t>Sell</t>
  </si>
  <si>
    <t>Personal</t>
  </si>
  <si>
    <t>2010-08-03 05:06:00</t>
  </si>
  <si>
    <t>Sisters Core Scanner Probe</t>
  </si>
  <si>
    <t>Merak Nekkar</t>
  </si>
  <si>
    <t>Jita IV - Moon 4 - Caldari Navy Assembly Plant</t>
  </si>
  <si>
    <t>Sell</t>
  </si>
  <si>
    <t>Personal</t>
  </si>
  <si>
    <t>2010-08-03 07:18:00</t>
  </si>
  <si>
    <t>1400mm Howitzer Artillery II</t>
  </si>
  <si>
    <t>Tempest Fortius20</t>
  </si>
  <si>
    <t>Jita IV - Moon 4 - Caldari Navy Assembly Plant</t>
  </si>
  <si>
    <t>Sell</t>
  </si>
  <si>
    <t>Personal</t>
  </si>
  <si>
    <t>2010-08-03 08:45:00</t>
  </si>
  <si>
    <t>1400mm Howitzer Artillery II</t>
  </si>
  <si>
    <t>Silmo</t>
  </si>
  <si>
    <t>Jita IV - Moon 4 - Caldari Navy Assembly Plant</t>
  </si>
  <si>
    <t>Sell</t>
  </si>
  <si>
    <t>Personal</t>
  </si>
  <si>
    <t>2010-08-03 08:47:00</t>
  </si>
  <si>
    <t>1400mm Howitzer Artillery II</t>
  </si>
  <si>
    <t>JitaKiller</t>
  </si>
  <si>
    <t>Jita IV - Moon 4 - Caldari Navy Assembly Plant</t>
  </si>
  <si>
    <t>Sell</t>
  </si>
  <si>
    <t>Personal</t>
  </si>
  <si>
    <t>2010-08-03 14:25:00</t>
  </si>
  <si>
    <t>Neural Boost - Standard</t>
  </si>
  <si>
    <t>Jita IV - Moon 4 - Caldari Navy Assembly Plant</t>
  </si>
  <si>
    <t>Buy</t>
  </si>
  <si>
    <t>Personal</t>
  </si>
  <si>
    <t>2010-08-03 14:27:00</t>
  </si>
  <si>
    <t>Memory Augmentation - Standard</t>
  </si>
  <si>
    <t>Jita IV - Moon 4 - Caldari Navy Assembly Plant</t>
  </si>
  <si>
    <t>Buy</t>
  </si>
  <si>
    <t>Personal</t>
  </si>
  <si>
    <t>2010-08-03 14:29:00</t>
  </si>
  <si>
    <t>Cynosural Field Generator I</t>
  </si>
  <si>
    <t>Good Messenger</t>
  </si>
  <si>
    <t>Jita IV - Moon 4 - Caldari Navy Assembly Plant</t>
  </si>
  <si>
    <t>Buy</t>
  </si>
  <si>
    <t>Personal</t>
  </si>
  <si>
    <t>2010-08-03 14:47:00</t>
  </si>
  <si>
    <t>Cynosural Field Generator I</t>
  </si>
  <si>
    <t>xSexySushix</t>
  </si>
  <si>
    <t>Jita IV - Moon 4 - Caldari Navy Assembly Plant</t>
  </si>
  <si>
    <t>Buy</t>
  </si>
  <si>
    <t>Personal</t>
  </si>
  <si>
    <t>2010-08-03 15:36:00</t>
  </si>
  <si>
    <t>Cynosural Field Generator I</t>
  </si>
  <si>
    <t>Skallakappi</t>
  </si>
  <si>
    <t>Jita IV - Moon 4 - Caldari Navy Assembly Plant</t>
  </si>
  <si>
    <t>Buy</t>
  </si>
  <si>
    <t>Personal</t>
  </si>
  <si>
    <t>2010-08-03 17:42:00</t>
  </si>
  <si>
    <t>Caldari Navy Antimatter Charge S</t>
  </si>
  <si>
    <t>PlasticSurgeon</t>
  </si>
  <si>
    <t>Jita IV - Moon 4 - Caldari Navy Assembly Plant</t>
  </si>
  <si>
    <t>Sell</t>
  </si>
  <si>
    <t>Personal</t>
  </si>
  <si>
    <t>2010-08-03 17:51:00</t>
  </si>
  <si>
    <t>Caldari Navy Antimatter Charge S</t>
  </si>
  <si>
    <t>Lori Rad</t>
  </si>
  <si>
    <t>Jita IV - Moon 4 - Caldari Navy Assembly Plant</t>
  </si>
  <si>
    <t>Sell</t>
  </si>
  <si>
    <t>Personal</t>
  </si>
  <si>
    <t>2010-08-03 18:02:00</t>
  </si>
  <si>
    <t>Caldari Navy Antimatter Charge S</t>
  </si>
  <si>
    <t>Dr Sheepbringer</t>
  </si>
  <si>
    <t>Jita IV - Moon 4 - Caldari Navy Assembly Plant</t>
  </si>
  <si>
    <t>Sell</t>
  </si>
  <si>
    <t>Personal</t>
  </si>
  <si>
    <t>2010-08-04 07:34:00</t>
  </si>
  <si>
    <t>Mercury</t>
  </si>
  <si>
    <t>Sirion Grey</t>
  </si>
  <si>
    <t>Jita IV - Moon 4 - Caldari Navy Assembly Plant</t>
  </si>
  <si>
    <t>Buy</t>
  </si>
  <si>
    <t>Personal</t>
  </si>
  <si>
    <t>2010-08-04 11:50:00</t>
  </si>
  <si>
    <t>Mercury</t>
  </si>
  <si>
    <t>Mayor Quimby</t>
  </si>
  <si>
    <t>Jita IV - Moon 4 - Caldari Navy Assembly Plant</t>
  </si>
  <si>
    <t>Buy</t>
  </si>
  <si>
    <t>Personal</t>
  </si>
  <si>
    <t>2010-08-05 22:57:00</t>
  </si>
  <si>
    <t>Sisters Core Scanner Probe</t>
  </si>
  <si>
    <t>tek0n</t>
  </si>
  <si>
    <t>Jita IV - Moon 4 - Caldari Navy Assembly Plant</t>
  </si>
  <si>
    <t>Sell</t>
  </si>
  <si>
    <t>Personal</t>
  </si>
  <si>
    <t>2010-08-05 23:05:00</t>
  </si>
  <si>
    <t>Cynosural Field Generator I</t>
  </si>
  <si>
    <t>Ralaga</t>
  </si>
  <si>
    <t>Jita IV - Moon 4 - Caldari Navy Assembly Plant</t>
  </si>
  <si>
    <t>Sell</t>
  </si>
  <si>
    <t>Personal</t>
  </si>
  <si>
    <t>2010-08-05 23:07:00</t>
  </si>
  <si>
    <t>Neural Boost - Standard</t>
  </si>
  <si>
    <t>Ka1isto</t>
  </si>
  <si>
    <t>Jita IV - Moon 4 - Caldari Navy Assembly Plant</t>
  </si>
  <si>
    <t>Sell</t>
  </si>
  <si>
    <t>Personal</t>
  </si>
  <si>
    <t>2010-08-05 23:14:00</t>
  </si>
  <si>
    <t>Neural Boost - Standard</t>
  </si>
  <si>
    <t>AK9</t>
  </si>
  <si>
    <t>Jita IV - Moon 4 - Caldari Navy Assembly Plant</t>
  </si>
  <si>
    <t>Sell</t>
  </si>
  <si>
    <t>Personal</t>
  </si>
  <si>
    <t>2010-08-05 23:16:00</t>
  </si>
  <si>
    <t>Cynosural Field Generator I</t>
  </si>
  <si>
    <t>Jilal Mubaru</t>
  </si>
  <si>
    <t>Jita IV - Moon 4 - Caldari Navy Assembly Plant</t>
  </si>
  <si>
    <t>Sell</t>
  </si>
  <si>
    <t>Personal</t>
  </si>
  <si>
    <t>Mercury</t>
  </si>
  <si>
    <t>Misstang</t>
  </si>
  <si>
    <t>Jita IV - Moon 4 - Caldari Navy Assembly Plant</t>
  </si>
  <si>
    <t>Sell</t>
  </si>
  <si>
    <t>Personal</t>
  </si>
  <si>
    <t>Neural Boost - Standard</t>
  </si>
  <si>
    <t>Wotako Tsu</t>
  </si>
  <si>
    <t>Jita IV - Moon 4 - Caldari Navy Assembly Plant</t>
  </si>
  <si>
    <t>Sell</t>
  </si>
  <si>
    <t>Personal</t>
  </si>
  <si>
    <t>Large Cargohold Optimization I</t>
  </si>
  <si>
    <t>Jhori</t>
  </si>
  <si>
    <t>Jita IV - Moon 4 - Caldari Navy Assembly Plant</t>
  </si>
  <si>
    <t>Sell</t>
  </si>
  <si>
    <t>Personal</t>
  </si>
  <si>
    <t>Republic Fleet EMP L</t>
  </si>
  <si>
    <t>Sellen Gudes</t>
  </si>
  <si>
    <t>Jita IV - Moon 4 - Caldari Navy Assembly Plant</t>
  </si>
  <si>
    <t>Sell</t>
  </si>
  <si>
    <t>Personal</t>
  </si>
  <si>
    <t>Republic Fleet EMP L</t>
  </si>
  <si>
    <t>Goodwin</t>
  </si>
  <si>
    <t>Jita IV - Moon 4 - Caldari Navy Assembly Plant</t>
  </si>
  <si>
    <t>Sell</t>
  </si>
  <si>
    <t>Personal</t>
  </si>
  <si>
    <t>Republic Fleet EMP L</t>
  </si>
  <si>
    <t>Quaaid</t>
  </si>
  <si>
    <t>Jita IV - Moon 4 - Caldari Navy Assembly Plant</t>
  </si>
  <si>
    <t>Sell</t>
  </si>
  <si>
    <t>Personal</t>
  </si>
  <si>
    <t>Republic Fleet EMP L</t>
  </si>
  <si>
    <t>Dollane</t>
  </si>
  <si>
    <t>Jita IV - Moon 4 - Caldari Navy Assembly Plant</t>
  </si>
  <si>
    <t>Sell</t>
  </si>
  <si>
    <t>Personal</t>
  </si>
  <si>
    <t>Republic Fleet EMP L</t>
  </si>
  <si>
    <t>Dollane</t>
  </si>
  <si>
    <t>Jita IV - Moon 4 - Caldari Navy Assembly Plant</t>
  </si>
  <si>
    <t>Sell</t>
  </si>
  <si>
    <t>Personal</t>
  </si>
  <si>
    <t>Kernite Mining Crystal II</t>
  </si>
  <si>
    <t>Mesushi</t>
  </si>
  <si>
    <t>Jita IV - Moon 4 - Caldari Navy Assembly Plant</t>
  </si>
  <si>
    <t>Buy</t>
  </si>
  <si>
    <t>Personal</t>
  </si>
  <si>
    <t>Memory Augmentation - Standard</t>
  </si>
  <si>
    <t>Inarea</t>
  </si>
  <si>
    <t>Jita IV - Moon 4 - Caldari Navy Assembly Plant</t>
  </si>
  <si>
    <t>Sell</t>
  </si>
  <si>
    <t>Personal</t>
  </si>
  <si>
    <t>Memory Augmentation - Standard</t>
  </si>
  <si>
    <t>amis27</t>
  </si>
  <si>
    <t>Jita IV - Moon 4 - Caldari Navy Assembly Plant</t>
  </si>
  <si>
    <t>Sell</t>
  </si>
  <si>
    <t>Personal</t>
  </si>
  <si>
    <t>Memory Augmentation - Standard</t>
  </si>
  <si>
    <t>Zorg08</t>
  </si>
  <si>
    <t>Jita IV - Moon 4 - Caldari Navy Assembly Plant</t>
  </si>
  <si>
    <t>Sell</t>
  </si>
  <si>
    <t>Personal</t>
  </si>
  <si>
    <t>Memory Augmentation - Standard</t>
  </si>
  <si>
    <t>Captain Apoc</t>
  </si>
  <si>
    <t>Jita IV - Moon 4 - Caldari Navy Assembly Plant</t>
  </si>
  <si>
    <t>Sell</t>
  </si>
  <si>
    <t>Personal</t>
  </si>
  <si>
    <t>Republic Fleet EMP M</t>
  </si>
  <si>
    <t>Chinua</t>
  </si>
  <si>
    <t>Jita IV - Moon 4 - Caldari Navy Assembly Plant</t>
  </si>
  <si>
    <t>Buy</t>
  </si>
  <si>
    <t>Personal</t>
  </si>
  <si>
    <t>Kernite Mining Crystal II</t>
  </si>
  <si>
    <t>Charlene Miller</t>
  </si>
  <si>
    <t>Jita IV - Moon 4 - Caldari Navy Assembly Plant</t>
  </si>
  <si>
    <t>Buy</t>
  </si>
  <si>
    <t>Personal</t>
  </si>
  <si>
    <t>Memory Augmentation - Standard</t>
  </si>
  <si>
    <t>deliormanli</t>
  </si>
  <si>
    <t>Jita IV - Moon 4 - Caldari Navy Assembly Plant</t>
  </si>
  <si>
    <t>Sell</t>
  </si>
  <si>
    <t>Personal</t>
  </si>
  <si>
    <t>Memory Augmentation - Standard</t>
  </si>
  <si>
    <t>Deathscyth</t>
  </si>
  <si>
    <t>Jita IV - Moon 4 - Caldari Navy Assembly Plant</t>
  </si>
  <si>
    <t>Sell</t>
  </si>
  <si>
    <t>Personal</t>
  </si>
  <si>
    <t>Memory Augmentation - Standard</t>
  </si>
  <si>
    <t>Dilailla</t>
  </si>
  <si>
    <t>Jita IV - Moon 4 - Caldari Navy Assembly Plant</t>
  </si>
  <si>
    <t>Sell</t>
  </si>
  <si>
    <t>Personal</t>
  </si>
  <si>
    <t>Memory Augmentation - Standard</t>
  </si>
  <si>
    <t>Ralarina</t>
  </si>
  <si>
    <t>Jita IV - Moon 4 - Caldari Navy Assembly Plant</t>
  </si>
  <si>
    <t>Sell</t>
  </si>
  <si>
    <t>Personal</t>
  </si>
  <si>
    <t>Neural Boost - Standard</t>
  </si>
  <si>
    <t>JIis</t>
  </si>
  <si>
    <t>Jita IV - Moon 4 - Caldari Navy Assembly Plant</t>
  </si>
  <si>
    <t>Sell</t>
  </si>
  <si>
    <t>Personal</t>
  </si>
  <si>
    <t>Neural Boost - Standard</t>
  </si>
  <si>
    <t>Hanso Gravitas</t>
  </si>
  <si>
    <t>Jita IV - Moon 4 - Caldari Navy Assembly Plant</t>
  </si>
  <si>
    <t>Sell</t>
  </si>
  <si>
    <t>Personal</t>
  </si>
  <si>
    <t>Neural Boost - Standard</t>
  </si>
  <si>
    <t>Rigby Jess</t>
  </si>
  <si>
    <t>Jita IV - Moon 4 - Caldari Navy Assembly Plant</t>
  </si>
  <si>
    <t>Sell</t>
  </si>
  <si>
    <t>Personal</t>
  </si>
  <si>
    <t>Large Cargohold Optimization I</t>
  </si>
  <si>
    <t>Catherine Sukata</t>
  </si>
  <si>
    <t>Jita IV - Moon 4 - Caldari Navy Assembly Plant</t>
  </si>
  <si>
    <t>Buy</t>
  </si>
  <si>
    <t>Personal</t>
  </si>
  <si>
    <t>Neural Boost - Standard</t>
  </si>
  <si>
    <t>Medio Morde</t>
  </si>
  <si>
    <t>Jita IV - Moon 4 - Caldari Navy Assembly Plant</t>
  </si>
  <si>
    <t>Sell</t>
  </si>
  <si>
    <t>Personal</t>
  </si>
  <si>
    <t>Neural Boost - Standard</t>
  </si>
  <si>
    <t>Invictusletum</t>
  </si>
  <si>
    <t>Jita IV - Moon 4 - Caldari Navy Assembly Plant</t>
  </si>
  <si>
    <t>Sell</t>
  </si>
  <si>
    <t>Personal</t>
  </si>
  <si>
    <t>Large Cargohold Optimization I</t>
  </si>
  <si>
    <t>EniTraPhd</t>
  </si>
  <si>
    <t>Jita IV - Moon 4 - Caldari Navy Assembly Plant</t>
  </si>
  <si>
    <t>Buy</t>
  </si>
  <si>
    <t>Personal</t>
  </si>
  <si>
    <t>Neural Boost - Standard</t>
  </si>
  <si>
    <t>Lacelotte</t>
  </si>
  <si>
    <t>Jita IV - Moon 4 - Caldari Navy Assembly Plant</t>
  </si>
  <si>
    <t>Sell</t>
  </si>
  <si>
    <t>Personal</t>
  </si>
  <si>
    <t>Neural Boost - Standard</t>
  </si>
  <si>
    <t>Guyute</t>
  </si>
  <si>
    <t>Jita IV - Moon 4 - Caldari Navy Assembly Plant</t>
  </si>
  <si>
    <t>Sell</t>
  </si>
  <si>
    <t>Personal</t>
  </si>
  <si>
    <t>Neural Boost - Standard</t>
  </si>
  <si>
    <t>Ruby Panda</t>
  </si>
  <si>
    <t>Jita IV - Moon 4 - Caldari Navy Assembly Plant</t>
  </si>
  <si>
    <t>Sell</t>
  </si>
  <si>
    <t>Personal</t>
  </si>
  <si>
    <t>Neural Boost - Standard</t>
  </si>
  <si>
    <t>L'Un aveugler</t>
  </si>
  <si>
    <t>Jita IV - Moon 4 - Caldari Navy Assembly Plant</t>
  </si>
  <si>
    <t>Sell</t>
  </si>
  <si>
    <t>Personal</t>
  </si>
  <si>
    <t>Neural Boost - Standard</t>
  </si>
  <si>
    <t>Great Tahoe</t>
  </si>
  <si>
    <t>Jita IV - Moon 4 - Caldari Navy Assembly Plant</t>
  </si>
  <si>
    <t>Sell</t>
  </si>
  <si>
    <t>Personal</t>
  </si>
  <si>
    <t>Neural Boost - Standard</t>
  </si>
  <si>
    <t>Trinitymoon</t>
  </si>
  <si>
    <t>Jita IV - Moon 4 - Caldari Navy Assembly Plant</t>
  </si>
  <si>
    <t>Sell</t>
  </si>
  <si>
    <t>Personal</t>
  </si>
  <si>
    <t>Neural Boost - Standard</t>
  </si>
  <si>
    <t>AsiaFury</t>
  </si>
  <si>
    <t>Jita IV - Moon 4 - Caldari Navy Assembly Plant</t>
  </si>
  <si>
    <t>Sell</t>
  </si>
  <si>
    <t>Personal</t>
  </si>
  <si>
    <t>Kernite Mining Crystal II</t>
  </si>
  <si>
    <t>niceandgreen</t>
  </si>
  <si>
    <t>Jita IV - Moon 4 - Caldari Navy Assembly Plant</t>
  </si>
  <si>
    <t>Buy</t>
  </si>
  <si>
    <t>Personal</t>
  </si>
  <si>
    <t>Neural Boost - Standard</t>
  </si>
  <si>
    <t>xFire Angelx</t>
  </si>
  <si>
    <t>Jita IV - Moon 4 - Caldari Navy Assembly Plant</t>
  </si>
  <si>
    <t>Sell</t>
  </si>
  <si>
    <t>Personal</t>
  </si>
  <si>
    <t>Neural Boost - Standard</t>
  </si>
  <si>
    <t>ArkAnLu</t>
  </si>
  <si>
    <t>Jita IV - Moon 4 - Caldari Navy Assembly Plant</t>
  </si>
  <si>
    <t>Sell</t>
  </si>
  <si>
    <t>Personal</t>
  </si>
  <si>
    <t>Republic Fleet EMP L</t>
  </si>
  <si>
    <t>Megadama ORJA</t>
  </si>
  <si>
    <t>Jita IV - Moon 4 - Caldari Navy Assembly Plant</t>
  </si>
  <si>
    <t>Sell</t>
  </si>
  <si>
    <t>Personal</t>
  </si>
  <si>
    <t>Republic Fleet EMP L</t>
  </si>
  <si>
    <t>Anthoni MIner</t>
  </si>
  <si>
    <t>Jita IV - Moon 4 - Caldari Navy Assembly Plant</t>
  </si>
  <si>
    <t>Sell</t>
  </si>
  <si>
    <t>Personal</t>
  </si>
  <si>
    <t>Large Cargohold Optimization I</t>
  </si>
  <si>
    <t>Brzydactwo</t>
  </si>
  <si>
    <t>Jita IV - Moon 4 - Caldari Navy Assembly Plant</t>
  </si>
  <si>
    <t>Buy</t>
  </si>
  <si>
    <t>Personal</t>
  </si>
  <si>
    <t>Buzzard</t>
  </si>
  <si>
    <t>mihasin</t>
  </si>
  <si>
    <t>Jita IV - Moon 4 - Caldari Navy Assembly Plant</t>
  </si>
  <si>
    <t>Buy</t>
  </si>
  <si>
    <t>Personal</t>
  </si>
  <si>
    <t>Caldari Navy Antimatter Charge S</t>
  </si>
  <si>
    <t>Pepsi'kaka</t>
  </si>
  <si>
    <t>Jita IV - Moon 4 - Caldari Navy Assembly Plant</t>
  </si>
  <si>
    <t>Buy</t>
  </si>
  <si>
    <t>Personal</t>
  </si>
  <si>
    <t>Republic Fleet Fusion S</t>
  </si>
  <si>
    <t>Jarno's Avatar</t>
  </si>
  <si>
    <t>Jita IV - Moon 4 - Caldari Navy Assembly Plant</t>
  </si>
  <si>
    <t>Buy</t>
  </si>
  <si>
    <t>Personal</t>
  </si>
  <si>
    <t>Republic Fleet Fusion S</t>
  </si>
  <si>
    <t>Bonnie Twiddle</t>
  </si>
  <si>
    <t>Jita IV - Moon 4 - Caldari Navy Assembly Plant</t>
  </si>
  <si>
    <t>Buy</t>
  </si>
  <si>
    <t>Personal</t>
  </si>
  <si>
    <t>Kernite Mining Crystal II</t>
  </si>
  <si>
    <t>Yensy</t>
  </si>
  <si>
    <t>Jita IV - Moon 4 - Caldari Navy Assembly Plant</t>
  </si>
  <si>
    <t>Sell</t>
  </si>
  <si>
    <t>Personal</t>
  </si>
  <si>
    <t>Kernite Mining Crystal II</t>
  </si>
  <si>
    <t>Yensy</t>
  </si>
  <si>
    <t>Jita IV - Moon 4 - Caldari Navy Assembly Plant</t>
  </si>
  <si>
    <t>Sell</t>
  </si>
  <si>
    <t>Personal</t>
  </si>
  <si>
    <t>Buzzard</t>
  </si>
  <si>
    <t>ToRinno</t>
  </si>
  <si>
    <t>Jita IV - Moon 4 - Caldari Navy Assembly Plant</t>
  </si>
  <si>
    <t>Sell</t>
  </si>
  <si>
    <t>Personal</t>
  </si>
  <si>
    <t>Republic Fleet EMP M</t>
  </si>
  <si>
    <t>Savantula</t>
  </si>
  <si>
    <t>Jita IV - Moon 4 - Caldari Navy Assembly Plant</t>
  </si>
  <si>
    <t>Sell</t>
  </si>
  <si>
    <t>Personal</t>
  </si>
  <si>
    <t>Republic Fleet EMP L</t>
  </si>
  <si>
    <t>Alphy</t>
  </si>
  <si>
    <t>Jita IV - Moon 4 - Caldari Navy Assembly Plant</t>
  </si>
  <si>
    <t>Sell</t>
  </si>
  <si>
    <t>Personal</t>
  </si>
  <si>
    <t>Republic Fleet Fusion S</t>
  </si>
  <si>
    <t>RiskyFrisky</t>
  </si>
  <si>
    <t>Jita IV - Moon 4 - Caldari Navy Assembly Plant</t>
  </si>
  <si>
    <t>Sell</t>
  </si>
  <si>
    <t>Personal</t>
  </si>
  <si>
    <t>Buzzard</t>
  </si>
  <si>
    <t>Sanyrsin</t>
  </si>
  <si>
    <t>Jita IV - Moon 4 - Caldari Navy Assembly Plant</t>
  </si>
  <si>
    <t>Sell</t>
  </si>
  <si>
    <t>Personal</t>
  </si>
  <si>
    <t>Republic Fleet Fusion S</t>
  </si>
  <si>
    <t>RiskyFrisky</t>
  </si>
  <si>
    <t>Jita IV - Moon 4 - Caldari Navy Assembly Plant</t>
  </si>
  <si>
    <t>Sell</t>
  </si>
  <si>
    <t>Personal</t>
  </si>
  <si>
    <t>Large Cargohold Optimization I</t>
  </si>
  <si>
    <t>Rongshen</t>
  </si>
  <si>
    <t>Jita IV - Moon 4 - Caldari Navy Assembly Plant</t>
  </si>
  <si>
    <t>Sell</t>
  </si>
  <si>
    <t>Personal</t>
  </si>
  <si>
    <t>Republic Fleet Fusion S</t>
  </si>
  <si>
    <t>RiskyFrisky</t>
  </si>
  <si>
    <t>Jita IV - Moon 4 - Caldari Navy Assembly Plant</t>
  </si>
  <si>
    <t>Sell</t>
  </si>
  <si>
    <t>Personal</t>
  </si>
  <si>
    <t>Kernite Mining Crystal II</t>
  </si>
  <si>
    <t>Belgarashi</t>
  </si>
  <si>
    <t>Jita IV - Moon 4 - Caldari Navy Assembly Plant</t>
  </si>
  <si>
    <t>Sell</t>
  </si>
  <si>
    <t>Personal</t>
  </si>
  <si>
    <t>Arkonor Mining Crystal II</t>
  </si>
  <si>
    <t>tyluir</t>
  </si>
  <si>
    <t>Jita IV - Moon 4 - Caldari Navy Assembly Plant</t>
  </si>
  <si>
    <t>Sell</t>
  </si>
  <si>
    <t>Personal</t>
  </si>
  <si>
    <t>Ocular Filter - Standard</t>
  </si>
  <si>
    <t>THAjf54</t>
  </si>
  <si>
    <t>Jita IV - Moon 4 - Caldari Navy Assembly Plant</t>
  </si>
  <si>
    <t>Buy</t>
  </si>
  <si>
    <t>Personal</t>
  </si>
  <si>
    <t>Large Cargohold Optimization I</t>
  </si>
  <si>
    <t>entia</t>
  </si>
  <si>
    <t>Jita IV - Moon 4 - Caldari Navy Assembly Plant</t>
  </si>
  <si>
    <t>Sell</t>
  </si>
  <si>
    <t>Personal</t>
  </si>
  <si>
    <t>Large Cargohold Optimization I</t>
  </si>
  <si>
    <t>Sshen Neriss</t>
  </si>
  <si>
    <t>Jita IV - Moon 4 - Caldari Navy Assembly Plant</t>
  </si>
  <si>
    <t>Sell</t>
  </si>
  <si>
    <t>Personal</t>
  </si>
  <si>
    <t>Sisters Core Scanner Probe</t>
  </si>
  <si>
    <t>paper kite</t>
  </si>
  <si>
    <t>Jita IV - Moon 4 - Caldari Navy Assembly Plant</t>
  </si>
  <si>
    <t>Buy</t>
  </si>
  <si>
    <t>Personal</t>
  </si>
  <si>
    <t>Cynosural Field Generator I</t>
  </si>
  <si>
    <t>Colon Conquistador</t>
  </si>
  <si>
    <t>Jita IV - Moon 4 - Caldari Navy Assembly Plant</t>
  </si>
  <si>
    <t>Buy</t>
  </si>
  <si>
    <t>Personal</t>
  </si>
  <si>
    <t>Arkonor Mining Crystal II</t>
  </si>
  <si>
    <t>Cerion'Noirec</t>
  </si>
  <si>
    <t>Jita IV - Moon 4 - Caldari Navy Assembly Plant</t>
  </si>
  <si>
    <t>Sell</t>
  </si>
  <si>
    <t>Personal</t>
  </si>
  <si>
    <t>Arkonor Mining Crystal II</t>
  </si>
  <si>
    <t>GeneralD</t>
  </si>
  <si>
    <t>Jita IV - Moon 4 - Caldari Navy Assembly Plant</t>
  </si>
  <si>
    <t>Sell</t>
  </si>
  <si>
    <t>Personal</t>
  </si>
  <si>
    <t>Large Cargohold Optimization I</t>
  </si>
  <si>
    <t>Arawn Greyson</t>
  </si>
  <si>
    <t>Jita IV - Moon 4 - Caldari Navy Assembly Plant</t>
  </si>
  <si>
    <t>Sell</t>
  </si>
  <si>
    <t>Personal</t>
  </si>
  <si>
    <t>Large Cargohold Optimization I</t>
  </si>
  <si>
    <t>Trillian Thunarias</t>
  </si>
  <si>
    <t>Jita IV - Moon 4 - Caldari Navy Assembly Plant</t>
  </si>
  <si>
    <t>Sell</t>
  </si>
  <si>
    <t>Personal</t>
  </si>
  <si>
    <t>Arkonor Mining Crystal II</t>
  </si>
  <si>
    <t>RoDenAnat</t>
  </si>
  <si>
    <t>Jita IV - Moon 4 - Caldari Navy Assembly Plant</t>
  </si>
  <si>
    <t>Sell</t>
  </si>
  <si>
    <t>Personal</t>
  </si>
  <si>
    <t>Arkonor Mining Crystal II</t>
  </si>
  <si>
    <t>ugottoknowme</t>
  </si>
  <si>
    <t>Jita IV - Moon 4 - Caldari Navy Assembly Plant</t>
  </si>
  <si>
    <t>Sell</t>
  </si>
  <si>
    <t>Personal</t>
  </si>
  <si>
    <t>Republic Fleet EMP M</t>
  </si>
  <si>
    <t>Ajenia</t>
  </si>
  <si>
    <t>Jita IV - Moon 4 - Caldari Navy Assembly Plant</t>
  </si>
  <si>
    <t>Sell</t>
  </si>
  <si>
    <t>Personal</t>
  </si>
  <si>
    <t>Sisters Core Scanner Probe</t>
  </si>
  <si>
    <t>Natasse</t>
  </si>
  <si>
    <t>Jita IV - Moon 4 - Caldari Navy Assembly Plant</t>
  </si>
  <si>
    <t>Sell</t>
  </si>
  <si>
    <t>Personal</t>
  </si>
  <si>
    <t>Ocular Filter - Standard</t>
  </si>
  <si>
    <t>Sundriver</t>
  </si>
  <si>
    <t>Jita IV - Moon 4 - Caldari Navy Assembly Plant</t>
  </si>
  <si>
    <t>Sell</t>
  </si>
  <si>
    <t>Personal</t>
  </si>
  <si>
    <t>Ocular Filter - Standard</t>
  </si>
  <si>
    <t>rien2</t>
  </si>
  <si>
    <t>Jita IV - Moon 4 - Caldari Navy Assembly Plant</t>
  </si>
  <si>
    <t>Sell</t>
  </si>
  <si>
    <t>Personal</t>
  </si>
  <si>
    <t>Caldari Navy Antimatter Charge S</t>
  </si>
  <si>
    <t>Wartrooper1982</t>
  </si>
  <si>
    <t>Jita IV - Moon 4 - Caldari Navy Assembly Plant</t>
  </si>
  <si>
    <t>Sell</t>
  </si>
  <si>
    <t>Personal</t>
  </si>
  <si>
    <t>Republic Fleet EMP M</t>
  </si>
  <si>
    <t>Sarrein Razor</t>
  </si>
  <si>
    <t>Jita IV - Moon 4 - Caldari Navy Assembly Plant</t>
  </si>
  <si>
    <t>Sell</t>
  </si>
  <si>
    <t>Personal</t>
  </si>
  <si>
    <t>Republic Fleet EMP M</t>
  </si>
  <si>
    <t>Janaga</t>
  </si>
  <si>
    <t>Jita IV - Moon 4 - Caldari Navy Assembly Plant</t>
  </si>
  <si>
    <t>Sell</t>
  </si>
  <si>
    <t>Personal</t>
  </si>
  <si>
    <t>Sisters Core Scanner Probe</t>
  </si>
  <si>
    <t>Axiff</t>
  </si>
  <si>
    <t>Jita IV - Moon 4 - Caldari Navy Assembly Plant</t>
  </si>
  <si>
    <t>Sell</t>
  </si>
  <si>
    <t>Personal</t>
  </si>
  <si>
    <t>Sisters Core Scanner Probe</t>
  </si>
  <si>
    <t>Bei ArtJay</t>
  </si>
  <si>
    <t>Jita IV - Moon 4 - Caldari Navy Assembly Plant</t>
  </si>
  <si>
    <t>Sell</t>
  </si>
  <si>
    <t>Personal</t>
  </si>
  <si>
    <t>Caldari Navy Antimatter Charge S</t>
  </si>
  <si>
    <t>Captain Zed</t>
  </si>
  <si>
    <t>Jita IV - Moon 4 - Caldari Navy Assembly Plant</t>
  </si>
  <si>
    <t>Sell</t>
  </si>
  <si>
    <t>Personal</t>
  </si>
  <si>
    <t>Sisters Core Scanner Probe</t>
  </si>
  <si>
    <t>Rot'ni Goan</t>
  </si>
  <si>
    <t>Jita IV - Moon 4 - Caldari Navy Assembly Plant</t>
  </si>
  <si>
    <t>Sell</t>
  </si>
  <si>
    <t>Personal</t>
  </si>
  <si>
    <t>Sisters Core Scanner Probe</t>
  </si>
  <si>
    <t>Rot'ni Goan</t>
  </si>
  <si>
    <t>Jita IV - Moon 4 - Caldari Navy Assembly Plant</t>
  </si>
  <si>
    <t>Sell</t>
  </si>
  <si>
    <t>Personal</t>
  </si>
  <si>
    <t>Neodymium</t>
  </si>
  <si>
    <t>John Stalker</t>
  </si>
  <si>
    <t>Jita IV - Moon 4 - Caldari Navy Assembly Plant</t>
  </si>
  <si>
    <t>Buy</t>
  </si>
  <si>
    <t>Personal</t>
  </si>
  <si>
    <t>Caldari Navy Antimatter Charge S</t>
  </si>
  <si>
    <t>procopy</t>
  </si>
  <si>
    <t>Jita IV - Moon 4 - Caldari Navy Assembly Plant</t>
  </si>
  <si>
    <t>Sell</t>
  </si>
  <si>
    <t>Personal</t>
  </si>
  <si>
    <t>Caldari Navy Antimatter Charge S</t>
  </si>
  <si>
    <t>Acris Vlame</t>
  </si>
  <si>
    <t>Jita IV - Moon 4 - Caldari Navy Assembly Plant</t>
  </si>
  <si>
    <t>Sell</t>
  </si>
  <si>
    <t>Personal</t>
  </si>
  <si>
    <t>Caldari Navy Antimatter Charge S</t>
  </si>
  <si>
    <t>Budday</t>
  </si>
  <si>
    <t>Jita IV - Moon 4 - Caldari Navy Assembly Plant</t>
  </si>
  <si>
    <t>Sell</t>
  </si>
  <si>
    <t>Personal</t>
  </si>
  <si>
    <t>Caldari Navy Antimatter Charge S</t>
  </si>
  <si>
    <t>brichardi</t>
  </si>
  <si>
    <t>Jita IV - Moon 4 - Caldari Navy Assembly Plant</t>
  </si>
  <si>
    <t>Sell</t>
  </si>
  <si>
    <t>Personal</t>
  </si>
  <si>
    <t>Caldari Navy Antimatter Charge S</t>
  </si>
  <si>
    <t>Asuka Smith</t>
  </si>
  <si>
    <t>Jita IV - Moon 4 - Caldari Navy Assembly Plant</t>
  </si>
  <si>
    <t>Sell</t>
  </si>
  <si>
    <t>Personal</t>
  </si>
  <si>
    <t>Mercury</t>
  </si>
  <si>
    <t>Heapx</t>
  </si>
  <si>
    <t>Jita IV - Moon 4 - Caldari Navy Assembly Plant</t>
  </si>
  <si>
    <t>Sell</t>
  </si>
  <si>
    <t>Personal</t>
  </si>
  <si>
    <t>Caldari Navy Antimatter Charge S</t>
  </si>
  <si>
    <t>Andromeda Deora</t>
  </si>
  <si>
    <t>Jita IV - Moon 4 - Caldari Navy Assembly Plant</t>
  </si>
  <si>
    <t>Sell</t>
  </si>
  <si>
    <t>Personal</t>
  </si>
  <si>
    <t>Cynosural Field Generator I</t>
  </si>
  <si>
    <t>Stoned Ho</t>
  </si>
  <si>
    <t>Jita IV - Moon 4 - Caldari Navy Assembly Plant</t>
  </si>
  <si>
    <t>Sell</t>
  </si>
  <si>
    <t>Personal</t>
  </si>
  <si>
    <t>Sisters Combat Scanner Probe</t>
  </si>
  <si>
    <t>MayHateYou</t>
  </si>
  <si>
    <t>Jita IV - Moon 4 - Caldari Navy Assembly Plant</t>
  </si>
  <si>
    <t>Buy</t>
  </si>
  <si>
    <t>Personal</t>
  </si>
  <si>
    <t>Cynosural Field Generator I</t>
  </si>
  <si>
    <t>Ceoli Cephor</t>
  </si>
  <si>
    <t>Jita IV - Moon 4 - Caldari Navy Assembly Plant</t>
  </si>
  <si>
    <t>Sell</t>
  </si>
  <si>
    <t>Personal</t>
  </si>
  <si>
    <t>Cynosural Field Generator I</t>
  </si>
  <si>
    <t>Wildweed</t>
  </si>
  <si>
    <t>Jita IV - Moon 4 - Caldari Navy Assembly Plant</t>
  </si>
  <si>
    <t>Sell</t>
  </si>
  <si>
    <t>Personal</t>
  </si>
  <si>
    <t>Cynosural Field Generator I</t>
  </si>
  <si>
    <t>John Lightning</t>
  </si>
  <si>
    <t>Jita IV - Moon 4 - Caldari Navy Assembly Plant</t>
  </si>
  <si>
    <t>Sell</t>
  </si>
  <si>
    <t>Personal</t>
  </si>
  <si>
    <t>Cynosural Field Generator I</t>
  </si>
  <si>
    <t>Jill'iam</t>
  </si>
  <si>
    <t>Jita IV - Moon 4 - Caldari Navy Assembly Plant</t>
  </si>
  <si>
    <t>Sell</t>
  </si>
  <si>
    <t>Personal</t>
  </si>
  <si>
    <t>Cynosural Field Generator I</t>
  </si>
  <si>
    <t>Talet Akari</t>
  </si>
  <si>
    <t>Jita IV - Moon 4 - Caldari Navy Assembly Plant</t>
  </si>
  <si>
    <t>Sell</t>
  </si>
  <si>
    <t>Personal</t>
  </si>
  <si>
    <t>Cynosural Field Generator I</t>
  </si>
  <si>
    <t>Totenkopf 1</t>
  </si>
  <si>
    <t>Jita IV - Moon 4 - Caldari Navy Assembly Plant</t>
  </si>
  <si>
    <t>Sell</t>
  </si>
  <si>
    <t>Personal</t>
  </si>
  <si>
    <t>Cynosural Field Generator I</t>
  </si>
  <si>
    <t>ShazamLight</t>
  </si>
  <si>
    <t>Jita IV - Moon 4 - Caldari Navy Assembly Plant</t>
  </si>
  <si>
    <t>Sell</t>
  </si>
  <si>
    <t>Personal</t>
  </si>
  <si>
    <t>Republic Fleet Fusion S</t>
  </si>
  <si>
    <t>Shuttleworth 401</t>
  </si>
  <si>
    <t>Jita IV - Moon 4 - Caldari Navy Assembly Plant</t>
  </si>
  <si>
    <t>Sell</t>
  </si>
  <si>
    <t>Personal</t>
  </si>
  <si>
    <t>Republic Fleet Fusion S</t>
  </si>
  <si>
    <t>Shuttleworth 401</t>
  </si>
  <si>
    <t>Jita IV - Moon 4 - Caldari Navy Assembly Plant</t>
  </si>
  <si>
    <t>Sell</t>
  </si>
  <si>
    <t>Personal</t>
  </si>
  <si>
    <t>Republic Fleet Fusion S</t>
  </si>
  <si>
    <t>ydssb</t>
  </si>
  <si>
    <t>Jita IV - Moon 4 - Caldari Navy Assembly Plant</t>
  </si>
  <si>
    <t>Sell</t>
  </si>
  <si>
    <t>Personal</t>
  </si>
  <si>
    <t>Cynosural Field Generator I</t>
  </si>
  <si>
    <t>Mirena Ra</t>
  </si>
  <si>
    <t>Jita IV - Moon 4 - Caldari Navy Assembly Plant</t>
  </si>
  <si>
    <t>Sell</t>
  </si>
  <si>
    <t>Personal</t>
  </si>
  <si>
    <t>Cynosural Field Generator I</t>
  </si>
  <si>
    <t>Luther Swart</t>
  </si>
  <si>
    <t>Jita IV - Moon 4 - Caldari Navy Assembly Plant</t>
  </si>
  <si>
    <t>Sell</t>
  </si>
  <si>
    <t>Personal</t>
  </si>
  <si>
    <t>Republic Fleet Fusion S</t>
  </si>
  <si>
    <t>ThrashPower</t>
  </si>
  <si>
    <t>Jita IV - Moon 4 - Caldari Navy Assembly Plant</t>
  </si>
  <si>
    <t>Sell</t>
  </si>
  <si>
    <t>Personal</t>
  </si>
  <si>
    <t>Republic Fleet Fusion S</t>
  </si>
  <si>
    <t>diR7y</t>
  </si>
  <si>
    <t>Jita IV - Moon 4 - Caldari Navy Assembly Plant</t>
  </si>
  <si>
    <t>Sell</t>
  </si>
  <si>
    <t>Personal</t>
  </si>
  <si>
    <t>Cynosural Field Generator I</t>
  </si>
  <si>
    <t>Vela DeAche</t>
  </si>
  <si>
    <t>Jita IV - Moon 4 - Caldari Navy Assembly Plant</t>
  </si>
  <si>
    <t>Sell</t>
  </si>
  <si>
    <t>Personal</t>
  </si>
  <si>
    <t>Republic Fleet Fusion S</t>
  </si>
  <si>
    <t>Rigby Jess</t>
  </si>
  <si>
    <t>Jita IV - Moon 4 - Caldari Navy Assembly Plant</t>
  </si>
  <si>
    <t>Sell</t>
  </si>
  <si>
    <t>Personal</t>
  </si>
  <si>
    <t>Dysprosium</t>
  </si>
  <si>
    <t>Red Rose</t>
  </si>
  <si>
    <t>Jita IV - Moon 4 - Caldari Navy Assembly Plant</t>
  </si>
  <si>
    <t>Buy</t>
  </si>
  <si>
    <t>Personal</t>
  </si>
  <si>
    <t>Cynosural Field Generator I</t>
  </si>
  <si>
    <t>Arconina</t>
  </si>
  <si>
    <t>Jita IV - Moon 4 - Caldari Navy Assembly Plant</t>
  </si>
  <si>
    <t>Sell</t>
  </si>
  <si>
    <t>Personal</t>
  </si>
  <si>
    <t>Cynosural Field Generator I</t>
  </si>
  <si>
    <t>moratous</t>
  </si>
  <si>
    <t>Jita IV - Moon 4 - Caldari Navy Assembly Plant</t>
  </si>
  <si>
    <t>Sell</t>
  </si>
  <si>
    <t>Personal</t>
  </si>
  <si>
    <t>Ocular Filter - Standard</t>
  </si>
  <si>
    <t>Knutti</t>
  </si>
  <si>
    <t>Jita IV - Moon 4 - Caldari Navy Assembly Plant</t>
  </si>
  <si>
    <t>Sell</t>
  </si>
  <si>
    <t>Personal</t>
  </si>
  <si>
    <t>Sisters Combat Scanner Probe</t>
  </si>
  <si>
    <t>Tartrais</t>
  </si>
  <si>
    <t>Jita IV - Moon 4 - Caldari Navy Assembly Plant</t>
  </si>
  <si>
    <t>Sell</t>
  </si>
  <si>
    <t>Personal</t>
  </si>
  <si>
    <t>Mercury</t>
  </si>
  <si>
    <t>Hibiya Chitose</t>
  </si>
  <si>
    <t>Jita IV - Moon 4 - Caldari Navy Assembly Plant</t>
  </si>
  <si>
    <t>Sell</t>
  </si>
  <si>
    <t>Personal</t>
  </si>
  <si>
    <t>Sisters Combat Scanner Probe</t>
  </si>
  <si>
    <t>SunnySpirit</t>
  </si>
  <si>
    <t>Jita IV - Moon 4 - Caldari Navy Assembly Plant</t>
  </si>
  <si>
    <t>Sell</t>
  </si>
  <si>
    <t>Personal</t>
  </si>
  <si>
    <t>Mercury</t>
  </si>
  <si>
    <t>Akiudo</t>
  </si>
  <si>
    <t>Jita IV - Moon 4 - Caldari Navy Assembly Plant</t>
  </si>
  <si>
    <t>Sell</t>
  </si>
  <si>
    <t>Personal</t>
  </si>
  <si>
    <t>Neodymium</t>
  </si>
  <si>
    <t>Tamar Killeon</t>
  </si>
  <si>
    <t>Jita IV - Moon 4 - Caldari Navy Assembly Plant</t>
  </si>
  <si>
    <t>Sell</t>
  </si>
  <si>
    <t>Personal</t>
  </si>
  <si>
    <t>Ocular Filter - Standard</t>
  </si>
  <si>
    <t>oep2</t>
  </si>
  <si>
    <t>Jita IV - Moon 4 - Caldari Navy Assembly Plant</t>
  </si>
  <si>
    <t>Sell</t>
  </si>
  <si>
    <t>Personal</t>
  </si>
  <si>
    <t>Ocular Filter - Standard</t>
  </si>
  <si>
    <t>Rough Child</t>
  </si>
  <si>
    <t>Jita IV - Moon 4 - Caldari Navy Assembly Plant</t>
  </si>
  <si>
    <t>Sell</t>
  </si>
  <si>
    <t>Personal</t>
  </si>
  <si>
    <t>Ocular Filter - Standard</t>
  </si>
  <si>
    <t>Hashi</t>
  </si>
  <si>
    <t>Jita IV - Moon 4 - Caldari Navy Assembly Plant</t>
  </si>
  <si>
    <t>Sell</t>
  </si>
  <si>
    <t>Personal</t>
  </si>
  <si>
    <t>Ocular Filter - Standard</t>
  </si>
  <si>
    <t>Tenikk</t>
  </si>
  <si>
    <t>Jita IV - Moon 4 - Caldari Navy Assembly Plant</t>
  </si>
  <si>
    <t>Sell</t>
  </si>
  <si>
    <t>Personal</t>
  </si>
  <si>
    <t>Ocular Filter - Standard</t>
  </si>
  <si>
    <t>Macbeth19</t>
  </si>
  <si>
    <t>Jita IV - Moon 4 - Caldari Navy Assembly Plant</t>
  </si>
  <si>
    <t>Sell</t>
  </si>
  <si>
    <t>Personal</t>
  </si>
  <si>
    <t>Ocular Filter - Standard</t>
  </si>
  <si>
    <t>UnlimitedGalaxies</t>
  </si>
  <si>
    <t>Jita IV - Moon 4 - Caldari Navy Assembly Plant</t>
  </si>
  <si>
    <t>Sell</t>
  </si>
  <si>
    <t>Personal</t>
  </si>
  <si>
    <t>Ocular Filter - Standard</t>
  </si>
  <si>
    <t>Larynth</t>
  </si>
  <si>
    <t>Jita IV - Moon 4 - Caldari Navy Assembly Plant</t>
  </si>
  <si>
    <t>Sell</t>
  </si>
  <si>
    <t>Personal</t>
  </si>
  <si>
    <t>Ocular Filter - Standard</t>
  </si>
  <si>
    <t>r4wr</t>
  </si>
  <si>
    <t>Jita IV - Moon 4 - Caldari Navy Assembly Plant</t>
  </si>
  <si>
    <t>Sell</t>
  </si>
  <si>
    <t>Personal</t>
  </si>
  <si>
    <t>Buzzard</t>
  </si>
  <si>
    <t>LordBismarck</t>
  </si>
  <si>
    <t>Jita IV - Moon 4 - Caldari Navy Assembly Plant</t>
  </si>
  <si>
    <t>Buy</t>
  </si>
  <si>
    <t>Personal</t>
  </si>
  <si>
    <t>Manticore</t>
  </si>
  <si>
    <t>Mahkune Azraiy</t>
  </si>
  <si>
    <t>Jita IV - Moon 4 - Caldari Navy Assembly Plant</t>
  </si>
  <si>
    <t>Buy</t>
  </si>
  <si>
    <t>Personal</t>
  </si>
  <si>
    <t>Sisters Core Scanner Probe</t>
  </si>
  <si>
    <t>paper kite</t>
  </si>
  <si>
    <t>Jita IV - Moon 4 - Caldari Navy Assembly Plant</t>
  </si>
  <si>
    <t>Buy</t>
  </si>
  <si>
    <t>Personal</t>
  </si>
  <si>
    <t>Sisters Core Scanner Probe</t>
  </si>
  <si>
    <t>hongyundangtou</t>
  </si>
  <si>
    <t>Jita IV - Moon 4 - Caldari Navy Assembly Plant</t>
  </si>
  <si>
    <t>Buy</t>
  </si>
  <si>
    <t>Personal</t>
  </si>
  <si>
    <t>Dysprosium</t>
  </si>
  <si>
    <t>Tamar Killeon</t>
  </si>
  <si>
    <t>Jita IV - Moon 4 - Caldari Navy Assembly Plant</t>
  </si>
  <si>
    <t>Sell</t>
  </si>
  <si>
    <t>Personal</t>
  </si>
  <si>
    <t>Heavy Armor Maintenance Bot II</t>
  </si>
  <si>
    <t>Llewanna</t>
  </si>
  <si>
    <t>Jita IV - Moon 4 - Caldari Navy Assembly Plant</t>
  </si>
  <si>
    <t>Buy</t>
  </si>
  <si>
    <t>Personal</t>
  </si>
  <si>
    <t>Caldari Navy Antimatter Charge S</t>
  </si>
  <si>
    <t>Vitus Korbinian</t>
  </si>
  <si>
    <t>Jita IV - Moon 4 - Caldari Navy Assembly Plant</t>
  </si>
  <si>
    <t>Buy</t>
  </si>
  <si>
    <t>Personal</t>
  </si>
  <si>
    <t>Republic Fleet EMP M</t>
  </si>
  <si>
    <t>ndor</t>
  </si>
  <si>
    <t>Jita IV - Moon 4 - Caldari Navy Assembly Plant</t>
  </si>
  <si>
    <t>Sell</t>
  </si>
  <si>
    <t>Personal</t>
  </si>
  <si>
    <t>Republic Fleet EMP M</t>
  </si>
  <si>
    <t>VadimSS</t>
  </si>
  <si>
    <t>Jita IV - Moon 4 - Caldari Navy Assembly Plant</t>
  </si>
  <si>
    <t>Sell</t>
  </si>
  <si>
    <t>Personal</t>
  </si>
  <si>
    <t>Republic Fleet EMP M</t>
  </si>
  <si>
    <t>VadimSS</t>
  </si>
  <si>
    <t>Jita IV - Moon 4 - Caldari Navy Assembly Plant</t>
  </si>
  <si>
    <t>Sell</t>
  </si>
  <si>
    <t>Personal</t>
  </si>
  <si>
    <t>Sisters Combat Scanner Probe</t>
  </si>
  <si>
    <t>Eagish Lightwave</t>
  </si>
  <si>
    <t>Jita IV - Moon 4 - Caldari Navy Assembly Plant</t>
  </si>
  <si>
    <t>Buy</t>
  </si>
  <si>
    <t>Personal</t>
  </si>
  <si>
    <t>Sisters Combat Scanner Probe</t>
  </si>
  <si>
    <t>Prince Revolution</t>
  </si>
  <si>
    <t>Jita IV - Moon 4 - Caldari Navy Assembly Plant</t>
  </si>
  <si>
    <t>Buy</t>
  </si>
  <si>
    <t>Personal</t>
  </si>
  <si>
    <t>Memory Augmentation - Standard</t>
  </si>
  <si>
    <t>Supers Babe</t>
  </si>
  <si>
    <t>Jita IV - Moon 4 - Caldari Navy Assembly Plant</t>
  </si>
  <si>
    <t>Buy</t>
  </si>
  <si>
    <t>Personal</t>
  </si>
  <si>
    <t>Ocular Filter - Standard</t>
  </si>
  <si>
    <t>Btooth</t>
  </si>
  <si>
    <t>Jita IV - Moon 4 - Caldari Navy Assembly Plant</t>
  </si>
  <si>
    <t>Sell</t>
  </si>
  <si>
    <t>Personal</t>
  </si>
  <si>
    <t>Memory Augmentation - Standard</t>
  </si>
  <si>
    <t>Lord Thingol</t>
  </si>
  <si>
    <t>Jita IV - Moon 4 - Caldari Navy Assembly Plant</t>
  </si>
  <si>
    <t>Sell</t>
  </si>
  <si>
    <t>Personal</t>
  </si>
  <si>
    <t>Memory Augmentation - Standard</t>
  </si>
  <si>
    <t>Seriy Tank</t>
  </si>
  <si>
    <t>Jita IV - Moon 4 - Caldari Navy Assembly Plant</t>
  </si>
  <si>
    <t>Sell</t>
  </si>
  <si>
    <t>Personal</t>
  </si>
  <si>
    <t>Sisters Combat Scanner Probe</t>
  </si>
  <si>
    <t>riceguard</t>
  </si>
  <si>
    <t>Jita IV - Moon 4 - Caldari Navy Assembly Plant</t>
  </si>
  <si>
    <t>Sell</t>
  </si>
  <si>
    <t>Personal</t>
  </si>
  <si>
    <t>Sisters Core Scanner Probe</t>
  </si>
  <si>
    <t>riceguard</t>
  </si>
  <si>
    <t>Jita IV - Moon 4 - Caldari Navy Assembly Plant</t>
  </si>
  <si>
    <t>Sell</t>
  </si>
  <si>
    <t>Personal</t>
  </si>
  <si>
    <t>Sisters Combat Scanner Probe</t>
  </si>
  <si>
    <t>kree Nox</t>
  </si>
  <si>
    <t>Jita IV - Moon 4 - Caldari Navy Assembly Plant</t>
  </si>
  <si>
    <t>Sell</t>
  </si>
  <si>
    <t>Personal</t>
  </si>
  <si>
    <t>Buzzard</t>
  </si>
  <si>
    <t>Jhonny Silvers</t>
  </si>
  <si>
    <t>Jita IV - Moon 4 - Caldari Navy Assembly Plant</t>
  </si>
  <si>
    <t>Sell</t>
  </si>
  <si>
    <t>Personal</t>
  </si>
  <si>
    <t>Manticore</t>
  </si>
  <si>
    <t>Yasmine de'Medici</t>
  </si>
  <si>
    <t>Jita IV - Moon 4 - Caldari Navy Assembly Plant</t>
  </si>
  <si>
    <t>Sell</t>
  </si>
  <si>
    <t>Personal</t>
  </si>
  <si>
    <t>Manticore</t>
  </si>
  <si>
    <t>Hermoine Maimer</t>
  </si>
  <si>
    <t>Jita IV - Moon 4 - Caldari Navy Assembly Plant</t>
  </si>
  <si>
    <t>Sell</t>
  </si>
  <si>
    <t>Personal</t>
  </si>
  <si>
    <t>Manticore</t>
  </si>
  <si>
    <t>umnica krasavica</t>
  </si>
  <si>
    <t>Jita IV - Moon 4 - Caldari Navy Assembly Plant</t>
  </si>
  <si>
    <t>Sell</t>
  </si>
  <si>
    <t>Personal</t>
  </si>
  <si>
    <t>Manticore</t>
  </si>
  <si>
    <t>The Man72</t>
  </si>
  <si>
    <t>Jita IV - Moon 4 - Caldari Navy Assembly Plant</t>
  </si>
  <si>
    <t>Sell</t>
  </si>
  <si>
    <t>Personal</t>
  </si>
  <si>
    <t>Sisters Core Scanner Probe</t>
  </si>
  <si>
    <t>Sol Vesper</t>
  </si>
  <si>
    <t>Jita IV - Moon 4 - Caldari Navy Assembly Plant</t>
  </si>
  <si>
    <t>Sell</t>
  </si>
  <si>
    <t>Personal</t>
  </si>
  <si>
    <t>Sisters Core Scanner Probe</t>
  </si>
  <si>
    <t>umnica krasavica</t>
  </si>
  <si>
    <t>Jita IV - Moon 4 - Caldari Navy Assembly Plant</t>
  </si>
  <si>
    <t>Sell</t>
  </si>
  <si>
    <t>Personal</t>
  </si>
  <si>
    <t>Sisters Core Scanner Probe</t>
  </si>
  <si>
    <t>Rumless</t>
  </si>
  <si>
    <t>Jita IV - Moon 4 - Caldari Navy Assembly Plant</t>
  </si>
  <si>
    <t>Sell</t>
  </si>
  <si>
    <t>Personal</t>
  </si>
  <si>
    <t>Manticore</t>
  </si>
  <si>
    <t>marikis</t>
  </si>
  <si>
    <t>Jita IV - Moon 4 - Caldari Navy Assembly Plant</t>
  </si>
  <si>
    <t>Sell</t>
  </si>
  <si>
    <t>Personal</t>
  </si>
  <si>
    <t>Sisters Core Scanner Probe</t>
  </si>
  <si>
    <t>Iwhitey</t>
  </si>
  <si>
    <t>Jita IV - Moon 4 - Caldari Navy Assembly Plant</t>
  </si>
  <si>
    <t>Sell</t>
  </si>
  <si>
    <t>Personal</t>
  </si>
  <si>
    <t>Sisters Combat Scanner Probe</t>
  </si>
  <si>
    <t>Smileso</t>
  </si>
  <si>
    <t>Jita IV - Moon 4 - Caldari Navy Assembly Plant</t>
  </si>
  <si>
    <t>Sell</t>
  </si>
  <si>
    <t>Personal</t>
  </si>
  <si>
    <t>Sisters Combat Scanner Probe</t>
  </si>
  <si>
    <t>LOjacker</t>
  </si>
  <si>
    <t>Jita IV - Moon 4 - Caldari Navy Assembly Plant</t>
  </si>
  <si>
    <t>Sell</t>
  </si>
  <si>
    <t>Personal</t>
  </si>
  <si>
    <t>Buzzard</t>
  </si>
  <si>
    <t>Iskender Graansha</t>
  </si>
  <si>
    <t>Jita IV - Moon 4 - Caldari Navy Assembly Plant</t>
  </si>
  <si>
    <t>Buy</t>
  </si>
  <si>
    <t>Personal</t>
  </si>
  <si>
    <t>Sisters Combat Scanner Probe</t>
  </si>
  <si>
    <t>Captain Siria</t>
  </si>
  <si>
    <t>Jita IV - Moon 4 - Caldari Navy Assembly Plant</t>
  </si>
  <si>
    <t>Sell</t>
  </si>
  <si>
    <t>Personal</t>
  </si>
  <si>
    <t>Sisters Combat Scanner Probe</t>
  </si>
  <si>
    <t>Rick Spade</t>
  </si>
  <si>
    <t>Jita IV - Moon 4 - Caldari Navy Assembly Plant</t>
  </si>
  <si>
    <t>Sell</t>
  </si>
  <si>
    <t>Personal</t>
  </si>
  <si>
    <t>Sisters Combat Scanner Probe</t>
  </si>
  <si>
    <t>havocforming1</t>
  </si>
  <si>
    <t>Jita IV - Moon 4 - Caldari Navy Assembly Plant</t>
  </si>
  <si>
    <t>Sell</t>
  </si>
  <si>
    <t>Personal</t>
  </si>
  <si>
    <t>Sisters Combat Scanner Probe</t>
  </si>
  <si>
    <t>V Mining</t>
  </si>
  <si>
    <t>Jita IV - Moon 4 - Caldari Navy Assembly Plant</t>
  </si>
  <si>
    <t>Sell</t>
  </si>
  <si>
    <t>Personal</t>
  </si>
  <si>
    <t>Sisters Combat Scanner Probe</t>
  </si>
  <si>
    <t>jonny blow</t>
  </si>
  <si>
    <t>Jita IV - Moon 4 - Caldari Navy Assembly Plant</t>
  </si>
  <si>
    <t>Sell</t>
  </si>
  <si>
    <t>Personal</t>
  </si>
  <si>
    <t>Buzzard</t>
  </si>
  <si>
    <t>Lucky Love</t>
  </si>
  <si>
    <t>Jita IV - Moon 4 - Caldari Navy Assembly Plant</t>
  </si>
  <si>
    <t>Buy</t>
  </si>
  <si>
    <t>Personal</t>
  </si>
  <si>
    <t>Neural Boost - Standard</t>
  </si>
  <si>
    <t>dhgd doigh</t>
  </si>
  <si>
    <t>Jita IV - Moon 4 - Caldari Navy Assembly Plant</t>
  </si>
  <si>
    <t>Buy</t>
  </si>
  <si>
    <t>Personal</t>
  </si>
  <si>
    <t>Ocular Filter - Standard</t>
  </si>
  <si>
    <t>Severus Archanas</t>
  </si>
  <si>
    <t>Jita IV - Moon 4 - Caldari Navy Assembly Plant</t>
  </si>
  <si>
    <t>Sell</t>
  </si>
  <si>
    <t>Personal</t>
  </si>
  <si>
    <t>Republic Fleet EMP L</t>
  </si>
  <si>
    <t>Kias1</t>
  </si>
  <si>
    <t>Jita IV - Moon 4 - Caldari Navy Assembly Plant</t>
  </si>
  <si>
    <t>Sell</t>
  </si>
  <si>
    <t>Personal</t>
  </si>
  <si>
    <t>Sisters Core Scanner Probe</t>
  </si>
  <si>
    <t>Dark Cybran</t>
  </si>
  <si>
    <t>Jita IV - Moon 4 - Caldari Navy Assembly Plant</t>
  </si>
  <si>
    <t>Sell</t>
  </si>
  <si>
    <t>Personal</t>
  </si>
  <si>
    <t>Buzzard</t>
  </si>
  <si>
    <t>ElSkunk</t>
  </si>
  <si>
    <t>Jita IV - Moon 4 - Caldari Navy Assembly Plant</t>
  </si>
  <si>
    <t>Buy</t>
  </si>
  <si>
    <t>Personal</t>
  </si>
  <si>
    <t>Caldari Navy Antimatter Charge S</t>
  </si>
  <si>
    <t>Souriant</t>
  </si>
  <si>
    <t>Jita IV - Moon 4 - Caldari Navy Assembly Plant</t>
  </si>
  <si>
    <t>Sell</t>
  </si>
  <si>
    <t>Personal</t>
  </si>
  <si>
    <t>Neural Boost - Standard</t>
  </si>
  <si>
    <t>Jita IV - Moon 4 - Caldari Navy Assembly Plant</t>
  </si>
  <si>
    <t>Buy</t>
  </si>
  <si>
    <t>Personal</t>
  </si>
  <si>
    <t>Caldari Navy Antimatter Charge S</t>
  </si>
  <si>
    <t>Amon Lee</t>
  </si>
  <si>
    <t>Jita IV - Moon 4 - Caldari Navy Assembly Plant</t>
  </si>
  <si>
    <t>Sell</t>
  </si>
  <si>
    <t>Personal</t>
  </si>
  <si>
    <t>Caldari Navy Antimatter Charge S</t>
  </si>
  <si>
    <t>OhMyGodess</t>
  </si>
  <si>
    <t>Jita IV - Moon 4 - Caldari Navy Assembly Plant</t>
  </si>
  <si>
    <t>Sell</t>
  </si>
  <si>
    <t>Personal</t>
  </si>
  <si>
    <t>Caldari Navy Antimatter Charge S</t>
  </si>
  <si>
    <t>Yiashar</t>
  </si>
  <si>
    <t>Jita IV - Moon 4 - Caldari Navy Assembly Plant</t>
  </si>
  <si>
    <t>Sell</t>
  </si>
  <si>
    <t>Personal</t>
  </si>
  <si>
    <t>Caldari Navy Antimatter Charge S</t>
  </si>
  <si>
    <t>Lt Erl</t>
  </si>
  <si>
    <t>Jita IV - Moon 4 - Caldari Navy Assembly Plant</t>
  </si>
  <si>
    <t>Sell</t>
  </si>
  <si>
    <t>Personal</t>
  </si>
  <si>
    <t>Caldari Navy Antimatter Charge S</t>
  </si>
  <si>
    <t>Gadira Bluestar</t>
  </si>
  <si>
    <t>Jita IV - Moon 4 - Caldari Navy Assembly Plant</t>
  </si>
  <si>
    <t>Sell</t>
  </si>
  <si>
    <t>Personal</t>
  </si>
  <si>
    <t>Caldari Navy Antimatter Charge S</t>
  </si>
  <si>
    <t>friedmegg1</t>
  </si>
  <si>
    <t>Jita IV - Moon 4 - Caldari Navy Assembly Plant</t>
  </si>
  <si>
    <t>Sell</t>
  </si>
  <si>
    <t>Personal</t>
  </si>
  <si>
    <t>Caldari Navy Antimatter Charge S</t>
  </si>
  <si>
    <t>OhMyGodess</t>
  </si>
  <si>
    <t>Jita IV - Moon 4 - Caldari Navy Assembly Plant</t>
  </si>
  <si>
    <t>Sell</t>
  </si>
  <si>
    <t>Personal</t>
  </si>
  <si>
    <t>Caldari Navy Antimatter Charge S</t>
  </si>
  <si>
    <t>Xre Sloracknor</t>
  </si>
  <si>
    <t>Jita IV - Moon 4 - Caldari Navy Assembly Plant</t>
  </si>
  <si>
    <t>Sell</t>
  </si>
  <si>
    <t>Personal</t>
  </si>
  <si>
    <t>Buzzard</t>
  </si>
  <si>
    <t>WereGosu</t>
  </si>
  <si>
    <t>Jita IV - Moon 4 - Caldari Navy Assembly Plant</t>
  </si>
  <si>
    <t>Sell</t>
  </si>
  <si>
    <t>Personal</t>
  </si>
  <si>
    <t>Caldari Navy Antimatter Charge S</t>
  </si>
  <si>
    <t>Fullerton</t>
  </si>
  <si>
    <t>Jita IV - Moon 4 - Caldari Navy Assembly Plant</t>
  </si>
  <si>
    <t>Sell</t>
  </si>
  <si>
    <t>Personal</t>
  </si>
  <si>
    <t>Sisters Combat Scanner Probe</t>
  </si>
  <si>
    <t>Largo Embargo</t>
  </si>
  <si>
    <t>Jita IV - Moon 4 - Caldari Navy Assembly Plant</t>
  </si>
  <si>
    <t>Sell</t>
  </si>
  <si>
    <t>Personal</t>
  </si>
  <si>
    <t>Sisters Combat Scanner Probe</t>
  </si>
  <si>
    <t>Clara Griffith</t>
  </si>
  <si>
    <t>Jita IV - Moon 4 - Caldari Navy Assembly Plant</t>
  </si>
  <si>
    <t>Sell</t>
  </si>
  <si>
    <t>Personal</t>
  </si>
  <si>
    <t>Sisters Combat Scanner Probe</t>
  </si>
  <si>
    <t>Cosey</t>
  </si>
  <si>
    <t>Jita IV - Moon 4 - Caldari Navy Assembly Plant</t>
  </si>
  <si>
    <t>Sell</t>
  </si>
  <si>
    <t>Personal</t>
  </si>
  <si>
    <t>Sisters Combat Scanner Probe</t>
  </si>
  <si>
    <t>Cosey</t>
  </si>
  <si>
    <t>Jita IV - Moon 4 - Caldari Navy Assembly Plant</t>
  </si>
  <si>
    <t>Sell</t>
  </si>
  <si>
    <t>Personal</t>
  </si>
  <si>
    <t>Sisters Combat Scanner Probe</t>
  </si>
  <si>
    <t>Outcch</t>
  </si>
  <si>
    <t>Jita IV - Moon 4 - Caldari Navy Assembly Plant</t>
  </si>
  <si>
    <t>Sell</t>
  </si>
  <si>
    <t>Personal</t>
  </si>
  <si>
    <t>Sisters Combat Scanner Probe</t>
  </si>
  <si>
    <t>Outcch</t>
  </si>
  <si>
    <t>Jita IV - Moon 4 - Caldari Navy Assembly Plant</t>
  </si>
  <si>
    <t>Sell</t>
  </si>
  <si>
    <t>Personal</t>
  </si>
  <si>
    <t>Sisters Combat Scanner Probe</t>
  </si>
  <si>
    <t>Outcch</t>
  </si>
  <si>
    <t>Jita IV - Moon 4 - Caldari Navy Assembly Plant</t>
  </si>
  <si>
    <t>Sell</t>
  </si>
  <si>
    <t>Personal</t>
  </si>
  <si>
    <t>Sisters Combat Scanner Probe</t>
  </si>
  <si>
    <t>Terana Cale</t>
  </si>
  <si>
    <t>Jita IV - Moon 4 - Caldari Navy Assembly Plant</t>
  </si>
  <si>
    <t>Sell</t>
  </si>
  <si>
    <t>Personal</t>
  </si>
  <si>
    <t>Sisters Core Scanner Probe</t>
  </si>
  <si>
    <t>MIG 29K</t>
  </si>
  <si>
    <t>Jita IV - Moon 4 - Caldari Navy Assembly Plant</t>
  </si>
  <si>
    <t>Sell</t>
  </si>
  <si>
    <t>Personal</t>
  </si>
  <si>
    <t>Sisters Combat Scanner Probe</t>
  </si>
  <si>
    <t>Sinister shlena</t>
  </si>
  <si>
    <t>Jita IV - Moon 4 - Caldari Navy Assembly Plant</t>
  </si>
  <si>
    <t>Sell</t>
  </si>
  <si>
    <t>Personal</t>
  </si>
  <si>
    <t>Sisters Core Scanner Probe</t>
  </si>
  <si>
    <t>Sinister shlena</t>
  </si>
  <si>
    <t>Jita IV - Moon 4 - Caldari Navy Assembly Plant</t>
  </si>
  <si>
    <t>Sell</t>
  </si>
  <si>
    <t>Personal</t>
  </si>
  <si>
    <t>Sisters Core Scanner Probe</t>
  </si>
  <si>
    <t>Runefinger</t>
  </si>
  <si>
    <t>Jita IV - Moon 4 - Caldari Navy Assembly Plant</t>
  </si>
  <si>
    <t>Sell</t>
  </si>
  <si>
    <t>Personal</t>
  </si>
  <si>
    <t>Sisters Combat Scanner Probe</t>
  </si>
  <si>
    <t>Tesona</t>
  </si>
  <si>
    <t>Jita IV - Moon 4 - Caldari Navy Assembly Plant</t>
  </si>
  <si>
    <t>Sell</t>
  </si>
  <si>
    <t>Personal</t>
  </si>
  <si>
    <t>Sisters Core Scanner Probe</t>
  </si>
  <si>
    <t>Tesona</t>
  </si>
  <si>
    <t>Jita IV - Moon 4 - Caldari Navy Assembly Plant</t>
  </si>
  <si>
    <t>Sell</t>
  </si>
  <si>
    <t>Personal</t>
  </si>
  <si>
    <t>Sisters Core Scanner Probe</t>
  </si>
  <si>
    <t>Foriceole</t>
  </si>
  <si>
    <t>Jita IV - Moon 4 - Caldari Navy Assembly Plant</t>
  </si>
  <si>
    <t>Sell</t>
  </si>
  <si>
    <t>Personal</t>
  </si>
  <si>
    <t>Sisters Combat Scanner Probe</t>
  </si>
  <si>
    <t>Strix Nebulosa</t>
  </si>
  <si>
    <t>Jita IV - Moon 4 - Caldari Navy Assembly Plant</t>
  </si>
  <si>
    <t>Sell</t>
  </si>
  <si>
    <t>Personal</t>
  </si>
  <si>
    <t>Sisters Combat Scanner Probe</t>
  </si>
  <si>
    <t>Sorm8</t>
  </si>
  <si>
    <t>Jita IV - Moon 4 - Caldari Navy Assembly Plant</t>
  </si>
  <si>
    <t>Sell</t>
  </si>
  <si>
    <t>Personal</t>
  </si>
  <si>
    <t>Sisters Core Scanner Probe</t>
  </si>
  <si>
    <t>Sorm8</t>
  </si>
  <si>
    <t>Jita IV - Moon 4 - Caldari Navy Assembly Plant</t>
  </si>
  <si>
    <t>Sell</t>
  </si>
  <si>
    <t>Personal</t>
  </si>
  <si>
    <t>Sisters Core Scanner Probe</t>
  </si>
  <si>
    <t>MarmeladkO</t>
  </si>
  <si>
    <t>Jita IV - Moon 4 - Caldari Navy Assembly Plant</t>
  </si>
  <si>
    <t>Sell</t>
  </si>
  <si>
    <t>Personal</t>
  </si>
  <si>
    <t>Sisters Core Scanner Probe</t>
  </si>
  <si>
    <t>Libah</t>
  </si>
  <si>
    <t>Jita IV - Moon 4 - Caldari Navy Assembly Plant</t>
  </si>
  <si>
    <t>Sell</t>
  </si>
  <si>
    <t>Personal</t>
  </si>
  <si>
    <t>Sisters Combat Scanner Probe</t>
  </si>
  <si>
    <t>Libah</t>
  </si>
  <si>
    <t>Jita IV - Moon 4 - Caldari Navy Assembly Plant</t>
  </si>
  <si>
    <t>Sell</t>
  </si>
  <si>
    <t>Personal</t>
  </si>
  <si>
    <t>Sisters Core Scanner Probe</t>
  </si>
  <si>
    <t>LomaxSE</t>
  </si>
  <si>
    <t>Jita IV - Moon 4 - Caldari Navy Assembly Plant</t>
  </si>
  <si>
    <t>Sell</t>
  </si>
  <si>
    <t>Personal</t>
  </si>
  <si>
    <t>Ocular Filter - Standard</t>
  </si>
  <si>
    <t>xoXFatCatXox</t>
  </si>
  <si>
    <t>Jita IV - Moon 4 - Caldari Navy Assembly Plant</t>
  </si>
  <si>
    <t>Sell</t>
  </si>
  <si>
    <t>Personal</t>
  </si>
  <si>
    <t>Ocular Filter - Standard</t>
  </si>
  <si>
    <t>Cold Drift</t>
  </si>
  <si>
    <t>Jita IV - Moon 4 - Caldari Navy Assembly Plant</t>
  </si>
  <si>
    <t>Sell</t>
  </si>
  <si>
    <t>Personal</t>
  </si>
  <si>
    <t>Caldari Navy Antimatter Charge S</t>
  </si>
  <si>
    <t>Hinata Motosuwa</t>
  </si>
  <si>
    <t>Jita IV - Moon 4 - Caldari Navy Assembly Plant</t>
  </si>
  <si>
    <t>Sell</t>
  </si>
  <si>
    <t>Personal</t>
  </si>
  <si>
    <t>Caldari Navy Antimatter Charge S</t>
  </si>
  <si>
    <t>Sir JJ</t>
  </si>
  <si>
    <t>Jita IV - Moon 4 - Caldari Navy Assembly Plant</t>
  </si>
  <si>
    <t>Sell</t>
  </si>
  <si>
    <t>Personal</t>
  </si>
  <si>
    <t>Memory Augmentation - Standard</t>
  </si>
  <si>
    <t>hellsknights</t>
  </si>
  <si>
    <t>Jita IV - Moon 4 - Caldari Navy Assembly Plant</t>
  </si>
  <si>
    <t>Buy</t>
  </si>
  <si>
    <t>Personal</t>
  </si>
  <si>
    <t>Caldari Navy Antimatter Charge S</t>
  </si>
  <si>
    <t>Comboverlord</t>
  </si>
  <si>
    <t>Jita IV - Moon 4 - Caldari Navy Assembly Plant</t>
  </si>
  <si>
    <t>Sell</t>
  </si>
  <si>
    <t>Personal</t>
  </si>
  <si>
    <t>1400mm Howitzer Artillery II</t>
  </si>
  <si>
    <t>vaapad II</t>
  </si>
  <si>
    <t>Jita IV - Moon 4 - Caldari Navy Assembly Plant</t>
  </si>
  <si>
    <t>Buy</t>
  </si>
  <si>
    <t>Personal</t>
  </si>
  <si>
    <t>Neural Boost - Standard</t>
  </si>
  <si>
    <t>Loresia Lorolia</t>
  </si>
  <si>
    <t>Jita IV - Moon 4 - Caldari Navy Assembly Plant</t>
  </si>
  <si>
    <t>Sell</t>
  </si>
  <si>
    <t>Personal</t>
  </si>
  <si>
    <t>Sisters Core Scanner Probe</t>
  </si>
  <si>
    <t>Qui Binder</t>
  </si>
  <si>
    <t>Jita IV - Moon 4 - Caldari Navy Assembly Plant</t>
  </si>
  <si>
    <t>Sell</t>
  </si>
  <si>
    <t>Personal</t>
  </si>
  <si>
    <t>Caldari Navy Antimatter Charge S</t>
  </si>
  <si>
    <t>Shafiro</t>
  </si>
  <si>
    <t>Jita IV - Moon 4 - Caldari Navy Assembly Plant</t>
  </si>
  <si>
    <t>Sell</t>
  </si>
  <si>
    <t>Personal</t>
  </si>
  <si>
    <t>Republic Fleet Fusion S</t>
  </si>
  <si>
    <t>Iron Eagle</t>
  </si>
  <si>
    <t>Jita IV - Moon 4 - Caldari Navy Assembly Plant</t>
  </si>
  <si>
    <t>Buy</t>
  </si>
  <si>
    <t>Personal</t>
  </si>
  <si>
    <t>Neural Boost - Standard</t>
  </si>
  <si>
    <t>Caleae Kartum</t>
  </si>
  <si>
    <t>Jita IV - Moon 4 - Caldari Navy Assembly Plant</t>
  </si>
  <si>
    <t>Sell</t>
  </si>
  <si>
    <t>Personal</t>
  </si>
  <si>
    <t>Sisters Core Scanner Probe</t>
  </si>
  <si>
    <t>speedely</t>
  </si>
  <si>
    <t>Jita IV - Moon 4 - Caldari Navy Assembly Plant</t>
  </si>
  <si>
    <t>Sell</t>
  </si>
  <si>
    <t>Personal</t>
  </si>
  <si>
    <t>Buzzard</t>
  </si>
  <si>
    <t>Zuric Bane</t>
  </si>
  <si>
    <t>Jita IV - Moon 4 - Caldari Navy Assembly Plant</t>
  </si>
  <si>
    <t>Sell</t>
  </si>
  <si>
    <t>Personal</t>
  </si>
  <si>
    <t>Caldari Navy Antimatter Charge S</t>
  </si>
  <si>
    <t>gunnery</t>
  </si>
  <si>
    <t>Jita IV - Moon 4 - Caldari Navy Assembly Plant</t>
  </si>
  <si>
    <t>Sell</t>
  </si>
  <si>
    <t>Personal</t>
  </si>
  <si>
    <t>Sisters Core Scanner Probe</t>
  </si>
  <si>
    <t>Alex Keys</t>
  </si>
  <si>
    <t>Jita IV - Moon 4 - Caldari Navy Assembly Plant</t>
  </si>
  <si>
    <t>Sell</t>
  </si>
  <si>
    <t>Personal</t>
  </si>
  <si>
    <t>Memory Augmentation - Standard</t>
  </si>
  <si>
    <t>mekaop</t>
  </si>
  <si>
    <t>Jita IV - Moon 4 - Caldari Navy Assembly Plant</t>
  </si>
  <si>
    <t>Buy</t>
  </si>
  <si>
    <t>Personal</t>
  </si>
  <si>
    <t>Covert Ops Cloaking Device II</t>
  </si>
  <si>
    <t>gillopi</t>
  </si>
  <si>
    <t>Jita IV - Moon 4 - Caldari Navy Assembly Plant</t>
  </si>
  <si>
    <t>Buy</t>
  </si>
  <si>
    <t>Personal</t>
  </si>
  <si>
    <t>Buzzard</t>
  </si>
  <si>
    <t>Andrejs L</t>
  </si>
  <si>
    <t>Jita IV - Moon 4 - Caldari Navy Assembly Plant</t>
  </si>
  <si>
    <t>Sell</t>
  </si>
  <si>
    <t>Personal</t>
  </si>
  <si>
    <t>Covert Ops Cloaking Device II</t>
  </si>
  <si>
    <t>barracuda163</t>
  </si>
  <si>
    <t>Jita IV - Moon 4 - Caldari Navy Assembly Plant</t>
  </si>
  <si>
    <t>Buy</t>
  </si>
  <si>
    <t>Personal</t>
  </si>
  <si>
    <t>Covert Ops Cloaking Device II</t>
  </si>
  <si>
    <t>Sayla Kriysler</t>
  </si>
  <si>
    <t>Jita IV - Moon 4 - Caldari Navy Assembly Plant</t>
  </si>
  <si>
    <t>Buy</t>
  </si>
  <si>
    <t>Personal</t>
  </si>
  <si>
    <t>Covert Ops Cloaking Device II</t>
  </si>
  <si>
    <t>Raphael X</t>
  </si>
  <si>
    <t>Jita IV - Moon 4 - Caldari Navy Assembly Plant</t>
  </si>
  <si>
    <t>Buy</t>
  </si>
  <si>
    <t>Personal</t>
  </si>
  <si>
    <t>Covert Ops Cloaking Device II</t>
  </si>
  <si>
    <t>Kothar Ra</t>
  </si>
  <si>
    <t>Jita IV - Moon 4 - Caldari Navy Assembly Plant</t>
  </si>
  <si>
    <t>Buy</t>
  </si>
  <si>
    <t>Personal</t>
  </si>
  <si>
    <t>Covert Ops Cloaking Device II</t>
  </si>
  <si>
    <t>deadEd</t>
  </si>
  <si>
    <t>Jita IV - Moon 4 - Caldari Navy Assembly Plant</t>
  </si>
  <si>
    <t>Buy</t>
  </si>
  <si>
    <t>Personal</t>
  </si>
  <si>
    <t>Covert Ops Cloaking Device II</t>
  </si>
  <si>
    <t>another Inventionalist</t>
  </si>
  <si>
    <t>Jita IV - Moon 4 - Caldari Navy Assembly Plant</t>
  </si>
  <si>
    <t>Buy</t>
  </si>
  <si>
    <t>Personal</t>
  </si>
  <si>
    <t>Neural Boost - Standard</t>
  </si>
  <si>
    <t>Maclayd</t>
  </si>
  <si>
    <t>Jita IV - Moon 4 - Caldari Navy Assembly Plant</t>
  </si>
  <si>
    <t>Sell</t>
  </si>
  <si>
    <t>Personal</t>
  </si>
  <si>
    <t>Neural Boost - Standard</t>
  </si>
  <si>
    <t>Maclayd</t>
  </si>
  <si>
    <t>Jita IV - Moon 4 - Caldari Navy Assembly Plant</t>
  </si>
  <si>
    <t>Sell</t>
  </si>
  <si>
    <t>Personal</t>
  </si>
  <si>
    <t>Manticore</t>
  </si>
  <si>
    <t>Mahkune Azraiy</t>
  </si>
  <si>
    <t>Jita IV - Moon 4 - Caldari Navy Assembly Plant</t>
  </si>
  <si>
    <t>Buy</t>
  </si>
  <si>
    <t>Personal</t>
  </si>
  <si>
    <t>Neodymium</t>
  </si>
  <si>
    <t>GOD FATHER</t>
  </si>
  <si>
    <t>Jita IV - Moon 4 - Caldari Navy Assembly Plant</t>
  </si>
  <si>
    <t>Buy</t>
  </si>
  <si>
    <t>Personal</t>
  </si>
  <si>
    <t>Caldari Navy Antimatter Charge S</t>
  </si>
  <si>
    <t>JarinV</t>
  </si>
  <si>
    <t>Jita IV - Moon 4 - Caldari Navy Assembly Plant</t>
  </si>
  <si>
    <t>Sell</t>
  </si>
  <si>
    <t>Personal</t>
  </si>
  <si>
    <t>Memory Augmentation - Standard</t>
  </si>
  <si>
    <t>Cloud CCN</t>
  </si>
  <si>
    <t>Jita IV - Moon 4 - Caldari Navy Assembly Plant</t>
  </si>
  <si>
    <t>Sell</t>
  </si>
  <si>
    <t>Personal</t>
  </si>
  <si>
    <t>Memory Augmentation - Standard</t>
  </si>
  <si>
    <t>Unelin</t>
  </si>
  <si>
    <t>Jita IV - Moon 4 - Caldari Navy Assembly Plant</t>
  </si>
  <si>
    <t>Sell</t>
  </si>
  <si>
    <t>Personal</t>
  </si>
  <si>
    <t>Republic Fleet EMP L</t>
  </si>
  <si>
    <t>Sparkas</t>
  </si>
  <si>
    <t>Jita IV - Moon 4 - Caldari Navy Assembly Plant</t>
  </si>
  <si>
    <t>Sell</t>
  </si>
  <si>
    <t>Personal</t>
  </si>
  <si>
    <t>Republic Fleet Fusion S</t>
  </si>
  <si>
    <t>Atock</t>
  </si>
  <si>
    <t>Jita IV - Moon 4 - Caldari Navy Assembly Plant</t>
  </si>
  <si>
    <t>Sell</t>
  </si>
  <si>
    <t>Personal</t>
  </si>
  <si>
    <t>Caldari Navy Antimatter Charge S</t>
  </si>
  <si>
    <t>Equitates</t>
  </si>
  <si>
    <t>Jita IV - Moon 4 - Caldari Navy Assembly Plant</t>
  </si>
  <si>
    <t>Sell</t>
  </si>
  <si>
    <t>Personal</t>
  </si>
  <si>
    <t>Chromium</t>
  </si>
  <si>
    <t>Lira vendetta</t>
  </si>
  <si>
    <t>Jita IV - Moon 4 - Caldari Navy Assembly Plant</t>
  </si>
  <si>
    <t>Buy</t>
  </si>
  <si>
    <t>Personal</t>
  </si>
  <si>
    <t>Sisters Combat Scanner Probe</t>
  </si>
  <si>
    <t>Paowuuka</t>
  </si>
  <si>
    <t>Jita IV - Moon 4 - Caldari Navy Assembly Plant</t>
  </si>
  <si>
    <t>Buy</t>
  </si>
  <si>
    <t>Personal</t>
  </si>
  <si>
    <t>1400mm Howitzer Artillery II</t>
  </si>
  <si>
    <t>Frakk Lee</t>
  </si>
  <si>
    <t>Jita IV - Moon 4 - Caldari Navy Assembly Plant</t>
  </si>
  <si>
    <t>Sell</t>
  </si>
  <si>
    <t>Personal</t>
  </si>
  <si>
    <t>1400mm Howitzer Artillery II</t>
  </si>
  <si>
    <t>Wubby Muffin</t>
  </si>
  <si>
    <t>Jita IV - Moon 4 - Caldari Navy Assembly Plant</t>
  </si>
  <si>
    <t>Sell</t>
  </si>
  <si>
    <t>Personal</t>
  </si>
  <si>
    <t>Memory Augmentation - Standard</t>
  </si>
  <si>
    <t>Marie Axelle</t>
  </si>
  <si>
    <t>Jita IV - Moon 4 - Caldari Navy Assembly Plant</t>
  </si>
  <si>
    <t>Sell</t>
  </si>
  <si>
    <t>Personal</t>
  </si>
  <si>
    <t>Memory Augmentation - Standard</t>
  </si>
  <si>
    <t>Sandra Suction</t>
  </si>
  <si>
    <t>Jita IV - Moon 4 - Caldari Navy Assembly Plant</t>
  </si>
  <si>
    <t>Sell</t>
  </si>
  <si>
    <t>Personal</t>
  </si>
  <si>
    <t>Memory Augmentation - Standard</t>
  </si>
  <si>
    <t>Curandil Masoole</t>
  </si>
  <si>
    <t>Jita IV - Moon 4 - Caldari Navy Assembly Plant</t>
  </si>
  <si>
    <t>Sell</t>
  </si>
  <si>
    <t>Personal</t>
  </si>
  <si>
    <t>Memory Augmentation - Standard</t>
  </si>
  <si>
    <t>Kleopatra VII</t>
  </si>
  <si>
    <t>Jita IV - Moon 4 - Caldari Navy Assembly Plant</t>
  </si>
  <si>
    <t>Sell</t>
  </si>
  <si>
    <t>Personal</t>
  </si>
  <si>
    <t>Memory Augmentation - Standard</t>
  </si>
  <si>
    <t>Sun'BoltChai</t>
  </si>
  <si>
    <t>Jita IV - Moon 4 - Caldari Navy Assembly Plant</t>
  </si>
  <si>
    <t>Sell</t>
  </si>
  <si>
    <t>Personal</t>
  </si>
  <si>
    <t>Memory Augmentation - Standard</t>
  </si>
  <si>
    <t>Krivas</t>
  </si>
  <si>
    <t>Jita IV - Moon 4 - Caldari Navy Assembly Plant</t>
  </si>
  <si>
    <t>Sell</t>
  </si>
  <si>
    <t>Personal</t>
  </si>
  <si>
    <t>Republic Fleet EMP L</t>
  </si>
  <si>
    <t>Quinoque</t>
  </si>
  <si>
    <t>Jita IV - Moon 4 - Caldari Navy Assembly Plant</t>
  </si>
  <si>
    <t>Sell</t>
  </si>
  <si>
    <t>Personal</t>
  </si>
  <si>
    <t>Covert Ops Cloaking Device II</t>
  </si>
  <si>
    <t>Johanes Miller</t>
  </si>
  <si>
    <t>Jita IV - Moon 4 - Caldari Navy Assembly Plant</t>
  </si>
  <si>
    <t>Sell</t>
  </si>
  <si>
    <t>Personal</t>
  </si>
  <si>
    <t>Covert Ops Cloaking Device II</t>
  </si>
  <si>
    <t>Adragonanus</t>
  </si>
  <si>
    <t>Jita IV - Moon 4 - Caldari Navy Assembly Plant</t>
  </si>
  <si>
    <t>Sell</t>
  </si>
  <si>
    <t>Personal</t>
  </si>
  <si>
    <t>Covert Ops Cloaking Device II</t>
  </si>
  <si>
    <t>Omtaga</t>
  </si>
  <si>
    <t>Jita IV - Moon 4 - Caldari Navy Assembly Plant</t>
  </si>
  <si>
    <t>Sell</t>
  </si>
  <si>
    <t>Personal</t>
  </si>
  <si>
    <t>Sisters Combat Scanner Probe</t>
  </si>
  <si>
    <t>Maulthia</t>
  </si>
  <si>
    <t>Jita IV - Moon 4 - Caldari Navy Assembly Plant</t>
  </si>
  <si>
    <t>Sell</t>
  </si>
  <si>
    <t>Personal</t>
  </si>
  <si>
    <t>Sisters Combat Scanner Probe</t>
  </si>
  <si>
    <t>Maulthia</t>
  </si>
  <si>
    <t>Jita IV - Moon 4 - Caldari Navy Assembly Plant</t>
  </si>
  <si>
    <t>Sell</t>
  </si>
  <si>
    <t>Personal</t>
  </si>
  <si>
    <t>Covert Ops Cloaking Device II</t>
  </si>
  <si>
    <t>Sheenra</t>
  </si>
  <si>
    <t>Jita IV - Moon 4 - Caldari Navy Assembly Plant</t>
  </si>
  <si>
    <t>Sell</t>
  </si>
  <si>
    <t>Personal</t>
  </si>
  <si>
    <t>Neodymium</t>
  </si>
  <si>
    <t>Lady sarks</t>
  </si>
  <si>
    <t>Jita IV - Moon 4 - Caldari Navy Assembly Plant</t>
  </si>
  <si>
    <t>Sell</t>
  </si>
  <si>
    <t>Personal</t>
  </si>
  <si>
    <t>Sisters Combat Scanner Probe</t>
  </si>
  <si>
    <t>Omtaga</t>
  </si>
  <si>
    <t>Jita IV - Moon 4 - Caldari Navy Assembly Plant</t>
  </si>
  <si>
    <t>Sell</t>
  </si>
  <si>
    <t>Personal</t>
  </si>
  <si>
    <t>Covert Ops Cloaking Device II</t>
  </si>
  <si>
    <t>Strobist</t>
  </si>
  <si>
    <t>Jita IV - Moon 4 - Caldari Navy Assembly Plant</t>
  </si>
  <si>
    <t>Sell</t>
  </si>
  <si>
    <t>Personal</t>
  </si>
  <si>
    <t>Sisters Combat Scanner Probe</t>
  </si>
  <si>
    <t>XaHTuP</t>
  </si>
  <si>
    <t>Jita IV - Moon 4 - Caldari Navy Assembly Plant</t>
  </si>
  <si>
    <t>Sell</t>
  </si>
  <si>
    <t>Personal</t>
  </si>
  <si>
    <t>Covert Ops Cloaking Device II</t>
  </si>
  <si>
    <t>V4lentina</t>
  </si>
  <si>
    <t>Jita IV - Moon 4 - Caldari Navy Assembly Plant</t>
  </si>
  <si>
    <t>Sell</t>
  </si>
  <si>
    <t>Personal</t>
  </si>
  <si>
    <t>Covert Ops Cloaking Device II</t>
  </si>
  <si>
    <t>vivat77</t>
  </si>
  <si>
    <t>Jita IV - Moon 4 - Caldari Navy Assembly Plant</t>
  </si>
  <si>
    <t>Sell</t>
  </si>
  <si>
    <t>Personal</t>
  </si>
  <si>
    <t>Covert Ops Cloaking Device II</t>
  </si>
  <si>
    <t>Sergeant Husky</t>
  </si>
  <si>
    <t>Jita IV - Moon 4 - Caldari Navy Assembly Plant</t>
  </si>
  <si>
    <t>Sell</t>
  </si>
  <si>
    <t>Personal</t>
  </si>
  <si>
    <t>Covert Ops Cloaking Device II</t>
  </si>
  <si>
    <t>Techian</t>
  </si>
  <si>
    <t>Jita IV - Moon 4 - Caldari Navy Assembly Plant</t>
  </si>
  <si>
    <t>Sell</t>
  </si>
  <si>
    <t>Personal</t>
  </si>
  <si>
    <t>Republic Fleet EMP M</t>
  </si>
  <si>
    <t>Bacon Hunter</t>
  </si>
  <si>
    <t>Jita IV - Moon 4 - Caldari Navy Assembly Plant</t>
  </si>
  <si>
    <t>Buy</t>
  </si>
  <si>
    <t>Personal</t>
  </si>
  <si>
    <t>Neodymium</t>
  </si>
  <si>
    <t>mastadontik</t>
  </si>
  <si>
    <t>Jita IV - Moon 4 - Caldari Navy Assembly Plant</t>
  </si>
  <si>
    <t>Sell</t>
  </si>
  <si>
    <t>Personal</t>
  </si>
  <si>
    <t>Neodymium</t>
  </si>
  <si>
    <t>mastadontik</t>
  </si>
  <si>
    <t>Jita IV - Moon 4 - Caldari Navy Assembly Plant</t>
  </si>
  <si>
    <t>Sell</t>
  </si>
  <si>
    <t>Personal</t>
  </si>
  <si>
    <t>Ocular Filter - Standard</t>
  </si>
  <si>
    <t>Mariah Swift</t>
  </si>
  <si>
    <t>Jita IV - Moon 4 - Caldari Navy Assembly Plant</t>
  </si>
  <si>
    <t>Buy</t>
  </si>
  <si>
    <t>Personal</t>
  </si>
  <si>
    <t>Ocular Filter - Standard</t>
  </si>
  <si>
    <t>Musslone</t>
  </si>
  <si>
    <t>Jita IV - Moon 4 - Caldari Navy Assembly Plant</t>
  </si>
  <si>
    <t>Buy</t>
  </si>
  <si>
    <t>Personal</t>
  </si>
  <si>
    <t>Ocular Filter - Standard</t>
  </si>
  <si>
    <t>ComandorUltra</t>
  </si>
  <si>
    <t>Jita IV - Moon 4 - Caldari Navy Assembly Plant</t>
  </si>
  <si>
    <t>Buy</t>
  </si>
  <si>
    <t>Personal</t>
  </si>
  <si>
    <t>Ocular Filter - Standard</t>
  </si>
  <si>
    <t>Mo Toko</t>
  </si>
  <si>
    <t>Jita IV - Moon 4 - Caldari Navy Assembly Plant</t>
  </si>
  <si>
    <t>Buy</t>
  </si>
  <si>
    <t>Personal</t>
  </si>
  <si>
    <t>Ocular Filter - Standard</t>
  </si>
  <si>
    <t>Gasbatt</t>
  </si>
  <si>
    <t>Jita IV - Moon 4 - Caldari Navy Assembly Plant</t>
  </si>
  <si>
    <t>Buy</t>
  </si>
  <si>
    <t>Personal</t>
  </si>
  <si>
    <t>Ocular Filter - Standard</t>
  </si>
  <si>
    <t>Fainadde</t>
  </si>
  <si>
    <t>Jita IV - Moon 4 - Caldari Navy Assembly Plant</t>
  </si>
  <si>
    <t>Buy</t>
  </si>
  <si>
    <t>Personal</t>
  </si>
  <si>
    <t>Ocular Filter - Standard</t>
  </si>
  <si>
    <t>fallen angels11</t>
  </si>
  <si>
    <t>Jita IV - Moon 4 - Caldari Navy Assembly Plant</t>
  </si>
  <si>
    <t>Buy</t>
  </si>
  <si>
    <t>Personal</t>
  </si>
  <si>
    <t>Ocular Filter - Standard</t>
  </si>
  <si>
    <t>ptc65</t>
  </si>
  <si>
    <t>Jita IV - Moon 4 - Caldari Navy Assembly Plant</t>
  </si>
  <si>
    <t>Buy</t>
  </si>
  <si>
    <t>Personal</t>
  </si>
  <si>
    <t>Memory Augmentation - Standard</t>
  </si>
  <si>
    <t>Oni Seraph</t>
  </si>
  <si>
    <t>Jita IV - Moon 4 - Caldari Navy Assembly Plant</t>
  </si>
  <si>
    <t>Buy</t>
  </si>
  <si>
    <t>Personal</t>
  </si>
  <si>
    <t>Ocular Filter - Standard</t>
  </si>
  <si>
    <t>Taizi'PA</t>
  </si>
  <si>
    <t>Jita IV - Moon 4 - Caldari Navy Assembly Plant</t>
  </si>
  <si>
    <t>Sell</t>
  </si>
  <si>
    <t>Personal</t>
  </si>
  <si>
    <t>Republic Fleet EMP M</t>
  </si>
  <si>
    <t>Vojtonus</t>
  </si>
  <si>
    <t>Jita IV - Moon 4 - Caldari Navy Assembly Plant</t>
  </si>
  <si>
    <t>Sell</t>
  </si>
  <si>
    <t>Personal</t>
  </si>
  <si>
    <t>Republic Fleet EMP M</t>
  </si>
  <si>
    <t>market ho</t>
  </si>
  <si>
    <t>Jita IV - Moon 4 - Caldari Navy Assembly Plant</t>
  </si>
  <si>
    <t>Sell</t>
  </si>
  <si>
    <t>Personal</t>
  </si>
  <si>
    <t>Republic Fleet EMP M</t>
  </si>
  <si>
    <t>Haargoth Civire</t>
  </si>
  <si>
    <t>Jita IV - Moon 4 - Caldari Navy Assembly Plant</t>
  </si>
  <si>
    <t>Sell</t>
  </si>
  <si>
    <t>Personal</t>
  </si>
  <si>
    <t>Republic Fleet EMP M</t>
  </si>
  <si>
    <t>gastricwaste</t>
  </si>
  <si>
    <t>Jita IV - Moon 4 - Caldari Navy Assembly Plant</t>
  </si>
  <si>
    <t>Sell</t>
  </si>
  <si>
    <t>Personal</t>
  </si>
  <si>
    <t>Republic Fleet EMP M</t>
  </si>
  <si>
    <t>Silvanna</t>
  </si>
  <si>
    <t>Jita IV - Moon 4 - Caldari Navy Assembly Plant</t>
  </si>
  <si>
    <t>Sell</t>
  </si>
  <si>
    <t>Personal</t>
  </si>
  <si>
    <t>Republic Fleet EMP M</t>
  </si>
  <si>
    <t>gastricwaste</t>
  </si>
  <si>
    <t>Jita IV - Moon 4 - Caldari Navy Assembly Plant</t>
  </si>
  <si>
    <t>Sell</t>
  </si>
  <si>
    <t>Personal</t>
  </si>
  <si>
    <t>Republic Fleet EMP M</t>
  </si>
  <si>
    <t>Serieana</t>
  </si>
  <si>
    <t>Jita IV - Moon 4 - Caldari Navy Assembly Plant</t>
  </si>
  <si>
    <t>Sell</t>
  </si>
  <si>
    <t>Personal</t>
  </si>
  <si>
    <t>Memory Augmentation - Standard</t>
  </si>
  <si>
    <t>bingospunkmix</t>
  </si>
  <si>
    <t>Jita IV - Moon 4 - Caldari Navy Assembly Plant</t>
  </si>
  <si>
    <t>Sell</t>
  </si>
  <si>
    <t>Personal</t>
  </si>
  <si>
    <t>Memory Augmentation - Standard</t>
  </si>
  <si>
    <t>Mike D</t>
  </si>
  <si>
    <t>Jita IV - Moon 4 - Caldari Navy Assembly Plant</t>
  </si>
  <si>
    <t>Sell</t>
  </si>
  <si>
    <t>Personal</t>
  </si>
  <si>
    <t>Republic Fleet EMP M</t>
  </si>
  <si>
    <t>Barl faren</t>
  </si>
  <si>
    <t>Jita IV - Moon 4 - Caldari Navy Assembly Plant</t>
  </si>
  <si>
    <t>Sell</t>
  </si>
  <si>
    <t>Personal</t>
  </si>
  <si>
    <t>Memory Augmentation - Standard</t>
  </si>
  <si>
    <t>Jemlan</t>
  </si>
  <si>
    <t>Jita IV - Moon 4 - Caldari Navy Assembly Plant</t>
  </si>
  <si>
    <t>Sell</t>
  </si>
  <si>
    <t>Personal</t>
  </si>
  <si>
    <t>Sisters Combat Scanner Probe</t>
  </si>
  <si>
    <t>xdm99c</t>
  </si>
  <si>
    <t>Jita IV - Moon 4 - Caldari Navy Assembly Plant</t>
  </si>
  <si>
    <t>Buy</t>
  </si>
  <si>
    <t>Personal</t>
  </si>
  <si>
    <t>Memory Augmentation - Standard</t>
  </si>
  <si>
    <t>MoSys</t>
  </si>
  <si>
    <t>Jita IV - Moon 4 - Caldari Navy Assembly Plant</t>
  </si>
  <si>
    <t>Sell</t>
  </si>
  <si>
    <t>Personal</t>
  </si>
  <si>
    <t>Memory Augmentation - Standard</t>
  </si>
  <si>
    <t>Kiarazu</t>
  </si>
  <si>
    <t>Jita IV - Moon 4 - Caldari Navy Assembly Plant</t>
  </si>
  <si>
    <t>Sell</t>
  </si>
  <si>
    <t>Personal</t>
  </si>
  <si>
    <t>Memory Augmentation - Standard</t>
  </si>
  <si>
    <t>Saracen Sarachem</t>
  </si>
  <si>
    <t>Jita IV - Moon 4 - Caldari Navy Assembly Plant</t>
  </si>
  <si>
    <t>Sell</t>
  </si>
  <si>
    <t>Personal</t>
  </si>
  <si>
    <t>Memory Augmentation - Standard</t>
  </si>
  <si>
    <t>Roman89</t>
  </si>
  <si>
    <t>Jita IV - Moon 4 - Caldari Navy Assembly Plant</t>
  </si>
  <si>
    <t>Sell</t>
  </si>
  <si>
    <t>Personal</t>
  </si>
  <si>
    <t>Ocular Filter - Standard</t>
  </si>
  <si>
    <t>Jita Biatch</t>
  </si>
  <si>
    <t>Jita IV - Moon 4 - Caldari Navy Assembly Plant</t>
  </si>
  <si>
    <t>Sell</t>
  </si>
  <si>
    <t>Personal</t>
  </si>
  <si>
    <t>Ocular Filter - Standard</t>
  </si>
  <si>
    <t>Sariah Deshan</t>
  </si>
  <si>
    <t>Jita IV - Moon 4 - Caldari Navy Assembly Plant</t>
  </si>
  <si>
    <t>Sell</t>
  </si>
  <si>
    <t>Personal</t>
  </si>
  <si>
    <t>Ocular Filter - Standard</t>
  </si>
  <si>
    <t>Pucelle</t>
  </si>
  <si>
    <t>Jita IV - Moon 4 - Caldari Navy Assembly Plant</t>
  </si>
  <si>
    <t>Sell</t>
  </si>
  <si>
    <t>Personal</t>
  </si>
  <si>
    <t>Ocular Filter - Standard</t>
  </si>
  <si>
    <t>Tii Ordoban</t>
  </si>
  <si>
    <t>Jita IV - Moon 4 - Caldari Navy Assembly Plant</t>
  </si>
  <si>
    <t>Sell</t>
  </si>
  <si>
    <t>Personal</t>
  </si>
  <si>
    <t>Ocular Filter - Standard</t>
  </si>
  <si>
    <t>klomp</t>
  </si>
  <si>
    <t>Jita IV - Moon 4 - Caldari Navy Assembly Plant</t>
  </si>
  <si>
    <t>Sell</t>
  </si>
  <si>
    <t>Personal</t>
  </si>
  <si>
    <t>Ocular Filter - Standard</t>
  </si>
  <si>
    <t>Arteno</t>
  </si>
  <si>
    <t>Jita IV - Moon 4 - Caldari Navy Assembly Plant</t>
  </si>
  <si>
    <t>Sell</t>
  </si>
  <si>
    <t>Personal</t>
  </si>
  <si>
    <t>Ocular Filter - Standard</t>
  </si>
  <si>
    <t>Lin8528</t>
  </si>
  <si>
    <t>Jita IV - Moon 4 - Caldari Navy Assembly Plant</t>
  </si>
  <si>
    <t>Sell</t>
  </si>
  <si>
    <t>Personal</t>
  </si>
  <si>
    <t>Ocular Filter - Standard</t>
  </si>
  <si>
    <t>Shylim Son</t>
  </si>
  <si>
    <t>Jita IV - Moon 4 - Caldari Navy Assembly Plant</t>
  </si>
  <si>
    <t>Sell</t>
  </si>
  <si>
    <t>Personal</t>
  </si>
  <si>
    <t>Ocular Filter - Standard</t>
  </si>
  <si>
    <t>dolcepapa</t>
  </si>
  <si>
    <t>Jita IV - Moon 4 - Caldari Navy Assembly Plant</t>
  </si>
  <si>
    <t>Sell</t>
  </si>
  <si>
    <t>Personal</t>
  </si>
  <si>
    <t>Ocular Filter - Standard</t>
  </si>
  <si>
    <t>ImpulseHu</t>
  </si>
  <si>
    <t>Jita IV - Moon 4 - Caldari Navy Assembly Plant</t>
  </si>
  <si>
    <t>Sell</t>
  </si>
  <si>
    <t>Personal</t>
  </si>
  <si>
    <t>Ocular Filter - Standard</t>
  </si>
  <si>
    <t>saneeek</t>
  </si>
  <si>
    <t>Jita IV - Moon 4 - Caldari Navy Assembly Plant</t>
  </si>
  <si>
    <t>Sell</t>
  </si>
  <si>
    <t>Personal</t>
  </si>
  <si>
    <t>Ocular Filter - Standard</t>
  </si>
  <si>
    <t>Qei Shang</t>
  </si>
  <si>
    <t>Jita IV - Moon 4 - Caldari Navy Assembly Plant</t>
  </si>
  <si>
    <t>Sell</t>
  </si>
  <si>
    <t>Personal</t>
  </si>
  <si>
    <t>Ocular Filter - Standard</t>
  </si>
  <si>
    <t>lolcat ninja</t>
  </si>
  <si>
    <t>Jita IV - Moon 4 - Caldari Navy Assembly Plant</t>
  </si>
  <si>
    <t>Sell</t>
  </si>
  <si>
    <t>Personal</t>
  </si>
  <si>
    <t>Ocular Filter - Standard</t>
  </si>
  <si>
    <t>Lzic Chel</t>
  </si>
  <si>
    <t>Jita IV - Moon 4 - Caldari Navy Assembly Plant</t>
  </si>
  <si>
    <t>Sell</t>
  </si>
  <si>
    <t>Personal</t>
  </si>
  <si>
    <t>Ocular Filter - Standard</t>
  </si>
  <si>
    <t>Wysted</t>
  </si>
  <si>
    <t>Jita IV - Moon 4 - Caldari Navy Assembly Plant</t>
  </si>
  <si>
    <t>Sell</t>
  </si>
  <si>
    <t>Personal</t>
  </si>
  <si>
    <t>Ocular Filter - Standard</t>
  </si>
  <si>
    <t>Creamster</t>
  </si>
  <si>
    <t>Jita IV - Moon 4 - Caldari Navy Assembly Plant</t>
  </si>
  <si>
    <t>Sell</t>
  </si>
  <si>
    <t>Personal</t>
  </si>
  <si>
    <t>Ocular Filter - Standard</t>
  </si>
  <si>
    <t>Caprican Erock</t>
  </si>
  <si>
    <t>Jita IV - Moon 4 - Caldari Navy Assembly Plant</t>
  </si>
  <si>
    <t>Sell</t>
  </si>
  <si>
    <t>Personal</t>
  </si>
  <si>
    <t>Ocular Filter - Standard</t>
  </si>
  <si>
    <t>Profundis</t>
  </si>
  <si>
    <t>Jita IV - Moon 4 - Caldari Navy Assembly Plant</t>
  </si>
  <si>
    <t>Sell</t>
  </si>
  <si>
    <t>Personal</t>
  </si>
  <si>
    <t>Ocular Filter - Standard</t>
  </si>
  <si>
    <t>Amschel Rothschild</t>
  </si>
  <si>
    <t>Jita IV - Moon 4 - Caldari Navy Assembly Plant</t>
  </si>
  <si>
    <t>Sell</t>
  </si>
  <si>
    <t>Personal</t>
  </si>
  <si>
    <t>Ocular Filter - Standard</t>
  </si>
  <si>
    <t>Jody Baker</t>
  </si>
  <si>
    <t>Jita IV - Moon 4 - Caldari Navy Assembly Plant</t>
  </si>
  <si>
    <t>Sell</t>
  </si>
  <si>
    <t>Personal</t>
  </si>
  <si>
    <t>Ocular Filter - Standard</t>
  </si>
  <si>
    <t>Kati Thulis</t>
  </si>
  <si>
    <t>Jita IV - Moon 4 - Caldari Navy Assembly Plant</t>
  </si>
  <si>
    <t>Sell</t>
  </si>
  <si>
    <t>Personal</t>
  </si>
  <si>
    <t>Ocular Filter - Standard</t>
  </si>
  <si>
    <t>Cyralla</t>
  </si>
  <si>
    <t>Jita IV - Moon 4 - Caldari Navy Assembly Plant</t>
  </si>
  <si>
    <t>Sell</t>
  </si>
  <si>
    <t>Personal</t>
  </si>
  <si>
    <t>Ocular Filter - Standard</t>
  </si>
  <si>
    <t>EthanPow</t>
  </si>
  <si>
    <t>Jita IV - Moon 4 - Caldari Navy Assembly Plant</t>
  </si>
  <si>
    <t>Sell</t>
  </si>
  <si>
    <t>Personal</t>
  </si>
  <si>
    <t>Ocular Filter - Standard</t>
  </si>
  <si>
    <t>Rizer one</t>
  </si>
  <si>
    <t>Jita IV - Moon 4 - Caldari Navy Assembly Plant</t>
  </si>
  <si>
    <t>Sell</t>
  </si>
  <si>
    <t>Personal</t>
  </si>
  <si>
    <t>Ocular Filter - Standard</t>
  </si>
  <si>
    <t>Natanka</t>
  </si>
  <si>
    <t>Jita IV - Moon 4 - Caldari Navy Assembly Plant</t>
  </si>
  <si>
    <t>Sell</t>
  </si>
  <si>
    <t>Personal</t>
  </si>
  <si>
    <t>Ocular Filter - Standard</t>
  </si>
  <si>
    <t>Andreas Finn</t>
  </si>
  <si>
    <t>Jita IV - Moon 4 - Caldari Navy Assembly Plant</t>
  </si>
  <si>
    <t>Sell</t>
  </si>
  <si>
    <t>Personal</t>
  </si>
  <si>
    <t>Ocular Filter - Standard</t>
  </si>
  <si>
    <t>Tribun20</t>
  </si>
  <si>
    <t>Jita IV - Moon 4 - Caldari Navy Assembly Plant</t>
  </si>
  <si>
    <t>Sell</t>
  </si>
  <si>
    <t>Personal</t>
  </si>
  <si>
    <t>Sisters Combat Scanner Probe</t>
  </si>
  <si>
    <t>Tiberius Smacchus</t>
  </si>
  <si>
    <t>Jita IV - Moon 4 - Caldari Navy Assembly Plant</t>
  </si>
  <si>
    <t>Sell</t>
  </si>
  <si>
    <t>Personal</t>
  </si>
  <si>
    <t>Sisters Combat Scanner Probe</t>
  </si>
  <si>
    <t>iNeXoR</t>
  </si>
  <si>
    <t>Jita IV - Moon 4 - Caldari Navy Assembly Plant</t>
  </si>
  <si>
    <t>Sell</t>
  </si>
  <si>
    <t>Personal</t>
  </si>
  <si>
    <t>Sisters Combat Scanner Probe</t>
  </si>
  <si>
    <t>Miss Poutyface</t>
  </si>
  <si>
    <t>Jita IV - Moon 4 - Caldari Navy Assembly Plant</t>
  </si>
  <si>
    <t>Buy</t>
  </si>
  <si>
    <t>Personal</t>
  </si>
  <si>
    <t>Sisters Core Scanner Probe</t>
  </si>
  <si>
    <t>Miss Poutyface</t>
  </si>
  <si>
    <t>Jita IV - Moon 4 - Caldari Navy Assembly Plant</t>
  </si>
  <si>
    <t>Buy</t>
  </si>
  <si>
    <t>Personal</t>
  </si>
  <si>
    <t>1400mm Howitzer Artillery II</t>
  </si>
  <si>
    <t>Miss Poutyface</t>
  </si>
  <si>
    <t>Jita IV - Moon 4 - Caldari Navy Assembly Plant</t>
  </si>
  <si>
    <t>Buy</t>
  </si>
  <si>
    <t>Personal</t>
  </si>
  <si>
    <t>Chromium</t>
  </si>
  <si>
    <t>Tom MeIIik</t>
  </si>
  <si>
    <t>Jita IV - Moon 4 - Caldari Navy Assembly Plant</t>
  </si>
  <si>
    <t>Sell</t>
  </si>
  <si>
    <t>Personal</t>
  </si>
  <si>
    <t>1400mm Howitzer Artillery II</t>
  </si>
  <si>
    <t>SoulReaperZero</t>
  </si>
  <si>
    <t>Jita IV - Moon 4 - Caldari Navy Assembly Plant</t>
  </si>
  <si>
    <t>Sell</t>
  </si>
  <si>
    <t>Personal</t>
  </si>
  <si>
    <t>Sisters Combat Scanner Probe</t>
  </si>
  <si>
    <t>SheSaidSheWas18</t>
  </si>
  <si>
    <t>Jita IV - Moon 4 - Caldari Navy Assembly Plant</t>
  </si>
  <si>
    <t>Sell</t>
  </si>
  <si>
    <t>Personal</t>
  </si>
  <si>
    <t>Sisters Combat Scanner Probe</t>
  </si>
  <si>
    <t>LuxAir</t>
  </si>
  <si>
    <t>Jita IV - Moon 4 - Caldari Navy Assembly Plant</t>
  </si>
  <si>
    <t>Sell</t>
  </si>
  <si>
    <t>Personal</t>
  </si>
  <si>
    <t>Manticore</t>
  </si>
  <si>
    <t>Mr Apple</t>
  </si>
  <si>
    <t>Jita IV - Moon 4 - Caldari Navy Assembly Plant</t>
  </si>
  <si>
    <t>Sell</t>
  </si>
  <si>
    <t>Personal</t>
  </si>
  <si>
    <t>Republic Fleet EMP L</t>
  </si>
  <si>
    <t>Morihei Tadeka</t>
  </si>
  <si>
    <t>Jita IV - Moon 4 - Caldari Navy Assembly Plant</t>
  </si>
  <si>
    <t>Buy</t>
  </si>
  <si>
    <t>Personal</t>
  </si>
  <si>
    <t>Republic Fleet EMP L</t>
  </si>
  <si>
    <t>NIGHT VVOLF</t>
  </si>
  <si>
    <t>Jita IV - Moon 4 - Caldari Navy Assembly Plant</t>
  </si>
  <si>
    <t>Buy</t>
  </si>
  <si>
    <t>Personal</t>
  </si>
  <si>
    <t>Manticore</t>
  </si>
  <si>
    <t>Lori Rad</t>
  </si>
  <si>
    <t>Jita IV - Moon 4 - Caldari Navy Assembly Plant</t>
  </si>
  <si>
    <t>Sell</t>
  </si>
  <si>
    <t>Personal</t>
  </si>
  <si>
    <t>Heavy Armor Maintenance Bot II</t>
  </si>
  <si>
    <t>TradeStaff</t>
  </si>
  <si>
    <t>Jita IV - Moon 4 - Caldari Navy Assembly Plant</t>
  </si>
  <si>
    <t>Sell</t>
  </si>
  <si>
    <t>Personal</t>
  </si>
  <si>
    <t>Republic Fleet EMP L</t>
  </si>
  <si>
    <t>Rada Vam</t>
  </si>
  <si>
    <t>Jita IV - Moon 4 - Caldari Navy Assembly Plant</t>
  </si>
  <si>
    <t>Buy</t>
  </si>
  <si>
    <t>Personal</t>
  </si>
  <si>
    <t>Manticore</t>
  </si>
  <si>
    <t>Sp3c14L</t>
  </si>
  <si>
    <t>Jita IV - Moon 4 - Caldari Navy Assembly Plant</t>
  </si>
  <si>
    <t>Sell</t>
  </si>
  <si>
    <t>Personal</t>
  </si>
  <si>
    <t>Heavy Armor Maintenance Bot II</t>
  </si>
  <si>
    <t>TradeStaff</t>
  </si>
  <si>
    <t>Jita IV - Moon 4 - Caldari Navy Assembly Plant</t>
  </si>
  <si>
    <t>Sell</t>
  </si>
  <si>
    <t>Personal</t>
  </si>
  <si>
    <t>Manticore</t>
  </si>
  <si>
    <t>Yvelte Jr</t>
  </si>
  <si>
    <t>Jita IV - Moon 4 - Caldari Navy Assembly Plant</t>
  </si>
  <si>
    <t>Sell</t>
  </si>
  <si>
    <t>Personal</t>
  </si>
  <si>
    <t>Ocular Filter - Standard</t>
  </si>
  <si>
    <t>Wang Hanglou</t>
  </si>
  <si>
    <t>Jita IV - Moon 4 - Caldari Navy Assembly Plant</t>
  </si>
  <si>
    <t>Buy</t>
  </si>
  <si>
    <t>Personal</t>
  </si>
  <si>
    <t>Sisters Combat Scanner Probe</t>
  </si>
  <si>
    <t>Shailaja</t>
  </si>
  <si>
    <t>Jita IV - Moon 4 - Caldari Navy Assembly Plant</t>
  </si>
  <si>
    <t>Buy</t>
  </si>
  <si>
    <t>Personal</t>
  </si>
  <si>
    <t>Sisters Core Scanner Probe</t>
  </si>
  <si>
    <t>Califax Oman</t>
  </si>
  <si>
    <t>Jita IV - Moon 4 - Caldari Navy Assembly Plant</t>
  </si>
  <si>
    <t>Sell</t>
  </si>
  <si>
    <t>Personal</t>
  </si>
  <si>
    <t>Sisters Combat Scanner Probe</t>
  </si>
  <si>
    <t>paper kite</t>
  </si>
  <si>
    <t>Jita IV - Moon 4 - Caldari Navy Assembly Plant</t>
  </si>
  <si>
    <t>Buy</t>
  </si>
  <si>
    <t>Personal</t>
  </si>
  <si>
    <t>Ocular Filter - Standard</t>
  </si>
  <si>
    <t>Cartonna</t>
  </si>
  <si>
    <t>Jita IV - Moon 4 - Caldari Navy Assembly Plant</t>
  </si>
  <si>
    <t>Buy</t>
  </si>
  <si>
    <t>Personal</t>
  </si>
  <si>
    <t>Ocular Filter - Standard</t>
  </si>
  <si>
    <t>gnim wol</t>
  </si>
  <si>
    <t>Jita IV - Moon 4 - Caldari Navy Assembly Plant</t>
  </si>
  <si>
    <t>Buy</t>
  </si>
  <si>
    <t>Personal</t>
  </si>
  <si>
    <t>Manticore</t>
  </si>
  <si>
    <t>esuny</t>
  </si>
  <si>
    <t>Jita IV - Moon 4 - Caldari Navy Assembly Plant</t>
  </si>
  <si>
    <t>Sell</t>
  </si>
  <si>
    <t>Personal</t>
  </si>
  <si>
    <t>1400mm Howitzer Artillery II</t>
  </si>
  <si>
    <t>Geteborg</t>
  </si>
  <si>
    <t>Jita IV - Moon 4 - Caldari Navy Assembly Plant</t>
  </si>
  <si>
    <t>Sell</t>
  </si>
  <si>
    <t>Personal</t>
  </si>
  <si>
    <t>Sisters Core Scanner Probe</t>
  </si>
  <si>
    <t>cyber rens</t>
  </si>
  <si>
    <t>Jita IV - Moon 4 - Caldari Navy Assembly Plant</t>
  </si>
  <si>
    <t>Buy</t>
  </si>
  <si>
    <t>Personal</t>
  </si>
  <si>
    <t>Manticore</t>
  </si>
  <si>
    <t>El LocoT</t>
  </si>
  <si>
    <t>Jita IV - Moon 4 - Caldari Navy Assembly Plant</t>
  </si>
  <si>
    <t>Sell</t>
  </si>
  <si>
    <t>Personal</t>
  </si>
  <si>
    <t>Manticore</t>
  </si>
  <si>
    <t>Jita IV - Moon 4 - Caldari Navy Assembly Plant</t>
  </si>
  <si>
    <t>Sell</t>
  </si>
  <si>
    <t>Personal</t>
  </si>
  <si>
    <t>Manticore</t>
  </si>
  <si>
    <t>Dark Stress</t>
  </si>
  <si>
    <t>Jita IV - Moon 4 - Caldari Navy Assembly Plant</t>
  </si>
  <si>
    <t>Sell</t>
  </si>
  <si>
    <t>Personal</t>
  </si>
  <si>
    <t>Sisters Core Scanner Probe</t>
  </si>
  <si>
    <t>Alice Celadon</t>
  </si>
  <si>
    <t>Jita IV - Moon 4 - Caldari Navy Assembly Plant</t>
  </si>
  <si>
    <t>Buy</t>
  </si>
  <si>
    <t>Personal</t>
  </si>
  <si>
    <t>1400mm Howitzer Artillery II</t>
  </si>
  <si>
    <t>Fitting Mistress</t>
  </si>
  <si>
    <t>Jita IV - Moon 4 - Caldari Navy Assembly Plant</t>
  </si>
  <si>
    <t>Sell</t>
  </si>
  <si>
    <t>Personal</t>
  </si>
  <si>
    <t>Republic Fleet EMP L</t>
  </si>
  <si>
    <t>Easy Peezy</t>
  </si>
  <si>
    <t>Jita IV - Moon 4 - Caldari Navy Assembly Plant</t>
  </si>
  <si>
    <t>Buy</t>
  </si>
  <si>
    <t>Personal</t>
  </si>
  <si>
    <t>Ocular Filter - Standard</t>
  </si>
  <si>
    <t>Ivory Helmet</t>
  </si>
  <si>
    <t>Jita IV - Moon 4 - Caldari Navy Assembly Plant</t>
  </si>
  <si>
    <t>Sell</t>
  </si>
  <si>
    <t>Personal</t>
  </si>
  <si>
    <t>Ocular Filter - Standard</t>
  </si>
  <si>
    <t>donot touchme</t>
  </si>
  <si>
    <t>Jita IV - Moon 4 - Caldari Navy Assembly Plant</t>
  </si>
  <si>
    <t>Buy</t>
  </si>
  <si>
    <t>Personal</t>
  </si>
  <si>
    <t>Ocular Filter - Standard</t>
  </si>
  <si>
    <t>Auction alt</t>
  </si>
  <si>
    <t>Jita IV - Moon 4 - Caldari Navy Assembly Plant</t>
  </si>
  <si>
    <t>Sell</t>
  </si>
  <si>
    <t>Personal</t>
  </si>
  <si>
    <t>Sisters Combat Scanner Probe</t>
  </si>
  <si>
    <t>M'yan DeTrur</t>
  </si>
  <si>
    <t>Jita IV - Moon 4 - Caldari Navy Assembly Plant</t>
  </si>
  <si>
    <t>Sell</t>
  </si>
  <si>
    <t>Personal</t>
  </si>
  <si>
    <t>Sisters Core Scanner Probe</t>
  </si>
  <si>
    <t>DiminShon</t>
  </si>
  <si>
    <t>Jita IV - Moon 4 - Caldari Navy Assembly Plant</t>
  </si>
  <si>
    <t>Sell</t>
  </si>
  <si>
    <t>Personal</t>
  </si>
  <si>
    <t>Sisters Combat Scanner Probe</t>
  </si>
  <si>
    <t>Prisen</t>
  </si>
  <si>
    <t>Jita IV - Moon 4 - Caldari Navy Assembly Plant</t>
  </si>
  <si>
    <t>Sell</t>
  </si>
  <si>
    <t>Personal</t>
  </si>
  <si>
    <t>Sisters Core Scanner Probe</t>
  </si>
  <si>
    <t>Eris Ker</t>
  </si>
  <si>
    <t>Jita IV - Moon 4 - Caldari Navy Assembly Plant</t>
  </si>
  <si>
    <t>Sell</t>
  </si>
  <si>
    <t>Personal</t>
  </si>
  <si>
    <t>Sisters Combat Scanner Probe</t>
  </si>
  <si>
    <t>Eris Ker</t>
  </si>
  <si>
    <t>Jita IV - Moon 4 - Caldari Navy Assembly Plant</t>
  </si>
  <si>
    <t>Sell</t>
  </si>
  <si>
    <t>Personal</t>
  </si>
  <si>
    <t>Sisters Combat Scanner Probe</t>
  </si>
  <si>
    <t>KSolo</t>
  </si>
  <si>
    <t>Jita IV - Moon 4 - Caldari Navy Assembly Plant</t>
  </si>
  <si>
    <t>Sell</t>
  </si>
  <si>
    <t>Personal</t>
  </si>
  <si>
    <t>Sisters Core Scanner Probe</t>
  </si>
  <si>
    <t>Xedri</t>
  </si>
  <si>
    <t>Jita IV - Moon 4 - Caldari Navy Assembly Plant</t>
  </si>
  <si>
    <t>Sell</t>
  </si>
  <si>
    <t>Personal</t>
  </si>
  <si>
    <t>Sisters Combat Scanner Probe</t>
  </si>
  <si>
    <t>Xedri</t>
  </si>
  <si>
    <t>Jita IV - Moon 4 - Caldari Navy Assembly Plant</t>
  </si>
  <si>
    <t>Sell</t>
  </si>
  <si>
    <t>Personal</t>
  </si>
  <si>
    <t>Sisters Core Scanner Probe</t>
  </si>
  <si>
    <t>Zechnar</t>
  </si>
  <si>
    <t>Jita IV - Moon 4 - Caldari Navy Assembly Plant</t>
  </si>
  <si>
    <t>Sell</t>
  </si>
  <si>
    <t>Personal</t>
  </si>
  <si>
    <t>Sisters Core Scanner Probe</t>
  </si>
  <si>
    <t>Noritzu</t>
  </si>
  <si>
    <t>Jita IV - Moon 4 - Caldari Navy Assembly Plant</t>
  </si>
  <si>
    <t>Buy</t>
  </si>
  <si>
    <t>Personal</t>
  </si>
  <si>
    <t>Sisters Combat Scanner Probe</t>
  </si>
  <si>
    <t>Cimra</t>
  </si>
  <si>
    <t>Jita IV - Moon 4 - Caldari Navy Assembly Plant</t>
  </si>
  <si>
    <t>Sell</t>
  </si>
  <si>
    <t>Personal</t>
  </si>
  <si>
    <t>Sisters Combat Scanner Probe</t>
  </si>
  <si>
    <t>Hampsterman</t>
  </si>
  <si>
    <t>Jita IV - Moon 4 - Caldari Navy Assembly Plant</t>
  </si>
  <si>
    <t>Sell</t>
  </si>
  <si>
    <t>Personal</t>
  </si>
  <si>
    <t>Republic Fleet Fusion S</t>
  </si>
  <si>
    <t>Viral Effect</t>
  </si>
  <si>
    <t>Jita IV - Moon 4 - Caldari Navy Assembly Plant</t>
  </si>
  <si>
    <t>Buy</t>
  </si>
  <si>
    <t>Personal</t>
  </si>
  <si>
    <t>Chromium</t>
  </si>
  <si>
    <t>loknor</t>
  </si>
  <si>
    <t>Jita IV - Moon 4 - Caldari Navy Assembly Plant</t>
  </si>
  <si>
    <t>Buy</t>
  </si>
  <si>
    <t>Personal</t>
  </si>
  <si>
    <t>Ocular Filter - Standard</t>
  </si>
  <si>
    <t>Jita IV - Moon 4 - Caldari Navy Assembly Plant</t>
  </si>
  <si>
    <t>Buy</t>
  </si>
  <si>
    <t>Personal</t>
  </si>
  <si>
    <t>Manticore</t>
  </si>
  <si>
    <t>Claudia Grant</t>
  </si>
  <si>
    <t>Jita IV - Moon 4 - Caldari Navy Assembly Plant</t>
  </si>
  <si>
    <t>Sell</t>
  </si>
  <si>
    <t>Personal</t>
  </si>
  <si>
    <t>Chromium</t>
  </si>
  <si>
    <t>Zenos GonnaGetYa</t>
  </si>
  <si>
    <t>Jita IV - Moon 4 - Caldari Navy Assembly Plant</t>
  </si>
  <si>
    <t>Buy</t>
  </si>
  <si>
    <t>Personal</t>
  </si>
  <si>
    <t>Sisters Core Scanner Probe</t>
  </si>
  <si>
    <t>Myllara</t>
  </si>
  <si>
    <t>Jita IV - Moon 4 - Caldari Navy Assembly Plant</t>
  </si>
  <si>
    <t>Buy</t>
  </si>
  <si>
    <t>Personal</t>
  </si>
  <si>
    <t>Sisters Combat Scanner Probe</t>
  </si>
  <si>
    <t>Aminhottep IV</t>
  </si>
  <si>
    <t>Jita IV - Moon 4 - Caldari Navy Assembly Plant</t>
  </si>
  <si>
    <t>Sell</t>
  </si>
  <si>
    <t>Personal</t>
  </si>
  <si>
    <t>Sisters Combat Scanner Probe</t>
  </si>
  <si>
    <t>Abbicus</t>
  </si>
  <si>
    <t>Jita IV - Moon 4 - Caldari Navy Assembly Plant</t>
  </si>
  <si>
    <t>Sell</t>
  </si>
  <si>
    <t>Personal</t>
  </si>
  <si>
    <t>Sisters Combat Scanner Probe</t>
  </si>
  <si>
    <t>FlightCommander</t>
  </si>
  <si>
    <t>Jita IV - Moon 4 - Caldari Navy Assembly Plant</t>
  </si>
  <si>
    <t>Sell</t>
  </si>
  <si>
    <t>Personal</t>
  </si>
  <si>
    <t>Sisters Combat Scanner Probe</t>
  </si>
  <si>
    <t>Lucy Ex</t>
  </si>
  <si>
    <t>Jita IV - Moon 4 - Caldari Navy Assembly Plant</t>
  </si>
  <si>
    <t>Sell</t>
  </si>
  <si>
    <t>Personal</t>
  </si>
  <si>
    <t>Sisters Combat Scanner Probe</t>
  </si>
  <si>
    <t>prickly rat</t>
  </si>
  <si>
    <t>Jita IV - Moon 4 - Caldari Navy Assembly Plant</t>
  </si>
  <si>
    <t>Sell</t>
  </si>
  <si>
    <t>Personal</t>
  </si>
  <si>
    <t>Sisters Combat Scanner Probe</t>
  </si>
  <si>
    <t>Talcoro</t>
  </si>
  <si>
    <t>Jita IV - Moon 4 - Caldari Navy Assembly Plant</t>
  </si>
  <si>
    <t>Sell</t>
  </si>
  <si>
    <t>Personal</t>
  </si>
  <si>
    <t>Sisters Combat Scanner Probe</t>
  </si>
  <si>
    <t>Novadax</t>
  </si>
  <si>
    <t>Jita IV - Moon 4 - Caldari Navy Assembly Plant</t>
  </si>
  <si>
    <t>Sell</t>
  </si>
  <si>
    <t>Personal</t>
  </si>
  <si>
    <t>Sisters Combat Scanner Probe</t>
  </si>
  <si>
    <t>Ottar Wigommer</t>
  </si>
  <si>
    <t>Jita IV - Moon 4 - Caldari Navy Assembly Plant</t>
  </si>
  <si>
    <t>Sell</t>
  </si>
  <si>
    <t>Personal</t>
  </si>
  <si>
    <t>Sisters Combat Scanner Probe</t>
  </si>
  <si>
    <t>Maula Jat</t>
  </si>
  <si>
    <t>Jita IV - Moon 4 - Caldari Navy Assembly Plant</t>
  </si>
  <si>
    <t>Sell</t>
  </si>
  <si>
    <t>Personal</t>
  </si>
  <si>
    <t>Sisters Combat Scanner Probe</t>
  </si>
  <si>
    <t>Maira Nadar</t>
  </si>
  <si>
    <t>Jita IV - Moon 4 - Caldari Navy Assembly Plant</t>
  </si>
  <si>
    <t>Sell</t>
  </si>
  <si>
    <t>Personal</t>
  </si>
  <si>
    <t>Sisters Combat Scanner Probe</t>
  </si>
  <si>
    <t>Kuorr Damshin</t>
  </si>
  <si>
    <t>Jita IV - Moon 4 - Caldari Navy Assembly Plant</t>
  </si>
  <si>
    <t>Sell</t>
  </si>
  <si>
    <t>Personal</t>
  </si>
  <si>
    <t>Sisters Combat Scanner Probe</t>
  </si>
  <si>
    <t>ten pounds</t>
  </si>
  <si>
    <t>Jita IV - Moon 4 - Caldari Navy Assembly Plant</t>
  </si>
  <si>
    <t>Sell</t>
  </si>
  <si>
    <t>Personal</t>
  </si>
  <si>
    <t>Ocular Filter - Standard</t>
  </si>
  <si>
    <t>FreeIsky</t>
  </si>
  <si>
    <t>Jita IV - Moon 4 - Caldari Navy Assembly Plant</t>
  </si>
  <si>
    <t>Sell</t>
  </si>
  <si>
    <t>Personal</t>
  </si>
  <si>
    <t>Ocular Filter - Standard</t>
  </si>
  <si>
    <t>Rhaasta</t>
  </si>
  <si>
    <t>Jita IV - Moon 4 - Caldari Navy Assembly Plant</t>
  </si>
  <si>
    <t>Sell</t>
  </si>
  <si>
    <t>Personal</t>
  </si>
  <si>
    <t>Ocular Filter - Standard</t>
  </si>
  <si>
    <t>Mercykiller III</t>
  </si>
  <si>
    <t>Jita IV - Moon 4 - Caldari Navy Assembly Plant</t>
  </si>
  <si>
    <t>Sell</t>
  </si>
  <si>
    <t>Personal</t>
  </si>
  <si>
    <t>Ocular Filter - Standard</t>
  </si>
  <si>
    <t>Freddy Carbon</t>
  </si>
  <si>
    <t>Jita IV - Moon 4 - Caldari Navy Assembly Plant</t>
  </si>
  <si>
    <t>Sell</t>
  </si>
  <si>
    <t>Personal</t>
  </si>
  <si>
    <t>Republic Fleet Fusion S</t>
  </si>
  <si>
    <t>Killer Rasta</t>
  </si>
  <si>
    <t>Jita IV - Moon 4 - Caldari Navy Assembly Plant</t>
  </si>
  <si>
    <t>Sell</t>
  </si>
  <si>
    <t>Personal</t>
  </si>
  <si>
    <t>1400mm Howitzer Artillery II</t>
  </si>
  <si>
    <t>Kirzath</t>
  </si>
  <si>
    <t>Jita IV - Moon 4 - Caldari Navy Assembly Plant</t>
  </si>
  <si>
    <t>Buy</t>
  </si>
  <si>
    <t>Personal</t>
  </si>
  <si>
    <t>Republic Fleet EMP L</t>
  </si>
  <si>
    <t>Pasteurised</t>
  </si>
  <si>
    <t>Jita IV - Moon 4 - Caldari Navy Assembly Plant</t>
  </si>
  <si>
    <t>Sell</t>
  </si>
  <si>
    <t>Personal</t>
  </si>
  <si>
    <t>Ocular Filter - Standard</t>
  </si>
  <si>
    <t>I Toot</t>
  </si>
  <si>
    <t>Jita IV - Moon 4 - Caldari Navy Assembly Plant</t>
  </si>
  <si>
    <t>Sell</t>
  </si>
  <si>
    <t>Personal</t>
  </si>
  <si>
    <t>Sisters Core Scanner Probe</t>
  </si>
  <si>
    <t>hanolga</t>
  </si>
  <si>
    <t>Jita IV - Moon 4 - Caldari Navy Assembly Plant</t>
  </si>
  <si>
    <t>Sell</t>
  </si>
  <si>
    <t>Personal</t>
  </si>
  <si>
    <t>Ocular Filter - Standard</t>
  </si>
  <si>
    <t>PropHet Antaro</t>
  </si>
  <si>
    <t>Jita IV - Moon 4 - Caldari Navy Assembly Plant</t>
  </si>
  <si>
    <t>Sell</t>
  </si>
  <si>
    <t>Personal</t>
  </si>
  <si>
    <t>Ocular Filter - Standard</t>
  </si>
  <si>
    <t>Multix Star</t>
  </si>
  <si>
    <t>Jita IV - Moon 4 - Caldari Navy Assembly Plant</t>
  </si>
  <si>
    <t>Sell</t>
  </si>
  <si>
    <t>Personal</t>
  </si>
  <si>
    <t>Neodymium</t>
  </si>
  <si>
    <t>Arlene Backwater</t>
  </si>
  <si>
    <t>Jita IV - Moon 4 - Caldari Navy Assembly Plant</t>
  </si>
  <si>
    <t>Buy</t>
  </si>
  <si>
    <t>Personal</t>
  </si>
  <si>
    <t>Sisters Core Scanner Probe</t>
  </si>
  <si>
    <t>St Egel</t>
  </si>
  <si>
    <t>Jita IV - Moon 4 - Caldari Navy Assembly Plant</t>
  </si>
  <si>
    <t>Sell</t>
  </si>
  <si>
    <t>Personal</t>
  </si>
  <si>
    <t>1400mm Howitzer Artillery II</t>
  </si>
  <si>
    <t>elchief</t>
  </si>
  <si>
    <t>Jita IV - Moon 4 - Caldari Navy Assembly Plant</t>
  </si>
  <si>
    <t>Sell</t>
  </si>
  <si>
    <t>Personal</t>
  </si>
  <si>
    <t>Republic Fleet EMP L</t>
  </si>
  <si>
    <t>Urahara Asus</t>
  </si>
  <si>
    <t>Jita IV - Moon 4 - Caldari Navy Assembly Plant</t>
  </si>
  <si>
    <t>Sell</t>
  </si>
  <si>
    <t>Personal</t>
  </si>
  <si>
    <t>Republic Fleet EMP L</t>
  </si>
  <si>
    <t>Vatralla</t>
  </si>
  <si>
    <t>Jita IV - Moon 4 - Caldari Navy Assembly Plant</t>
  </si>
  <si>
    <t>Sell</t>
  </si>
  <si>
    <t>Personal</t>
  </si>
  <si>
    <t>Sisters Core Scanner Probe</t>
  </si>
  <si>
    <t>Skrubs</t>
  </si>
  <si>
    <t>Jita IV - Moon 4 - Caldari Navy Assembly Plant</t>
  </si>
  <si>
    <t>Sell</t>
  </si>
  <si>
    <t>Personal</t>
  </si>
  <si>
    <t>Sisters Core Scanner Probe</t>
  </si>
  <si>
    <t>WurstHeist</t>
  </si>
  <si>
    <t>Jita IV - Moon 4 - Caldari Navy Assembly Plant</t>
  </si>
  <si>
    <t>Sell</t>
  </si>
  <si>
    <t>Personal</t>
  </si>
  <si>
    <t>Republic Fleet Fusion S</t>
  </si>
  <si>
    <t>DEVELOPERTWO</t>
  </si>
  <si>
    <t>Jita IV - Moon 4 - Caldari Navy Assembly Plant</t>
  </si>
  <si>
    <t>Sell</t>
  </si>
  <si>
    <t>Personal</t>
  </si>
  <si>
    <t>Republic Fleet Fusion S</t>
  </si>
  <si>
    <t>Chack'Nul</t>
  </si>
  <si>
    <t>Jita IV - Moon 4 - Caldari Navy Assembly Plant</t>
  </si>
  <si>
    <t>Sell</t>
  </si>
  <si>
    <t>Personal</t>
  </si>
  <si>
    <t>Sisters Core Scanner Probe</t>
  </si>
  <si>
    <t>Naussica trex</t>
  </si>
  <si>
    <t>Jita IV - Moon 4 - Caldari Navy Assembly Plant</t>
  </si>
  <si>
    <t>Sell</t>
  </si>
  <si>
    <t>Personal</t>
  </si>
  <si>
    <t>Sisters Core Scanner Probe</t>
  </si>
  <si>
    <t>Pike McGrew</t>
  </si>
  <si>
    <t>Jita IV - Moon 4 - Caldari Navy Assembly Plant</t>
  </si>
  <si>
    <t>Sell</t>
  </si>
  <si>
    <t>Personal</t>
  </si>
  <si>
    <t>Republic Fleet EMP L</t>
  </si>
  <si>
    <t>Deacon Nomics</t>
  </si>
  <si>
    <t>Jita IV - Moon 4 - Caldari Navy Assembly Plant</t>
  </si>
  <si>
    <t>Sell</t>
  </si>
  <si>
    <t>Personal</t>
  </si>
  <si>
    <t>Republic Fleet Fusion S</t>
  </si>
  <si>
    <t>AAtlas</t>
  </si>
  <si>
    <t>Jita IV - Moon 4 - Caldari Navy Assembly Plant</t>
  </si>
  <si>
    <t>Sell</t>
  </si>
  <si>
    <t>Personal</t>
  </si>
  <si>
    <t>Republic Fleet EMP L</t>
  </si>
  <si>
    <t>gomdol</t>
  </si>
  <si>
    <t>Jita IV - Moon 4 - Caldari Navy Assembly Plant</t>
  </si>
  <si>
    <t>Sell</t>
  </si>
  <si>
    <t>Personal</t>
  </si>
  <si>
    <t>Republic Fleet EMP L</t>
  </si>
  <si>
    <t>Maxizinian</t>
  </si>
  <si>
    <t>Jita IV - Moon 4 - Caldari Navy Assembly Plant</t>
  </si>
  <si>
    <t>Sell</t>
  </si>
  <si>
    <t>Personal</t>
  </si>
  <si>
    <t>Republic Fleet EMP L</t>
  </si>
  <si>
    <t>Got Roid</t>
  </si>
  <si>
    <t>Jita IV - Moon 4 - Caldari Navy Assembly Plant</t>
  </si>
  <si>
    <t>Sell</t>
  </si>
  <si>
    <t>Personal</t>
  </si>
  <si>
    <t>1400mm Howitzer Artillery II</t>
  </si>
  <si>
    <t>Zadok Priest</t>
  </si>
  <si>
    <t>Jita IV - Moon 4 - Caldari Navy Assembly Plant</t>
  </si>
  <si>
    <t>Sell</t>
  </si>
  <si>
    <t>Personal</t>
  </si>
  <si>
    <t>Republic Fleet Fusion S</t>
  </si>
  <si>
    <t>Neph Uzzmesser</t>
  </si>
  <si>
    <t>Jita IV - Moon 4 - Caldari Navy Assembly Plant</t>
  </si>
  <si>
    <t>Buy</t>
  </si>
  <si>
    <t>Personal</t>
  </si>
  <si>
    <t>Ocular Filter - Standard</t>
  </si>
  <si>
    <t>Al Cleone</t>
  </si>
  <si>
    <t>Jita IV - Moon 4 - Caldari Navy Assembly Plant</t>
  </si>
  <si>
    <t>Sell</t>
  </si>
  <si>
    <t>Personal</t>
  </si>
  <si>
    <t>Ocular Filter - Standard</t>
  </si>
  <si>
    <t>anestezistt</t>
  </si>
  <si>
    <t>Jita IV - Moon 4 - Caldari Navy Assembly Plant</t>
  </si>
  <si>
    <t>Sell</t>
  </si>
  <si>
    <t>Personal</t>
  </si>
  <si>
    <t>Republic Fleet Fusion S</t>
  </si>
  <si>
    <t>Killer Rasta</t>
  </si>
  <si>
    <t>Jita IV - Moon 4 - Caldari Navy Assembly Plant</t>
  </si>
  <si>
    <t>Sell</t>
  </si>
  <si>
    <t>Personal</t>
  </si>
  <si>
    <t>Sisters Core Scanner Probe</t>
  </si>
  <si>
    <t>Jhaer GreyRaven</t>
  </si>
  <si>
    <t>Jita IV - Moon 4 - Caldari Navy Assembly Plant</t>
  </si>
  <si>
    <t>Sell</t>
  </si>
  <si>
    <t>Personal</t>
  </si>
  <si>
    <t>Sisters Core Scanner Probe</t>
  </si>
  <si>
    <t>knifee</t>
  </si>
  <si>
    <t>Jita IV - Moon 4 - Caldari Navy Assembly Plant</t>
  </si>
  <si>
    <t>Sell</t>
  </si>
  <si>
    <t>Personal</t>
  </si>
  <si>
    <t>Sisters Core Scanner Probe</t>
  </si>
  <si>
    <t>Alekzander Kammann</t>
  </si>
  <si>
    <t>Jita IV - Moon 4 - Caldari Navy Assembly Plant</t>
  </si>
  <si>
    <t>Sell</t>
  </si>
  <si>
    <t>Personal</t>
  </si>
  <si>
    <t>Republic Fleet Fusion S</t>
  </si>
  <si>
    <t>Alexandr Gorr</t>
  </si>
  <si>
    <t>Jita IV - Moon 4 - Caldari Navy Assembly Plant</t>
  </si>
  <si>
    <t>Sell</t>
  </si>
  <si>
    <t>Personal</t>
  </si>
  <si>
    <t>Heavy Armor Maintenance Bot II</t>
  </si>
  <si>
    <t>hybrid1981</t>
  </si>
  <si>
    <t>Jita IV - Moon 4 - Caldari Navy Assembly Plant</t>
  </si>
  <si>
    <t>Sell</t>
  </si>
  <si>
    <t>Personal</t>
  </si>
  <si>
    <t>Ocular Filter - Standard</t>
  </si>
  <si>
    <t>Charystra</t>
  </si>
  <si>
    <t>Jita IV - Moon 4 - Caldari Navy Assembly Plant</t>
  </si>
  <si>
    <t>Sell</t>
  </si>
  <si>
    <t>Personal</t>
  </si>
  <si>
    <t>Ocular Filter - Standard</t>
  </si>
  <si>
    <t>Extr3m</t>
  </si>
  <si>
    <t>Jita IV - Moon 4 - Caldari Navy Assembly Plant</t>
  </si>
  <si>
    <t>Sell</t>
  </si>
  <si>
    <t>Personal</t>
  </si>
  <si>
    <t>Ocular Filter - Standard</t>
  </si>
  <si>
    <t>Dawn Eternal</t>
  </si>
  <si>
    <t>Jita IV - Moon 4 - Caldari Navy Assembly Plant</t>
  </si>
  <si>
    <t>Sell</t>
  </si>
  <si>
    <t>Personal</t>
  </si>
  <si>
    <t>Ocular Filter - Standard</t>
  </si>
  <si>
    <t>Lucky Love</t>
  </si>
  <si>
    <t>Jita IV - Moon 4 - Caldari Navy Assembly Plant</t>
  </si>
  <si>
    <t>Sell</t>
  </si>
  <si>
    <t>Personal</t>
  </si>
  <si>
    <t>Sisters Core Scanner Probe</t>
  </si>
  <si>
    <t>Melik Khilbar</t>
  </si>
  <si>
    <t>Jita IV - Moon 4 - Caldari Navy Assembly Plant</t>
  </si>
  <si>
    <t>Sell</t>
  </si>
  <si>
    <t>Personal</t>
  </si>
  <si>
    <t>Sisters Core Scanner Probe</t>
  </si>
  <si>
    <t>Xavieer Naidoo</t>
  </si>
  <si>
    <t>Jita IV - Moon 4 - Caldari Navy Assembly Plant</t>
  </si>
  <si>
    <t>Sell</t>
  </si>
  <si>
    <t>Personal</t>
  </si>
  <si>
    <t>Sisters Core Scanner Probe</t>
  </si>
  <si>
    <t>xCMDxcaptain</t>
  </si>
  <si>
    <t>Jita IV - Moon 4 - Caldari Navy Assembly Plant</t>
  </si>
  <si>
    <t>Sell</t>
  </si>
  <si>
    <t>Personal</t>
  </si>
  <si>
    <t>Sisters Core Scanner Probe</t>
  </si>
  <si>
    <t>Haiyai Higashi</t>
  </si>
  <si>
    <t>Jita IV - Moon 4 - Caldari Navy Assembly Plant</t>
  </si>
  <si>
    <t>Sell</t>
  </si>
  <si>
    <t>Personal</t>
  </si>
  <si>
    <t>Sisters Core Scanner Probe</t>
  </si>
  <si>
    <t>D Lysergic</t>
  </si>
  <si>
    <t>Jita IV - Moon 4 - Caldari Navy Assembly Plant</t>
  </si>
  <si>
    <t>Sell</t>
  </si>
  <si>
    <t>Personal</t>
  </si>
  <si>
    <t>Sisters Core Scanner Probe</t>
  </si>
  <si>
    <t>Siddarth</t>
  </si>
  <si>
    <t>Jita IV - Moon 4 - Caldari Navy Assembly Plant</t>
  </si>
  <si>
    <t>Sell</t>
  </si>
  <si>
    <t>Personal</t>
  </si>
  <si>
    <t>Sisters Core Scanner Probe</t>
  </si>
  <si>
    <t>Alekzander Kammann</t>
  </si>
  <si>
    <t>Jita IV - Moon 4 - Caldari Navy Assembly Plant</t>
  </si>
  <si>
    <t>Sell</t>
  </si>
  <si>
    <t>Personal</t>
  </si>
  <si>
    <t>Sisters Core Scanner Probe</t>
  </si>
  <si>
    <t>Tuitian Bogel</t>
  </si>
  <si>
    <t>Jita IV - Moon 4 - Caldari Navy Assembly Plant</t>
  </si>
  <si>
    <t>Sell</t>
  </si>
  <si>
    <t>Personal</t>
  </si>
  <si>
    <t>Ocular Filter - Standard</t>
  </si>
  <si>
    <t>Nicholas Starborn</t>
  </si>
  <si>
    <t>Jita IV - Moon 4 - Caldari Navy Assembly Plant</t>
  </si>
  <si>
    <t>Sell</t>
  </si>
  <si>
    <t>Personal</t>
  </si>
  <si>
    <t>Republic Fleet Fusion S</t>
  </si>
  <si>
    <t>Kane McCallan</t>
  </si>
  <si>
    <t>Jita IV - Moon 4 - Caldari Navy Assembly Plant</t>
  </si>
  <si>
    <t>Sell</t>
  </si>
  <si>
    <t>Personal</t>
  </si>
  <si>
    <t>Ocular Filter - Standard</t>
  </si>
  <si>
    <t>yuerkodip</t>
  </si>
  <si>
    <t>Jita IV - Moon 4 - Caldari Navy Assembly Plant</t>
  </si>
  <si>
    <t>Sell</t>
  </si>
  <si>
    <t>Personal</t>
  </si>
  <si>
    <t>Ocular Filter - Standard</t>
  </si>
  <si>
    <t>yuerkodip</t>
  </si>
  <si>
    <t>Jita IV - Moon 4 - Caldari Navy Assembly Plant</t>
  </si>
  <si>
    <t>Sell</t>
  </si>
  <si>
    <t>Personal</t>
  </si>
  <si>
    <t>Ocular Filter - Standard</t>
  </si>
  <si>
    <t>Krassus Giondi</t>
  </si>
  <si>
    <t>Jita IV - Moon 4 - Caldari Navy Assembly Plant</t>
  </si>
  <si>
    <t>Sell</t>
  </si>
  <si>
    <t>Personal</t>
  </si>
  <si>
    <t>Ocular Filter - Standard</t>
  </si>
  <si>
    <t>Agentile</t>
  </si>
  <si>
    <t>Jita IV - Moon 4 - Caldari Navy Assembly Plant</t>
  </si>
  <si>
    <t>Sell</t>
  </si>
  <si>
    <t>Personal</t>
  </si>
  <si>
    <t>Heavy Armor Maintenance Bot II</t>
  </si>
  <si>
    <t>NATURE SLUGG</t>
  </si>
  <si>
    <t>Jita IV - Moon 4 - Caldari Navy Assembly Plant</t>
  </si>
  <si>
    <t>Sell</t>
  </si>
  <si>
    <t>Personal</t>
  </si>
  <si>
    <t>Republic Fleet Fusion S</t>
  </si>
  <si>
    <t>Ronald Carry</t>
  </si>
  <si>
    <t>Jita IV - Moon 4 - Caldari Navy Assembly Plant</t>
  </si>
  <si>
    <t>Sell</t>
  </si>
  <si>
    <t>Personal</t>
  </si>
  <si>
    <t>Republic Fleet Fusion S</t>
  </si>
  <si>
    <t>Audax Rarnikwar</t>
  </si>
  <si>
    <t>Jita IV - Moon 4 - Caldari Navy Assembly Plant</t>
  </si>
  <si>
    <t>Sell</t>
  </si>
  <si>
    <t>Personal</t>
  </si>
  <si>
    <t>Republic Fleet Fusion S</t>
  </si>
  <si>
    <t>Nasu Que</t>
  </si>
  <si>
    <t>Jita IV - Moon 4 - Caldari Navy Assembly Plant</t>
  </si>
  <si>
    <t>Sell</t>
  </si>
  <si>
    <t>Personal</t>
  </si>
  <si>
    <t>Republic Fleet Fusion S</t>
  </si>
  <si>
    <t>Nasu Que</t>
  </si>
  <si>
    <t>Jita IV - Moon 4 - Caldari Navy Assembly Plant</t>
  </si>
  <si>
    <t>Sell</t>
  </si>
  <si>
    <t>Personal</t>
  </si>
  <si>
    <t>Republic Fleet Fusion S</t>
  </si>
  <si>
    <t>Gus Preston</t>
  </si>
  <si>
    <t>Jita IV - Moon 4 - Caldari Navy Assembly Plant</t>
  </si>
  <si>
    <t>Sell</t>
  </si>
  <si>
    <t>Personal</t>
  </si>
  <si>
    <t>1400mm Howitzer Artillery II</t>
  </si>
  <si>
    <t>Nestor X85</t>
  </si>
  <si>
    <t>Jita IV - Moon 4 - Caldari Navy Assembly Plant</t>
  </si>
  <si>
    <t>Buy</t>
  </si>
  <si>
    <t>Personal</t>
  </si>
  <si>
    <t>Republic Fleet Fusion S</t>
  </si>
  <si>
    <t>Josh Long</t>
  </si>
  <si>
    <t>Jita IV - Moon 4 - Caldari Navy Assembly Plant</t>
  </si>
  <si>
    <t>Sell</t>
  </si>
  <si>
    <t>Personal</t>
  </si>
  <si>
    <t>1400mm Howitzer Artillery II</t>
  </si>
  <si>
    <t>Ledi Jack</t>
  </si>
  <si>
    <t>Jita IV - Moon 4 - Caldari Navy Assembly Plant</t>
  </si>
  <si>
    <t>Buy</t>
  </si>
  <si>
    <t>Personal</t>
  </si>
  <si>
    <t>Republic Fleet Fusion S</t>
  </si>
  <si>
    <t>RetardFace</t>
  </si>
  <si>
    <t>Jita IV - Moon 4 - Caldari Navy Assembly Plant</t>
  </si>
  <si>
    <t>Sell</t>
  </si>
  <si>
    <t>Personal</t>
  </si>
  <si>
    <t>1400mm Howitzer Artillery II</t>
  </si>
  <si>
    <t>soulkiller3</t>
  </si>
  <si>
    <t>Jita IV - Moon 4 - Caldari Navy Assembly Plant</t>
  </si>
  <si>
    <t>Buy</t>
  </si>
  <si>
    <t>Personal</t>
  </si>
  <si>
    <t>Republic Fleet Fusion S</t>
  </si>
  <si>
    <t>Fyrkraag</t>
  </si>
  <si>
    <t>Jita IV - Moon 4 - Caldari Navy Assembly Plant</t>
  </si>
  <si>
    <t>Sell</t>
  </si>
  <si>
    <t>Personal</t>
  </si>
  <si>
    <t>Republic Fleet Fusion S</t>
  </si>
  <si>
    <t>DEATH RIGHTS</t>
  </si>
  <si>
    <t>Jita IV - Moon 4 - Caldari Navy Assembly Plant</t>
  </si>
  <si>
    <t>Sell</t>
  </si>
  <si>
    <t>Personal</t>
  </si>
  <si>
    <t>Republic Fleet Fusion S</t>
  </si>
  <si>
    <t>Myrriam</t>
  </si>
  <si>
    <t>Jita IV - Moon 4 - Caldari Navy Assembly Plant</t>
  </si>
  <si>
    <t>Sell</t>
  </si>
  <si>
    <t>Personal</t>
  </si>
  <si>
    <t>Republic Fleet Fusion S</t>
  </si>
  <si>
    <t>Popiejopie</t>
  </si>
  <si>
    <t>Jita IV - Moon 4 - Caldari Navy Assembly Plant</t>
  </si>
  <si>
    <t>Sell</t>
  </si>
  <si>
    <t>Personal</t>
  </si>
  <si>
    <t>Republic Fleet Fusion S</t>
  </si>
  <si>
    <t>Mattotaupa</t>
  </si>
  <si>
    <t>Jita IV - Moon 4 - Caldari Navy Assembly Plant</t>
  </si>
  <si>
    <t>Sell</t>
  </si>
  <si>
    <t>Personal</t>
  </si>
  <si>
    <t>Republic Fleet Fusion S</t>
  </si>
  <si>
    <t>Zo'ha</t>
  </si>
  <si>
    <t>Jita IV - Moon 4 - Caldari Navy Assembly Plant</t>
  </si>
  <si>
    <t>Sell</t>
  </si>
  <si>
    <t>Personal</t>
  </si>
  <si>
    <t>Ocular Filter - Standard</t>
  </si>
  <si>
    <t>cippi80</t>
  </si>
  <si>
    <t>Jita IV - Moon 4 - Caldari Navy Assembly Plant</t>
  </si>
  <si>
    <t>Sell</t>
  </si>
  <si>
    <t>Personal</t>
  </si>
  <si>
    <t>Ocular Filter - Standard</t>
  </si>
  <si>
    <t>Khaldarik</t>
  </si>
  <si>
    <t>Jita IV - Moon 4 - Caldari Navy Assembly Plant</t>
  </si>
  <si>
    <t>Sell</t>
  </si>
  <si>
    <t>Personal</t>
  </si>
  <si>
    <t>Ocular Filter - Standard</t>
  </si>
  <si>
    <t>Chryonius</t>
  </si>
  <si>
    <t>Jita IV - Moon 4 - Caldari Navy Assembly Plant</t>
  </si>
  <si>
    <t>Sell</t>
  </si>
  <si>
    <t>Personal</t>
  </si>
  <si>
    <t>Ocular Filter - Standard</t>
  </si>
  <si>
    <t>Drugat</t>
  </si>
  <si>
    <t>Jita IV - Moon 4 - Caldari Navy Assembly Plant</t>
  </si>
  <si>
    <t>Sell</t>
  </si>
  <si>
    <t>Personal</t>
  </si>
  <si>
    <t>1400mm Howitzer Artillery II</t>
  </si>
  <si>
    <t>Dabazir</t>
  </si>
  <si>
    <t>Jita IV - Moon 4 - Caldari Navy Assembly Plant</t>
  </si>
  <si>
    <t>Sell</t>
  </si>
  <si>
    <t>Personal</t>
  </si>
  <si>
    <t>Republic Fleet EMP M</t>
  </si>
  <si>
    <t>MaraudR73</t>
  </si>
  <si>
    <t>Jita IV - Moon 4 - Caldari Navy Assembly Plant</t>
  </si>
  <si>
    <t>Buy</t>
  </si>
  <si>
    <t>Personal</t>
  </si>
  <si>
    <t>Ocular Filter - Standard</t>
  </si>
  <si>
    <t>Amahole</t>
  </si>
  <si>
    <t>Jita IV - Moon 4 - Caldari Navy Assembly Plant</t>
  </si>
  <si>
    <t>Sell</t>
  </si>
  <si>
    <t>Personal</t>
  </si>
  <si>
    <t>Ocular Filter - Standard</t>
  </si>
  <si>
    <t>Parisha</t>
  </si>
  <si>
    <t>Jita IV - Moon 4 - Caldari Navy Assembly Plant</t>
  </si>
  <si>
    <t>Sell</t>
  </si>
  <si>
    <t>Personal</t>
  </si>
  <si>
    <t>Ocular Filter - Standard</t>
  </si>
  <si>
    <t>Cal1</t>
  </si>
  <si>
    <t>Jita IV - Moon 4 - Caldari Navy Assembly Plant</t>
  </si>
  <si>
    <t>Sell</t>
  </si>
  <si>
    <t>Personal</t>
  </si>
  <si>
    <t>Ocular Filter - Standard</t>
  </si>
  <si>
    <t>J Johnson</t>
  </si>
  <si>
    <t>Jita IV - Moon 4 - Caldari Navy Assembly Plant</t>
  </si>
  <si>
    <t>Sell</t>
  </si>
  <si>
    <t>Personal</t>
  </si>
  <si>
    <t>Ocular Filter - Standard</t>
  </si>
  <si>
    <t>Sheal'c</t>
  </si>
  <si>
    <t>Jita IV - Moon 4 - Caldari Navy Assembly Plant</t>
  </si>
  <si>
    <t>Sell</t>
  </si>
  <si>
    <t>Personal</t>
  </si>
  <si>
    <t>Ocular Filter - Standard</t>
  </si>
  <si>
    <t>Zannzee</t>
  </si>
  <si>
    <t>Jita IV - Moon 4 - Caldari Navy Assembly Plant</t>
  </si>
  <si>
    <t>Sell</t>
  </si>
  <si>
    <t>Personal</t>
  </si>
  <si>
    <t>Ocular Filter - Standard</t>
  </si>
  <si>
    <t>Baby Dawl</t>
  </si>
  <si>
    <t>Jita IV - Moon 4 - Caldari Navy Assembly Plant</t>
  </si>
  <si>
    <t>Sell</t>
  </si>
  <si>
    <t>Personal</t>
  </si>
  <si>
    <t>Ocular Filter - Standard</t>
  </si>
  <si>
    <t>Jita Biatch</t>
  </si>
  <si>
    <t>Jita IV - Moon 4 - Caldari Navy Assembly Plant</t>
  </si>
  <si>
    <t>Sell</t>
  </si>
  <si>
    <t>Personal</t>
  </si>
  <si>
    <t>Republic Fleet Fusion L</t>
  </si>
  <si>
    <t>John Saber</t>
  </si>
  <si>
    <t>Jita IV - Moon 4 - Caldari Navy Assembly Plant</t>
  </si>
  <si>
    <t>Buy</t>
  </si>
  <si>
    <t>Personal</t>
  </si>
  <si>
    <t>Large Hull Repairer II</t>
  </si>
  <si>
    <t>Blitzkrieg64</t>
  </si>
  <si>
    <t>Jita IV - Moon 4 - Caldari Navy Assembly Plant</t>
  </si>
  <si>
    <t>Buy</t>
  </si>
  <si>
    <t>Personal</t>
  </si>
  <si>
    <t>Sisters Core Scanner Probe</t>
  </si>
  <si>
    <t>Kick Buttkowski</t>
  </si>
  <si>
    <t>Jita IV - Moon 4 - Caldari Navy Assembly Plant</t>
  </si>
  <si>
    <t>Buy</t>
  </si>
  <si>
    <t>Personal</t>
  </si>
  <si>
    <t>Sisters Core Scanner Probe</t>
  </si>
  <si>
    <t>Tisnixentwornix</t>
  </si>
  <si>
    <t>Jita IV - Moon 4 - Caldari Navy Assembly Plant</t>
  </si>
  <si>
    <t>Buy</t>
  </si>
  <si>
    <t>Personal</t>
  </si>
  <si>
    <t>Sisters Core Scanner Probe</t>
  </si>
  <si>
    <t>Sirus Wu</t>
  </si>
  <si>
    <t>Jita IV - Moon 4 - Caldari Navy Assembly Plant</t>
  </si>
  <si>
    <t>Buy</t>
  </si>
  <si>
    <t>Personal</t>
  </si>
  <si>
    <t>Caldari Navy Terror Assault Missile</t>
  </si>
  <si>
    <t>Bauldy</t>
  </si>
  <si>
    <t>Jita IV - Moon 4 - Caldari Navy Assembly Plant</t>
  </si>
  <si>
    <t>Buy</t>
  </si>
  <si>
    <t>Personal</t>
  </si>
  <si>
    <t>Sisters Core Scanner Probe</t>
  </si>
  <si>
    <t>Bravo One</t>
  </si>
  <si>
    <t>Jita IV - Moon 4 - Caldari Navy Assembly Plant</t>
  </si>
  <si>
    <t>Sell</t>
  </si>
  <si>
    <t>Personal</t>
  </si>
  <si>
    <t>Republic Fleet Fusion L</t>
  </si>
  <si>
    <t>Aschera Raven</t>
  </si>
  <si>
    <t>Jita IV - Moon 4 - Caldari Navy Assembly Plant</t>
  </si>
  <si>
    <t>Sell</t>
  </si>
  <si>
    <t>Personal</t>
  </si>
  <si>
    <t>Sisters Combat Scanner Probe</t>
  </si>
  <si>
    <t>Prophet Neon</t>
  </si>
  <si>
    <t>Jita IV - Moon 4 - Caldari Navy Assembly Plant</t>
  </si>
  <si>
    <t>Buy</t>
  </si>
  <si>
    <t>Personal</t>
  </si>
  <si>
    <t>Small Armor Repairer II</t>
  </si>
  <si>
    <t>PewPewPop</t>
  </si>
  <si>
    <t>Jita IV - Moon 4 - Caldari Navy Assembly Plant</t>
  </si>
  <si>
    <t>Buy</t>
  </si>
  <si>
    <t>Personal</t>
  </si>
  <si>
    <t>Chromium</t>
  </si>
  <si>
    <t>John Boscolini</t>
  </si>
  <si>
    <t>Jita IV - Moon 4 - Caldari Navy Assembly Plant</t>
  </si>
  <si>
    <t>Sell</t>
  </si>
  <si>
    <t>Personal</t>
  </si>
  <si>
    <t>Republic Fleet EMP M</t>
  </si>
  <si>
    <t>My DixieWreked</t>
  </si>
  <si>
    <t>Jita IV - Moon 4 - Caldari Navy Assembly Plant</t>
  </si>
  <si>
    <t>Sell</t>
  </si>
  <si>
    <t>Personal</t>
  </si>
  <si>
    <t>Sisters Core Scanner Probe</t>
  </si>
  <si>
    <t>Paxiom</t>
  </si>
  <si>
    <t>Jita IV - Moon 4 - Caldari Navy Assembly Plant</t>
  </si>
  <si>
    <t>Sell</t>
  </si>
  <si>
    <t>Personal</t>
  </si>
  <si>
    <t>Republic Fleet EMP M</t>
  </si>
  <si>
    <t>Avenger19</t>
  </si>
  <si>
    <t>Jita IV - Moon 4 - Caldari Navy Assembly Plant</t>
  </si>
  <si>
    <t>Buy</t>
  </si>
  <si>
    <t>Personal</t>
  </si>
  <si>
    <t>1400mm Howitzer Artillery II</t>
  </si>
  <si>
    <t>Velvet Alexander</t>
  </si>
  <si>
    <t>Jita IV - Moon 4 - Caldari Navy Assembly Plant</t>
  </si>
  <si>
    <t>Sell</t>
  </si>
  <si>
    <t>Personal</t>
  </si>
  <si>
    <t>Sisters Core Scanner Probe</t>
  </si>
  <si>
    <t>Minh Linh</t>
  </si>
  <si>
    <t>Jita IV - Moon 4 - Caldari Navy Assembly Plant</t>
  </si>
  <si>
    <t>Sell</t>
  </si>
  <si>
    <t>Personal</t>
  </si>
  <si>
    <t>Heavy Armor Maintenance Bot II</t>
  </si>
  <si>
    <t>Duke Valua</t>
  </si>
  <si>
    <t>Jita IV - Moon 4 - Caldari Navy Assembly Plant</t>
  </si>
  <si>
    <t>Buy</t>
  </si>
  <si>
    <t>Personal</t>
  </si>
  <si>
    <t>Arkonor Mining Crystal II</t>
  </si>
  <si>
    <t>asdred</t>
  </si>
  <si>
    <t>Jita IV - Moon 4 - Caldari Navy Assembly Plant</t>
  </si>
  <si>
    <t>Buy</t>
  </si>
  <si>
    <t>Personal</t>
  </si>
  <si>
    <t>Large Hull Repairer II</t>
  </si>
  <si>
    <t>Cookie Snatcher</t>
  </si>
  <si>
    <t>Jita IV - Moon 4 - Caldari Navy Assembly Plant</t>
  </si>
  <si>
    <t>Sell</t>
  </si>
  <si>
    <t>Personal</t>
  </si>
  <si>
    <t>Arkonor Mining Crystal II</t>
  </si>
  <si>
    <t>Ramasha</t>
  </si>
  <si>
    <t>Jita IV - Moon 4 - Caldari Navy Assembly Plant</t>
  </si>
  <si>
    <t>Buy</t>
  </si>
  <si>
    <t>Personal</t>
  </si>
  <si>
    <t>Republic Fleet Fusion S</t>
  </si>
  <si>
    <t>Jettarina</t>
  </si>
  <si>
    <t>Jita IV - Moon 4 - Caldari Navy Assembly Plant</t>
  </si>
  <si>
    <t>Buy</t>
  </si>
  <si>
    <t>Personal</t>
  </si>
  <si>
    <t>Sisters Combat Scanner Probe</t>
  </si>
  <si>
    <t>Roaddog</t>
  </si>
  <si>
    <t>Jita IV - Moon 4 - Caldari Navy Assembly Plant</t>
  </si>
  <si>
    <t>Sell</t>
  </si>
  <si>
    <t>Personal</t>
  </si>
  <si>
    <t>Memory Augmentation - Standard</t>
  </si>
  <si>
    <t>Dark Killers</t>
  </si>
  <si>
    <t>Jita IV - Moon 4 - Caldari Navy Assembly Plant</t>
  </si>
  <si>
    <t>Buy</t>
  </si>
  <si>
    <t>Personal</t>
  </si>
  <si>
    <t>Republic Fleet Fusion S</t>
  </si>
  <si>
    <t>Lt Erl</t>
  </si>
  <si>
    <t>Jita IV - Moon 4 - Caldari Navy Assembly Plant</t>
  </si>
  <si>
    <t>Sell</t>
  </si>
  <si>
    <t>Personal</t>
  </si>
  <si>
    <t>Caldari Navy Terror Assault Missile</t>
  </si>
  <si>
    <t>Ianto</t>
  </si>
  <si>
    <t>Jita IV - Moon 4 - Caldari Navy Assembly Plant</t>
  </si>
  <si>
    <t>Sell</t>
  </si>
  <si>
    <t>Personal</t>
  </si>
  <si>
    <t>Small Armor Repairer II</t>
  </si>
  <si>
    <t>Curandil Masoole</t>
  </si>
  <si>
    <t>Jita IV - Moon 4 - Caldari Navy Assembly Plant</t>
  </si>
  <si>
    <t>Sell</t>
  </si>
  <si>
    <t>Personal</t>
  </si>
  <si>
    <t>Republic Fleet EMP S</t>
  </si>
  <si>
    <t>PowerGas</t>
  </si>
  <si>
    <t>Jita IV - Moon 4 - Caldari Navy Assembly Plant</t>
  </si>
  <si>
    <t>Buy</t>
  </si>
  <si>
    <t>Personal</t>
  </si>
  <si>
    <t>Republic Fleet Fusion S</t>
  </si>
  <si>
    <t>sorryforyourlossofisk</t>
  </si>
  <si>
    <t>Jita IV - Moon 4 - Caldari Navy Assembly Plant</t>
  </si>
  <si>
    <t>Sell</t>
  </si>
  <si>
    <t>Personal</t>
  </si>
  <si>
    <t>Republic Fleet EMP M</t>
  </si>
  <si>
    <t>BobHick</t>
  </si>
  <si>
    <t>Jita IV - Moon 4 - Caldari Navy Assembly Plant</t>
  </si>
  <si>
    <t>Sell</t>
  </si>
  <si>
    <t>Personal</t>
  </si>
  <si>
    <t>Memory Augmentation - Standard</t>
  </si>
  <si>
    <t>Impetus Invasor</t>
  </si>
  <si>
    <t>Jita IV - Moon 4 - Caldari Navy Assembly Plant</t>
  </si>
  <si>
    <t>Sell</t>
  </si>
  <si>
    <t>Personal</t>
  </si>
  <si>
    <t>Memory Augmentation - Standard</t>
  </si>
  <si>
    <t>ART rus</t>
  </si>
  <si>
    <t>Jita IV - Moon 4 - Caldari Navy Assembly Plant</t>
  </si>
  <si>
    <t>Sell</t>
  </si>
  <si>
    <t>Personal</t>
  </si>
  <si>
    <t>Sisters Core Scanner Probe</t>
  </si>
  <si>
    <t>Blue Kytana</t>
  </si>
  <si>
    <t>Jita IV - Moon 4 - Caldari Navy Assembly Plant</t>
  </si>
  <si>
    <t>Sell</t>
  </si>
  <si>
    <t>Personal</t>
  </si>
  <si>
    <t>Republic Fleet Fusion S</t>
  </si>
  <si>
    <t>morgan cap</t>
  </si>
  <si>
    <t>Jita IV - Moon 4 - Caldari Navy Assembly Plant</t>
  </si>
  <si>
    <t>Sell</t>
  </si>
  <si>
    <t>Personal</t>
  </si>
  <si>
    <t>Republic Fleet Fusion S</t>
  </si>
  <si>
    <t>Cheremsha</t>
  </si>
  <si>
    <t>Jita IV - Moon 4 - Caldari Navy Assembly Plant</t>
  </si>
  <si>
    <t>Sell</t>
  </si>
  <si>
    <t>Personal</t>
  </si>
  <si>
    <t>Republic Fleet EMP S</t>
  </si>
  <si>
    <t>Pfefferkeks</t>
  </si>
  <si>
    <t>Jita IV - Moon 4 - Caldari Navy Assembly Plant</t>
  </si>
  <si>
    <t>Buy</t>
  </si>
  <si>
    <t>Personal</t>
  </si>
  <si>
    <t>Republic Fleet EMP S</t>
  </si>
  <si>
    <t>Holliday Grainger</t>
  </si>
  <si>
    <t>Jita IV - Moon 4 - Caldari Navy Assembly Plant</t>
  </si>
  <si>
    <t>Buy</t>
  </si>
  <si>
    <t>Personal</t>
  </si>
  <si>
    <t>Republic Fleet EMP S</t>
  </si>
  <si>
    <t>GoldyFishka</t>
  </si>
  <si>
    <t>Jita IV - Moon 4 - Caldari Navy Assembly Plant</t>
  </si>
  <si>
    <t>Buy</t>
  </si>
  <si>
    <t>Personal</t>
  </si>
  <si>
    <t>Republic Fleet EMP S</t>
  </si>
  <si>
    <t>Kwah teN</t>
  </si>
  <si>
    <t>Jita IV - Moon 4 - Caldari Navy Assembly Plant</t>
  </si>
  <si>
    <t>Buy</t>
  </si>
  <si>
    <t>Personal</t>
  </si>
  <si>
    <t>Sisters Combat Scanner Probe</t>
  </si>
  <si>
    <t>Enslaved Mistress</t>
  </si>
  <si>
    <t>Jita IV - Moon 4 - Caldari Navy Assembly Plant</t>
  </si>
  <si>
    <t>Buy</t>
  </si>
  <si>
    <t>Personal</t>
  </si>
  <si>
    <t>Republic Fleet EMP S</t>
  </si>
  <si>
    <t>Stale Kingdom</t>
  </si>
  <si>
    <t>Jita IV - Moon 4 - Caldari Navy Assembly Plant</t>
  </si>
  <si>
    <t>Buy</t>
  </si>
  <si>
    <t>Personal</t>
  </si>
  <si>
    <t>Neodymium</t>
  </si>
  <si>
    <t>becky84</t>
  </si>
  <si>
    <t>Jita IV - Moon 4 - Caldari Navy Assembly Plant</t>
  </si>
  <si>
    <t>Sell</t>
  </si>
  <si>
    <t>Personal</t>
  </si>
  <si>
    <t>Republic Fleet EMP S</t>
  </si>
  <si>
    <t>Shiva Jones</t>
  </si>
  <si>
    <t>Jita IV - Moon 4 - Caldari Navy Assembly Plant</t>
  </si>
  <si>
    <t>Sell</t>
  </si>
  <si>
    <t>Personal</t>
  </si>
  <si>
    <t>10MN MicroWarpdrive II</t>
  </si>
  <si>
    <t>Nelson Kauleon</t>
  </si>
  <si>
    <t>Jita IV - Moon 4 - Caldari Navy Assembly Plant</t>
  </si>
  <si>
    <t>Buy</t>
  </si>
  <si>
    <t>Personal</t>
  </si>
  <si>
    <t>Large Remote Armor Repair System II</t>
  </si>
  <si>
    <t>T3 Coffee</t>
  </si>
  <si>
    <t>Jita IV - Moon 4 - Caldari Navy Assembly Plant</t>
  </si>
  <si>
    <t>Buy</t>
  </si>
  <si>
    <t>Personal</t>
  </si>
  <si>
    <t>Sisters Combat Scanner Probe</t>
  </si>
  <si>
    <t>Vesania love</t>
  </si>
  <si>
    <t>Jita IV - Moon 4 - Caldari Navy Assembly Plant</t>
  </si>
  <si>
    <t>Sell</t>
  </si>
  <si>
    <t>Personal</t>
  </si>
  <si>
    <t>Sisters Combat Scanner Probe</t>
  </si>
  <si>
    <t>Charles C</t>
  </si>
  <si>
    <t>Jita IV - Moon 4 - Caldari Navy Assembly Plant</t>
  </si>
  <si>
    <t>Sell</t>
  </si>
  <si>
    <t>Personal</t>
  </si>
  <si>
    <t>Republic Fleet Fusion S</t>
  </si>
  <si>
    <t>Blackcap</t>
  </si>
  <si>
    <t>Jita IV - Moon 4 - Caldari Navy Assembly Plant</t>
  </si>
  <si>
    <t>Sell</t>
  </si>
  <si>
    <t>Personal</t>
  </si>
  <si>
    <t>Sisters Combat Scanner Probe</t>
  </si>
  <si>
    <t>Gruxella</t>
  </si>
  <si>
    <t>Jita IV - Moon 4 - Caldari Navy Assembly Plant</t>
  </si>
  <si>
    <t>Sell</t>
  </si>
  <si>
    <t>Personal</t>
  </si>
  <si>
    <t>Sisters Combat Scanner Probe</t>
  </si>
  <si>
    <t>cheshirik</t>
  </si>
  <si>
    <t>Jita IV - Moon 4 - Caldari Navy Assembly Plant</t>
  </si>
  <si>
    <t>Sell</t>
  </si>
  <si>
    <t>Personal</t>
  </si>
  <si>
    <t>Republic Fleet Fusion S</t>
  </si>
  <si>
    <t>Nomad Moon</t>
  </si>
  <si>
    <t>Jita IV - Moon 4 - Caldari Navy Assembly Plant</t>
  </si>
  <si>
    <t>Sell</t>
  </si>
  <si>
    <t>Personal</t>
  </si>
  <si>
    <t>Small Armor Repairer II</t>
  </si>
  <si>
    <t>HcHotcooler</t>
  </si>
  <si>
    <t>Jita IV - Moon 4 - Caldari Navy Assembly Plant</t>
  </si>
  <si>
    <t>Buy</t>
  </si>
  <si>
    <t>Personal</t>
  </si>
  <si>
    <t>Sisters Combat Scanner Probe</t>
  </si>
  <si>
    <t>DDT</t>
  </si>
  <si>
    <t>Jita IV - Moon 4 - Caldari Navy Assembly Plant</t>
  </si>
  <si>
    <t>Sell</t>
  </si>
  <si>
    <t>Personal</t>
  </si>
  <si>
    <t>Sisters Combat Scanner Probe</t>
  </si>
  <si>
    <t>Ssaco</t>
  </si>
  <si>
    <t>Jita IV - Moon 4 - Caldari Navy Assembly Plant</t>
  </si>
  <si>
    <t>Sell</t>
  </si>
  <si>
    <t>Personal</t>
  </si>
  <si>
    <t>Small Armor Repairer II</t>
  </si>
  <si>
    <t>dongshredder</t>
  </si>
  <si>
    <t>Jita IV - Moon 4 - Caldari Navy Assembly Plant</t>
  </si>
  <si>
    <t>Buy</t>
  </si>
  <si>
    <t>Personal</t>
  </si>
  <si>
    <t>Small Armor Repairer II</t>
  </si>
  <si>
    <t>Gehen Sealbreaker</t>
  </si>
  <si>
    <t>Jita IV - Moon 4 - Caldari Navy Assembly Plant</t>
  </si>
  <si>
    <t>Buy</t>
  </si>
  <si>
    <t>Personal</t>
  </si>
  <si>
    <t>Small Armor Repairer II</t>
  </si>
  <si>
    <t>Kor'ra</t>
  </si>
  <si>
    <t>Jita IV - Moon 4 - Caldari Navy Assembly Plant</t>
  </si>
  <si>
    <t>Buy</t>
  </si>
  <si>
    <t>Personal</t>
  </si>
  <si>
    <t>Republic Fleet EMP S</t>
  </si>
  <si>
    <t>Kor'ra</t>
  </si>
  <si>
    <t>Jita IV - Moon 4 - Caldari Navy Assembly Plant</t>
  </si>
  <si>
    <t>Buy</t>
  </si>
  <si>
    <t>Personal</t>
  </si>
  <si>
    <t>Republic Fleet EMP S</t>
  </si>
  <si>
    <t>Britomartida</t>
  </si>
  <si>
    <t>Jita IV - Moon 4 - Caldari Navy Assembly Plant</t>
  </si>
  <si>
    <t>Buy</t>
  </si>
  <si>
    <t>Personal</t>
  </si>
  <si>
    <t>Republic Fleet EMP M</t>
  </si>
  <si>
    <t>Hacra</t>
  </si>
  <si>
    <t>Jita IV - Moon 4 - Caldari Navy Assembly Plant</t>
  </si>
  <si>
    <t>Buy</t>
  </si>
  <si>
    <t>Personal</t>
  </si>
  <si>
    <t>Republic Fleet EMP S</t>
  </si>
  <si>
    <t>G8torSkull</t>
  </si>
  <si>
    <t>Jita IV - Moon 4 - Caldari Navy Assembly Plant</t>
  </si>
  <si>
    <t>Buy</t>
  </si>
  <si>
    <t>Personal</t>
  </si>
  <si>
    <t>Republic Fleet EMP S</t>
  </si>
  <si>
    <t>Arr Ankar</t>
  </si>
  <si>
    <t>Jita IV - Moon 4 - Caldari Navy Assembly Plant</t>
  </si>
  <si>
    <t>Sell</t>
  </si>
  <si>
    <t>Personal</t>
  </si>
  <si>
    <t>10MN MicroWarpdrive II</t>
  </si>
  <si>
    <t>Stahlbauer</t>
  </si>
  <si>
    <t>Jita IV - Moon 4 - Caldari Navy Assembly Plant</t>
  </si>
  <si>
    <t>Sell</t>
  </si>
  <si>
    <t>Personal</t>
  </si>
  <si>
    <t>Republic Fleet EMP S</t>
  </si>
  <si>
    <t>Pedica Ora</t>
  </si>
  <si>
    <t>Jita IV - Moon 4 - Caldari Navy Assembly Plant</t>
  </si>
  <si>
    <t>Sell</t>
  </si>
  <si>
    <t>Personal</t>
  </si>
  <si>
    <t>Heavy Armor Maintenance Bot II</t>
  </si>
  <si>
    <t>Archie Stanton</t>
  </si>
  <si>
    <t>Jita IV - Moon 4 - Caldari Navy Assembly Plant</t>
  </si>
  <si>
    <t>Sell</t>
  </si>
  <si>
    <t>Personal</t>
  </si>
  <si>
    <t>Large Remote Armor Repair System II</t>
  </si>
  <si>
    <t>Merovenryddic</t>
  </si>
  <si>
    <t>Jita IV - Moon 4 - Caldari Navy Assembly Plant</t>
  </si>
  <si>
    <t>Buy</t>
  </si>
  <si>
    <t>Personal</t>
  </si>
  <si>
    <t>Large Remote Armor Repair System II</t>
  </si>
  <si>
    <t>Rob Locksley</t>
  </si>
  <si>
    <t>Jita IV - Moon 4 - Caldari Navy Assembly Plant</t>
  </si>
  <si>
    <t>Sell</t>
  </si>
  <si>
    <t>Personal</t>
  </si>
  <si>
    <t>Memory Augmentation - Standard</t>
  </si>
  <si>
    <t>oep2</t>
  </si>
  <si>
    <t>Jita IV - Moon 4 - Caldari Navy Assembly Plant</t>
  </si>
  <si>
    <t>Buy</t>
  </si>
  <si>
    <t>Personal</t>
  </si>
  <si>
    <t>Sisters Core Scanner Probe</t>
  </si>
  <si>
    <t>Amokk</t>
  </si>
  <si>
    <t>Jita IV - Moon 4 - Caldari Navy Assembly Plant</t>
  </si>
  <si>
    <t>Buy</t>
  </si>
  <si>
    <t>Personal</t>
  </si>
  <si>
    <t>Memory Augmentation - Standard</t>
  </si>
  <si>
    <t>david p</t>
  </si>
  <si>
    <t>Jita IV - Moon 4 - Caldari Navy Assembly Plant</t>
  </si>
  <si>
    <t>Buy</t>
  </si>
  <si>
    <t>Personal</t>
  </si>
  <si>
    <t>Large Remote Armor Repair System II</t>
  </si>
  <si>
    <t>Fela Triks</t>
  </si>
  <si>
    <t>Jita IV - Moon 4 - Caldari Navy Assembly Plant</t>
  </si>
  <si>
    <t>Sell</t>
  </si>
  <si>
    <t>Personal</t>
  </si>
  <si>
    <t>Chromium</t>
  </si>
  <si>
    <t>Malachi FyncheWebber</t>
  </si>
  <si>
    <t>Jita IV - Moon 4 - Caldari Navy Assembly Plant</t>
  </si>
  <si>
    <t>Sell</t>
  </si>
  <si>
    <t>Personal</t>
  </si>
  <si>
    <t>Ocular Filter - Standard</t>
  </si>
  <si>
    <t>oep2</t>
  </si>
  <si>
    <t>Jita IV - Moon 4 - Caldari Navy Assembly Plant</t>
  </si>
  <si>
    <t>Buy</t>
  </si>
  <si>
    <t>Personal</t>
  </si>
  <si>
    <t>Kernite Mining Crystal II</t>
  </si>
  <si>
    <t>Commander Riugho</t>
  </si>
  <si>
    <t>Jita IV - Moon 4 - Caldari Navy Assembly Plant</t>
  </si>
  <si>
    <t>Buy</t>
  </si>
  <si>
    <t>Personal</t>
  </si>
  <si>
    <t>Ocular Filter - Standard</t>
  </si>
  <si>
    <t>X'ret</t>
  </si>
  <si>
    <t>Jita IV - Moon 4 - Caldari Navy Assembly Plant</t>
  </si>
  <si>
    <t>Buy</t>
  </si>
  <si>
    <t>Personal</t>
  </si>
  <si>
    <t>Ocular Filter - Standard</t>
  </si>
  <si>
    <t>X'ret</t>
  </si>
  <si>
    <t>Jita IV - Moon 4 - Caldari Navy Assembly Plant</t>
  </si>
  <si>
    <t>Buy</t>
  </si>
  <si>
    <t>Personal</t>
  </si>
  <si>
    <t>Heavy Armor Maintenance Bot II</t>
  </si>
  <si>
    <t>Gally Vh</t>
  </si>
  <si>
    <t>Jita IV - Moon 4 - Caldari Navy Assembly Plant</t>
  </si>
  <si>
    <t>Buy</t>
  </si>
  <si>
    <t>Personal</t>
  </si>
  <si>
    <t>Small Armor Repairer II</t>
  </si>
  <si>
    <t>Andy Ruse</t>
  </si>
  <si>
    <t>Jita IV - Moon 4 - Caldari Navy Assembly Plant</t>
  </si>
  <si>
    <t>Sell</t>
  </si>
  <si>
    <t>Personal</t>
  </si>
  <si>
    <t>Small Armor Repairer II</t>
  </si>
  <si>
    <t>Budnacho</t>
  </si>
  <si>
    <t>Jita IV - Moon 4 - Caldari Navy Assembly Plant</t>
  </si>
  <si>
    <t>Sell</t>
  </si>
  <si>
    <t>Personal</t>
  </si>
  <si>
    <t>Small Armor Repairer II</t>
  </si>
  <si>
    <t>Minnaloushe</t>
  </si>
  <si>
    <t>Jita IV - Moon 4 - Caldari Navy Assembly Plant</t>
  </si>
  <si>
    <t>Sell</t>
  </si>
  <si>
    <t>Personal</t>
  </si>
  <si>
    <t>Small Armor Repairer II</t>
  </si>
  <si>
    <t>paladin65</t>
  </si>
  <si>
    <t>Jita IV - Moon 4 - Caldari Navy Assembly Plant</t>
  </si>
  <si>
    <t>Sell</t>
  </si>
  <si>
    <t>Personal</t>
  </si>
  <si>
    <t>Kernite Mining Crystal II</t>
  </si>
  <si>
    <t>Emperor Hick</t>
  </si>
  <si>
    <t>Jita IV - Moon 4 - Caldari Navy Assembly Plant</t>
  </si>
  <si>
    <t>Buy</t>
  </si>
  <si>
    <t>Personal</t>
  </si>
  <si>
    <t>Small Armor Repairer II</t>
  </si>
  <si>
    <t>MarmeladkO</t>
  </si>
  <si>
    <t>Jita IV - Moon 4 - Caldari Navy Assembly Plant</t>
  </si>
  <si>
    <t>Sell</t>
  </si>
  <si>
    <t>Personal</t>
  </si>
  <si>
    <t>Small Armor Repairer II</t>
  </si>
  <si>
    <t>Mekkii</t>
  </si>
  <si>
    <t>Jita IV - Moon 4 - Caldari Navy Assembly Plant</t>
  </si>
  <si>
    <t>Sell</t>
  </si>
  <si>
    <t>Personal</t>
  </si>
  <si>
    <t>Small Armor Repairer II</t>
  </si>
  <si>
    <t>Arcanim Al'Seif</t>
  </si>
  <si>
    <t>Jita IV - Moon 4 - Caldari Navy Assembly Plant</t>
  </si>
  <si>
    <t>Sell</t>
  </si>
  <si>
    <t>Personal</t>
  </si>
  <si>
    <t>Small Armor Repairer II</t>
  </si>
  <si>
    <t>Rusty 'Nail</t>
  </si>
  <si>
    <t>Jita IV - Moon 4 - Caldari Navy Assembly Plant</t>
  </si>
  <si>
    <t>Sell</t>
  </si>
  <si>
    <t>Personal</t>
  </si>
  <si>
    <t>10MN MicroWarpdrive II</t>
  </si>
  <si>
    <t>WangzoR</t>
  </si>
  <si>
    <t>Jita IV - Moon 4 - Caldari Navy Assembly Plant</t>
  </si>
  <si>
    <t>Buy</t>
  </si>
  <si>
    <t>Personal</t>
  </si>
  <si>
    <t>Kernite Mining Crystal II</t>
  </si>
  <si>
    <t>sprinklez</t>
  </si>
  <si>
    <t>Jita IV - Moon 4 - Caldari Navy Assembly Plant</t>
  </si>
  <si>
    <t>Buy</t>
  </si>
  <si>
    <t>Personal</t>
  </si>
  <si>
    <t>10MN MicroWarpdrive II</t>
  </si>
  <si>
    <t>Nha'kila Trotts</t>
  </si>
  <si>
    <t>Jita IV - Moon 4 - Caldari Navy Assembly Plant</t>
  </si>
  <si>
    <t>Sell</t>
  </si>
  <si>
    <t>Personal</t>
  </si>
  <si>
    <t>10MN MicroWarpdrive II</t>
  </si>
  <si>
    <t>4nchor</t>
  </si>
  <si>
    <t>Jita IV - Moon 4 - Caldari Navy Assembly Plant</t>
  </si>
  <si>
    <t>Sell</t>
  </si>
  <si>
    <t>Personal</t>
  </si>
  <si>
    <t>Memory Augmentation - Standard</t>
  </si>
  <si>
    <t>Lovely Latizia</t>
  </si>
  <si>
    <t>Jita IV - Moon 4 - Caldari Navy Assembly Plant</t>
  </si>
  <si>
    <t>Sell</t>
  </si>
  <si>
    <t>Personal</t>
  </si>
  <si>
    <t>Memory Augmentation - Standard</t>
  </si>
  <si>
    <t>Lovely Latizia</t>
  </si>
  <si>
    <t>Jita IV - Moon 4 - Caldari Navy Assembly Plant</t>
  </si>
  <si>
    <t>Sell</t>
  </si>
  <si>
    <t>Personal</t>
  </si>
  <si>
    <t>Republic Fleet EMP M</t>
  </si>
  <si>
    <t>Lan Staz</t>
  </si>
  <si>
    <t>Jita IV - Moon 4 - Caldari Navy Assembly Plant</t>
  </si>
  <si>
    <t>Sell</t>
  </si>
  <si>
    <t>Personal</t>
  </si>
  <si>
    <t>Republic Fleet EMP M</t>
  </si>
  <si>
    <t>Gvozdeni Zmaj</t>
  </si>
  <si>
    <t>Jita IV - Moon 4 - Caldari Navy Assembly Plant</t>
  </si>
  <si>
    <t>Sell</t>
  </si>
  <si>
    <t>Personal</t>
  </si>
  <si>
    <t>Republic Fleet EMP S</t>
  </si>
  <si>
    <t>Lady Corrigan</t>
  </si>
  <si>
    <t>Jita IV - Moon 4 - Caldari Navy Assembly Plant</t>
  </si>
  <si>
    <t>Sell</t>
  </si>
  <si>
    <t>Personal</t>
  </si>
  <si>
    <t>Large Remote Armor Repair System II</t>
  </si>
  <si>
    <t>Predator 666</t>
  </si>
  <si>
    <t>Jita IV - Moon 4 - Caldari Navy Assembly Plant</t>
  </si>
  <si>
    <t>Buy</t>
  </si>
  <si>
    <t>Personal</t>
  </si>
  <si>
    <t>Sisters Core Scanner Probe</t>
  </si>
  <si>
    <t>Hannibal Ord</t>
  </si>
  <si>
    <t>Jita IV - Moon 4 - Caldari Navy Assembly Plant</t>
  </si>
  <si>
    <t>Sell</t>
  </si>
  <si>
    <t>Personal</t>
  </si>
  <si>
    <t>Arkonor Mining Crystal II</t>
  </si>
  <si>
    <t>Predator 666</t>
  </si>
  <si>
    <t>Jita IV - Moon 4 - Caldari Navy Assembly Plant</t>
  </si>
  <si>
    <t>Buy</t>
  </si>
  <si>
    <t>Personal</t>
  </si>
  <si>
    <t>Kernite Mining Crystal II</t>
  </si>
  <si>
    <t>Predator 666</t>
  </si>
  <si>
    <t>Jita IV - Moon 4 - Caldari Navy Assembly Plant</t>
  </si>
  <si>
    <t>Buy</t>
  </si>
  <si>
    <t>Personal</t>
  </si>
  <si>
    <t>Republic Fleet EMP M</t>
  </si>
  <si>
    <t>Julma Jaana</t>
  </si>
  <si>
    <t>Jita IV - Moon 4 - Caldari Navy Assembly Plant</t>
  </si>
  <si>
    <t>Sell</t>
  </si>
  <si>
    <t>Personal</t>
  </si>
  <si>
    <t>Kernite Mining Crystal II</t>
  </si>
  <si>
    <t>Spherejumper</t>
  </si>
  <si>
    <t>Jita IV - Moon 4 - Caldari Navy Assembly Plant</t>
  </si>
  <si>
    <t>Sell</t>
  </si>
  <si>
    <t>Personal</t>
  </si>
  <si>
    <t>Republic Fleet EMP M</t>
  </si>
  <si>
    <t>Conrad Scottin</t>
  </si>
  <si>
    <t>Jita IV - Moon 4 - Caldari Navy Assembly Plant</t>
  </si>
  <si>
    <t>Sell</t>
  </si>
  <si>
    <t>Personal</t>
  </si>
  <si>
    <t>Ocular Filter - Standard</t>
  </si>
  <si>
    <t>sameway</t>
  </si>
  <si>
    <t>Jita IV - Moon 4 - Caldari Navy Assembly Plant</t>
  </si>
  <si>
    <t>Sell</t>
  </si>
  <si>
    <t>Personal</t>
  </si>
  <si>
    <t>Ocular Filter - Standard</t>
  </si>
  <si>
    <t>Zerinder</t>
  </si>
  <si>
    <t>Jita IV - Moon 4 - Caldari Navy Assembly Plant</t>
  </si>
  <si>
    <t>Sell</t>
  </si>
  <si>
    <t>Personal</t>
  </si>
  <si>
    <t>Ocular Filter - Standard</t>
  </si>
  <si>
    <t>MegA Siddh</t>
  </si>
  <si>
    <t>Jita IV - Moon 4 - Caldari Navy Assembly Plant</t>
  </si>
  <si>
    <t>Sell</t>
  </si>
  <si>
    <t>Personal</t>
  </si>
  <si>
    <t>Sisters Core Scanner Probe</t>
  </si>
  <si>
    <t>hongyundangtou</t>
  </si>
  <si>
    <t>Jita IV - Moon 4 - Caldari Navy Assembly Plant</t>
  </si>
  <si>
    <t>Buy</t>
  </si>
  <si>
    <t>Personal</t>
  </si>
  <si>
    <t>10MN MicroWarpdrive II</t>
  </si>
  <si>
    <t>BC Himself</t>
  </si>
  <si>
    <t>Jita IV - Moon 4 - Caldari Navy Assembly Plant</t>
  </si>
  <si>
    <t>Sell</t>
  </si>
  <si>
    <t>Personal</t>
  </si>
  <si>
    <t>10MN MicroWarpdrive II</t>
  </si>
  <si>
    <t>Vol Jbolaz</t>
  </si>
  <si>
    <t>Jita IV - Moon 4 - Caldari Navy Assembly Plant</t>
  </si>
  <si>
    <t>Sell</t>
  </si>
  <si>
    <t>Personal</t>
  </si>
  <si>
    <t>10MN MicroWarpdrive II</t>
  </si>
  <si>
    <t>H'Teec Bey</t>
  </si>
  <si>
    <t>Jita IV - Moon 4 - Caldari Navy Assembly Plant</t>
  </si>
  <si>
    <t>Sell</t>
  </si>
  <si>
    <t>Personal</t>
  </si>
  <si>
    <t>10MN MicroWarpdrive II</t>
  </si>
  <si>
    <t>Exlap</t>
  </si>
  <si>
    <t>Jita IV - Moon 4 - Caldari Navy Assembly Plant</t>
  </si>
  <si>
    <t>Sell</t>
  </si>
  <si>
    <t>Personal</t>
  </si>
  <si>
    <t>Ocular Filter - Standard</t>
  </si>
  <si>
    <t>Dallbara</t>
  </si>
  <si>
    <t>Jita IV - Moon 4 - Caldari Navy Assembly Plant</t>
  </si>
  <si>
    <t>Sell</t>
  </si>
  <si>
    <t>Personal</t>
  </si>
  <si>
    <t>Sisters Core Scanner Probe</t>
  </si>
  <si>
    <t>Moondead Talanik</t>
  </si>
  <si>
    <t>Jita IV - Moon 4 - Caldari Navy Assembly Plant</t>
  </si>
  <si>
    <t>Sell</t>
  </si>
  <si>
    <t>Personal</t>
  </si>
  <si>
    <t>Ocular Filter - Standard</t>
  </si>
  <si>
    <t>Atarana</t>
  </si>
  <si>
    <t>Jita IV - Moon 4 - Caldari Navy Assembly Plant</t>
  </si>
  <si>
    <t>Sell</t>
  </si>
  <si>
    <t>Personal</t>
  </si>
  <si>
    <t>Ocular Filter - Standard</t>
  </si>
  <si>
    <t>Igopogo</t>
  </si>
  <si>
    <t>Jita IV - Moon 4 - Caldari Navy Assembly Plant</t>
  </si>
  <si>
    <t>Sell</t>
  </si>
  <si>
    <t>Personal</t>
  </si>
  <si>
    <t>Sisters Combat Scanner Probe</t>
  </si>
  <si>
    <t>Hanger556</t>
  </si>
  <si>
    <t>Jita IV - Moon 4 - Caldari Navy Assembly Plant</t>
  </si>
  <si>
    <t>Buy</t>
  </si>
  <si>
    <t>Personal</t>
  </si>
  <si>
    <t>10MN MicroWarpdrive II</t>
  </si>
  <si>
    <t>tempi 0096</t>
  </si>
  <si>
    <t>Jita IV - Moon 4 - Caldari Navy Assembly Plant</t>
  </si>
  <si>
    <t>Sell</t>
  </si>
  <si>
    <t>Personal</t>
  </si>
  <si>
    <t>Ocular Filter - Standard</t>
  </si>
  <si>
    <t>LehaMoskovskii</t>
  </si>
  <si>
    <t>Jita IV - Moon 4 - Caldari Navy Assembly Plant</t>
  </si>
  <si>
    <t>Sell</t>
  </si>
  <si>
    <t>Personal</t>
  </si>
  <si>
    <t>Republic Fleet EMP S</t>
  </si>
  <si>
    <t>Vietac</t>
  </si>
  <si>
    <t>Jita IV - Moon 4 - Caldari Navy Assembly Plant</t>
  </si>
  <si>
    <t>Sell</t>
  </si>
  <si>
    <t>Personal</t>
  </si>
  <si>
    <t>10MN MicroWarpdrive II</t>
  </si>
  <si>
    <t>Little Zandra</t>
  </si>
  <si>
    <t>Jita IV - Moon 4 - Caldari Navy Assembly Plant</t>
  </si>
  <si>
    <t>Sell</t>
  </si>
  <si>
    <t>Personal</t>
  </si>
  <si>
    <t>Republic Fleet EMP S</t>
  </si>
  <si>
    <t>Vietac</t>
  </si>
  <si>
    <t>Jita IV - Moon 4 - Caldari Navy Assembly Plant</t>
  </si>
  <si>
    <t>Sell</t>
  </si>
  <si>
    <t>Personal</t>
  </si>
  <si>
    <t>10MN MicroWarpdrive II</t>
  </si>
  <si>
    <t>Artemis Shadow</t>
  </si>
  <si>
    <t>Jita IV - Moon 4 - Caldari Navy Assembly Plant</t>
  </si>
  <si>
    <t>Sell</t>
  </si>
  <si>
    <t>Personal</t>
  </si>
  <si>
    <t>Large Remote Armor Repair System II</t>
  </si>
  <si>
    <t>Lucky Bee</t>
  </si>
  <si>
    <t>Jita IV - Moon 4 - Caldari Navy Assembly Plant</t>
  </si>
  <si>
    <t>Sell</t>
  </si>
  <si>
    <t>Personal</t>
  </si>
  <si>
    <t>Memory Augmentation - Standard</t>
  </si>
  <si>
    <t>Nurmana</t>
  </si>
  <si>
    <t>Jita IV - Moon 4 - Caldari Navy Assembly Plant</t>
  </si>
  <si>
    <t>Buy</t>
  </si>
  <si>
    <t>Personal</t>
  </si>
  <si>
    <t>Sisters Combat Scanner Probe</t>
  </si>
  <si>
    <t>La duchesse</t>
  </si>
  <si>
    <t>Jita IV - Moon 4 - Caldari Navy Assembly Plant</t>
  </si>
  <si>
    <t>Sell</t>
  </si>
  <si>
    <t>Personal</t>
  </si>
  <si>
    <t>Ocular Filter - Standard</t>
  </si>
  <si>
    <t>VioletSky</t>
  </si>
  <si>
    <t>Jita IV - Moon 4 - Caldari Navy Assembly Plant</t>
  </si>
  <si>
    <t>Sell</t>
  </si>
  <si>
    <t>Personal</t>
  </si>
  <si>
    <t>Sisters Combat Scanner Probe</t>
  </si>
  <si>
    <t>Final Word</t>
  </si>
  <si>
    <t>Jita IV - Moon 4 - Caldari Navy Assembly Plant</t>
  </si>
  <si>
    <t>Sell</t>
  </si>
  <si>
    <t>Personal</t>
  </si>
  <si>
    <t>10MN MicroWarpdrive II</t>
  </si>
  <si>
    <t>PKGrasya</t>
  </si>
  <si>
    <t>Jita IV - Moon 4 - Caldari Navy Assembly Plant</t>
  </si>
  <si>
    <t>Sell</t>
  </si>
  <si>
    <t>Personal</t>
  </si>
  <si>
    <t>Ocular Filter - Standard</t>
  </si>
  <si>
    <t>sashigami</t>
  </si>
  <si>
    <t>Jita IV - Moon 4 - Caldari Navy Assembly Plant</t>
  </si>
  <si>
    <t>Sell</t>
  </si>
  <si>
    <t>Personal</t>
  </si>
  <si>
    <t>10MN MicroWarpdrive II</t>
  </si>
  <si>
    <t>camii</t>
  </si>
  <si>
    <t>Jita IV - Moon 4 - Caldari Navy Assembly Plant</t>
  </si>
  <si>
    <t>Sell</t>
  </si>
  <si>
    <t>Personal</t>
  </si>
  <si>
    <t>Sisters Combat Scanner Probe</t>
  </si>
  <si>
    <t>Lina Wright</t>
  </si>
  <si>
    <t>Jita IV - Moon 4 - Caldari Navy Assembly Plant</t>
  </si>
  <si>
    <t>Sell</t>
  </si>
  <si>
    <t>Personal</t>
  </si>
  <si>
    <t>350mm Railgun II</t>
  </si>
  <si>
    <t>Asuka Ikari</t>
  </si>
  <si>
    <t>Jita IV - Moon 4 - Caldari Navy Assembly Plant</t>
  </si>
  <si>
    <t>Buy</t>
  </si>
  <si>
    <t>Personal</t>
  </si>
  <si>
    <t>Ocular Filter - Standard</t>
  </si>
  <si>
    <t>Xanthers</t>
  </si>
  <si>
    <t>Jita IV - Moon 4 - Caldari Navy Assembly Plant</t>
  </si>
  <si>
    <t>Sell</t>
  </si>
  <si>
    <t>Personal</t>
  </si>
  <si>
    <t>Ocular Filter - Standard</t>
  </si>
  <si>
    <t>NatExpressen</t>
  </si>
  <si>
    <t>Jita IV - Moon 4 - Caldari Navy Assembly Plant</t>
  </si>
  <si>
    <t>Sell</t>
  </si>
  <si>
    <t>Personal</t>
  </si>
  <si>
    <t>Ocular Filter - Standard</t>
  </si>
  <si>
    <t>Zerinder</t>
  </si>
  <si>
    <t>Jita IV - Moon 4 - Caldari Navy Assembly Plant</t>
  </si>
  <si>
    <t>Sell</t>
  </si>
  <si>
    <t>Personal</t>
  </si>
  <si>
    <t>Sisters Combat Scanner Probe</t>
  </si>
  <si>
    <t>True Wallet</t>
  </si>
  <si>
    <t>Jita IV - Moon 4 - Caldari Navy Assembly Plant</t>
  </si>
  <si>
    <t>Sell</t>
  </si>
  <si>
    <t>Personal</t>
  </si>
  <si>
    <t>Ocular Filter - Improved</t>
  </si>
  <si>
    <t>Nilsystarlady</t>
  </si>
  <si>
    <t>Jita IV - Moon 4 - Caldari Navy Assembly Plant</t>
  </si>
  <si>
    <t>Buy</t>
  </si>
  <si>
    <t>Personal</t>
  </si>
  <si>
    <t>Sisters Combat Scanner Probe</t>
  </si>
  <si>
    <t>Hans Jakobs</t>
  </si>
  <si>
    <t>Jita IV - Moon 4 - Caldari Navy Assembly Plant</t>
  </si>
  <si>
    <t>Sell</t>
  </si>
  <si>
    <t>Personal</t>
  </si>
  <si>
    <t>Republic Fleet EMP S</t>
  </si>
  <si>
    <t>CrankyBen</t>
  </si>
  <si>
    <t>Jita IV - Moon 4 - Caldari Navy Assembly Plant</t>
  </si>
  <si>
    <t>Sell</t>
  </si>
  <si>
    <t>Personal</t>
  </si>
  <si>
    <t>Large Remote Armor Repair System II</t>
  </si>
  <si>
    <t>alithebear</t>
  </si>
  <si>
    <t>Jita IV - Moon 4 - Caldari Navy Assembly Plant</t>
  </si>
  <si>
    <t>Sell</t>
  </si>
  <si>
    <t>Personal</t>
  </si>
  <si>
    <t>Large Remote Armor Repair System II</t>
  </si>
  <si>
    <t>alithebear</t>
  </si>
  <si>
    <t>Jita IV - Moon 4 - Caldari Navy Assembly Plant</t>
  </si>
  <si>
    <t>Sell</t>
  </si>
  <si>
    <t>Personal</t>
  </si>
  <si>
    <t>Republic Fleet EMP S</t>
  </si>
  <si>
    <t>LonelyBandit</t>
  </si>
  <si>
    <t>Jita IV - Moon 4 - Caldari Navy Assembly Plant</t>
  </si>
  <si>
    <t>Sell</t>
  </si>
  <si>
    <t>Personal</t>
  </si>
  <si>
    <t>Republic Fleet EMP S</t>
  </si>
  <si>
    <t>LonelyBandit</t>
  </si>
  <si>
    <t>Jita IV - Moon 4 - Caldari Navy Assembly Plant</t>
  </si>
  <si>
    <t>Sell</t>
  </si>
  <si>
    <t>Personal</t>
  </si>
  <si>
    <t>Heavy Armor Maintenance Bot II</t>
  </si>
  <si>
    <t>Solon</t>
  </si>
  <si>
    <t>Jita IV - Moon 4 - Caldari Navy Assembly Plant</t>
  </si>
  <si>
    <t>Sell</t>
  </si>
  <si>
    <t>Personal</t>
  </si>
  <si>
    <t>Caldari Navy Antimatter Charge M</t>
  </si>
  <si>
    <t>Johann Rap</t>
  </si>
  <si>
    <t>Jita IV - Moon 4 - Caldari Navy Assembly Plant</t>
  </si>
  <si>
    <t>Buy</t>
  </si>
  <si>
    <t>Personal</t>
  </si>
  <si>
    <t>350mm Railgun II</t>
  </si>
  <si>
    <t>Xashiija</t>
  </si>
  <si>
    <t>Jita IV - Moon 4 - Caldari Navy Assembly Plant</t>
  </si>
  <si>
    <t>Buy</t>
  </si>
  <si>
    <t>Personal</t>
  </si>
  <si>
    <t>10MN MicroWarpdrive II</t>
  </si>
  <si>
    <t>Drillass</t>
  </si>
  <si>
    <t>Jita IV - Moon 4 - Caldari Navy Assembly Plant</t>
  </si>
  <si>
    <t>Sell</t>
  </si>
  <si>
    <t>Personal</t>
  </si>
  <si>
    <t>10MN MicroWarpdrive II</t>
  </si>
  <si>
    <t>Drillass</t>
  </si>
  <si>
    <t>Jita IV - Moon 4 - Caldari Navy Assembly Plant</t>
  </si>
  <si>
    <t>Sell</t>
  </si>
  <si>
    <t>Personal</t>
  </si>
  <si>
    <t>10MN MicroWarpdrive II</t>
  </si>
  <si>
    <t>Kalib Mesk</t>
  </si>
  <si>
    <t>Jita IV - Moon 4 - Caldari Navy Assembly Plant</t>
  </si>
  <si>
    <t>Sell</t>
  </si>
  <si>
    <t>Personal</t>
  </si>
  <si>
    <t>Caldari Navy Antimatter Charge M</t>
  </si>
  <si>
    <t>EhhJenny</t>
  </si>
  <si>
    <t>Jita IV - Moon 4 - Caldari Navy Assembly Plant</t>
  </si>
  <si>
    <t>Sell</t>
  </si>
  <si>
    <t>Personal</t>
  </si>
  <si>
    <t>Memory Augmentation - Standard</t>
  </si>
  <si>
    <t>Johnny Devious</t>
  </si>
  <si>
    <t>Jita IV - Moon 4 - Caldari Navy Assembly Plant</t>
  </si>
  <si>
    <t>Buy</t>
  </si>
  <si>
    <t>Personal</t>
  </si>
  <si>
    <t>Republic Fleet EMP M</t>
  </si>
  <si>
    <t>Vovick</t>
  </si>
  <si>
    <t>Jita IV - Moon 4 - Caldari Navy Assembly Plant</t>
  </si>
  <si>
    <t>Buy</t>
  </si>
  <si>
    <t>Personal</t>
  </si>
  <si>
    <t>Republic Fleet EMP M</t>
  </si>
  <si>
    <t>Vovick</t>
  </si>
  <si>
    <t>Jita IV - Moon 4 - Caldari Navy Assembly Plant</t>
  </si>
  <si>
    <t>Buy</t>
  </si>
  <si>
    <t>Personal</t>
  </si>
  <si>
    <t>Small Armor Repairer II</t>
  </si>
  <si>
    <t>Arkhan Negash</t>
  </si>
  <si>
    <t>Jita IV - Moon 4 - Caldari Navy Assembly Plant</t>
  </si>
  <si>
    <t>Buy</t>
  </si>
  <si>
    <t>Personal</t>
  </si>
  <si>
    <t>Caldari Navy Antimatter Charge M</t>
  </si>
  <si>
    <t>EhhJenny</t>
  </si>
  <si>
    <t>Jita IV - Moon 4 - Caldari Navy Assembly Plant</t>
  </si>
  <si>
    <t>Sell</t>
  </si>
  <si>
    <t>Personal</t>
  </si>
  <si>
    <t>Caldari Navy Antimatter Charge M</t>
  </si>
  <si>
    <t>EhhJenny</t>
  </si>
  <si>
    <t>Jita IV - Moon 4 - Caldari Navy Assembly Plant</t>
  </si>
  <si>
    <t>Sell</t>
  </si>
  <si>
    <t>Personal</t>
  </si>
  <si>
    <t>Memory Augmentation - Standard</t>
  </si>
  <si>
    <t>Q OSC</t>
  </si>
  <si>
    <t>Jita IV - Moon 4 - Caldari Navy Assembly Plant</t>
  </si>
  <si>
    <t>Sell</t>
  </si>
  <si>
    <t>Personal</t>
  </si>
  <si>
    <t>Memory Augmentation - Standard</t>
  </si>
  <si>
    <t>Sid Ras</t>
  </si>
  <si>
    <t>Jita IV - Moon 4 - Caldari Navy Assembly Plant</t>
  </si>
  <si>
    <t>Sell</t>
  </si>
  <si>
    <t>Personal</t>
  </si>
  <si>
    <t>Republic Fleet EMP M</t>
  </si>
  <si>
    <t>Vovick</t>
  </si>
  <si>
    <t>Jita IV - Moon 4 - Caldari Navy Assembly Plant</t>
  </si>
  <si>
    <t>Buy</t>
  </si>
  <si>
    <t>Personal</t>
  </si>
  <si>
    <t>10MN MicroWarpdrive II</t>
  </si>
  <si>
    <t>Scissord</t>
  </si>
  <si>
    <t>Jita IV - Moon 4 - Caldari Navy Assembly Plant</t>
  </si>
  <si>
    <t>Sell</t>
  </si>
  <si>
    <t>Personal</t>
  </si>
  <si>
    <t>10MN MicroWarpdrive II</t>
  </si>
  <si>
    <t>Tetrocius</t>
  </si>
  <si>
    <t>Jita IV - Moon 4 - Caldari Navy Assembly Plant</t>
  </si>
  <si>
    <t>Sell</t>
  </si>
  <si>
    <t>Personal</t>
  </si>
  <si>
    <t>10MN MicroWarpdrive II</t>
  </si>
  <si>
    <t>Quereia</t>
  </si>
  <si>
    <t>Jita IV - Moon 4 - Caldari Navy Assembly Plant</t>
  </si>
  <si>
    <t>Sell</t>
  </si>
  <si>
    <t>Personal</t>
  </si>
  <si>
    <t>10MN MicroWarpdrive II</t>
  </si>
  <si>
    <t>Noory</t>
  </si>
  <si>
    <t>Jita IV - Moon 4 - Caldari Navy Assembly Plant</t>
  </si>
  <si>
    <t>Sell</t>
  </si>
  <si>
    <t>Personal</t>
  </si>
  <si>
    <t>Memory Augmentation - Standard</t>
  </si>
  <si>
    <t>Spectre80</t>
  </si>
  <si>
    <t>Jita IV - Moon 4 - Caldari Navy Assembly Plant</t>
  </si>
  <si>
    <t>Sell</t>
  </si>
  <si>
    <t>Personal</t>
  </si>
  <si>
    <t>Kernite Mining Crystal II</t>
  </si>
  <si>
    <t>ErzGeier</t>
  </si>
  <si>
    <t>Jita IV - Moon 4 - Caldari Navy Assembly Plant</t>
  </si>
  <si>
    <t>Sell</t>
  </si>
  <si>
    <t>Personal</t>
  </si>
  <si>
    <t>Sisters Core Scanner Probe</t>
  </si>
  <si>
    <t>eVaLF</t>
  </si>
  <si>
    <t>Jita IV - Moon 4 - Caldari Navy Assembly Plant</t>
  </si>
  <si>
    <t>Sell</t>
  </si>
  <si>
    <t>Personal</t>
  </si>
  <si>
    <t>Sisters Core Scanner Probe</t>
  </si>
  <si>
    <t>AlexTheTerrible</t>
  </si>
  <si>
    <t>Jita IV - Moon 4 - Caldari Navy Assembly Plant</t>
  </si>
  <si>
    <t>Sell</t>
  </si>
  <si>
    <t>Personal</t>
  </si>
  <si>
    <t>Memory Augmentation - Standard</t>
  </si>
  <si>
    <t>pokeherfacelol</t>
  </si>
  <si>
    <t>Jita IV - Moon 4 - Caldari Navy Assembly Plant</t>
  </si>
  <si>
    <t>Sell</t>
  </si>
  <si>
    <t>Personal</t>
  </si>
  <si>
    <t>Memory Augmentation - Standard</t>
  </si>
  <si>
    <t>pokeherfacelol</t>
  </si>
  <si>
    <t>Jita IV - Moon 4 - Caldari Navy Assembly Plant</t>
  </si>
  <si>
    <t>Sell</t>
  </si>
  <si>
    <t>Personal</t>
  </si>
  <si>
    <t>Sisters Core Scanner Probe</t>
  </si>
  <si>
    <t>Lora Fabian</t>
  </si>
  <si>
    <t>Jita IV - Moon 4 - Caldari Navy Assembly Plant</t>
  </si>
  <si>
    <t>Sell</t>
  </si>
  <si>
    <t>Personal</t>
  </si>
  <si>
    <t>Sisters Core Scanner Probe</t>
  </si>
  <si>
    <t>SheRere</t>
  </si>
  <si>
    <t>Jita IV - Moon 4 - Caldari Navy Assembly Plant</t>
  </si>
  <si>
    <t>Sell</t>
  </si>
  <si>
    <t>Personal</t>
  </si>
  <si>
    <t>Sisters Core Scanner Probe</t>
  </si>
  <si>
    <t>BloodBlow</t>
  </si>
  <si>
    <t>Jita IV - Moon 4 - Caldari Navy Assembly Plant</t>
  </si>
  <si>
    <t>Sell</t>
  </si>
  <si>
    <t>Personal</t>
  </si>
  <si>
    <t>Sisters Core Scanner Probe</t>
  </si>
  <si>
    <t>Fumbulz</t>
  </si>
  <si>
    <t>Jita IV - Moon 4 - Caldari Navy Assembly Plant</t>
  </si>
  <si>
    <t>Sell</t>
  </si>
  <si>
    <t>Personal</t>
  </si>
  <si>
    <t>Sisters Core Scanner Probe</t>
  </si>
  <si>
    <t>cptSAmuel j</t>
  </si>
  <si>
    <t>Jita IV - Moon 4 - Caldari Navy Assembly Plant</t>
  </si>
  <si>
    <t>Sell</t>
  </si>
  <si>
    <t>Personal</t>
  </si>
  <si>
    <t>Republic Fleet EMP M</t>
  </si>
  <si>
    <t>Bacon Hunter</t>
  </si>
  <si>
    <t>Jita IV - Moon 4 - Caldari Navy Assembly Plant</t>
  </si>
  <si>
    <t>Buy</t>
  </si>
  <si>
    <t>Personal</t>
  </si>
  <si>
    <t>Ocular Filter - Improved</t>
  </si>
  <si>
    <t>sevals</t>
  </si>
  <si>
    <t>Jita IV - Moon 4 - Caldari Navy Assembly Plant</t>
  </si>
  <si>
    <t>Sell</t>
  </si>
  <si>
    <t>Personal</t>
  </si>
  <si>
    <t>Small Armor Repairer II</t>
  </si>
  <si>
    <t>Iselsi Custodis</t>
  </si>
  <si>
    <t>Jita IV - Moon 4 - Caldari Navy Assembly Plant</t>
  </si>
  <si>
    <t>Sell</t>
  </si>
  <si>
    <t>Personal</t>
  </si>
  <si>
    <t>Caldari Navy Antimatter Charge M</t>
  </si>
  <si>
    <t>Unsympathetic Person</t>
  </si>
  <si>
    <t>Jita IV - Moon 4 - Caldari Navy Assembly Plant</t>
  </si>
  <si>
    <t>Sell</t>
  </si>
  <si>
    <t>Personal</t>
  </si>
  <si>
    <t>Republic Fleet EMP M</t>
  </si>
  <si>
    <t>Kickah</t>
  </si>
  <si>
    <t>Jita IV - Moon 4 - Caldari Navy Assembly Plant</t>
  </si>
  <si>
    <t>Sell</t>
  </si>
  <si>
    <t>Personal</t>
  </si>
  <si>
    <t>Republic Fleet EMP M</t>
  </si>
  <si>
    <t>BossDrum</t>
  </si>
  <si>
    <t>Jita IV - Moon 4 - Caldari Navy Assembly Plant</t>
  </si>
  <si>
    <t>Sell</t>
  </si>
  <si>
    <t>Personal</t>
  </si>
  <si>
    <t>Republic Fleet EMP M</t>
  </si>
  <si>
    <t>Skag Head</t>
  </si>
  <si>
    <t>Jita IV - Moon 4 - Caldari Navy Assembly Plant</t>
  </si>
  <si>
    <t>Sell</t>
  </si>
  <si>
    <t>Personal</t>
  </si>
  <si>
    <t>Republic Fleet EMP M</t>
  </si>
  <si>
    <t>Rik Leah</t>
  </si>
  <si>
    <t>Jita IV - Moon 4 - Caldari Navy Assembly Plant</t>
  </si>
  <si>
    <t>Sell</t>
  </si>
  <si>
    <t>Personal</t>
  </si>
  <si>
    <t>Ocular Filter - Improved</t>
  </si>
  <si>
    <t>Encarta</t>
  </si>
  <si>
    <t>Jita IV - Moon 4 - Caldari Navy Assembly Plant</t>
  </si>
  <si>
    <t>Buy</t>
  </si>
  <si>
    <t>Personal</t>
  </si>
  <si>
    <t>Republic Fleet EMP M</t>
  </si>
  <si>
    <t>Xantor</t>
  </si>
  <si>
    <t>Jita IV - Moon 4 - Caldari Navy Assembly Plant</t>
  </si>
  <si>
    <t>Sell</t>
  </si>
  <si>
    <t>Personal</t>
  </si>
  <si>
    <t>350mm Railgun II</t>
  </si>
  <si>
    <t>Anothng</t>
  </si>
  <si>
    <t>Jita IV - Moon 4 - Caldari Navy Assembly Plant</t>
  </si>
  <si>
    <t>Sell</t>
  </si>
  <si>
    <t>Personal</t>
  </si>
  <si>
    <t>Small Armor Repairer II</t>
  </si>
  <si>
    <t>RecceBoy24</t>
  </si>
  <si>
    <t>Jita IV - Moon 4 - Caldari Navy Assembly Plant</t>
  </si>
  <si>
    <t>Buy</t>
  </si>
  <si>
    <t>Personal</t>
  </si>
  <si>
    <t>Small Armor Repairer II</t>
  </si>
  <si>
    <t>Isonone</t>
  </si>
  <si>
    <t>Jita IV - Moon 4 - Caldari Navy Assembly Plant</t>
  </si>
  <si>
    <t>Buy</t>
  </si>
  <si>
    <t>Personal</t>
  </si>
  <si>
    <t>Small Armor Repairer II</t>
  </si>
  <si>
    <t>Lord Nehru</t>
  </si>
  <si>
    <t>Jita IV - Moon 4 - Caldari Navy Assembly Plant</t>
  </si>
  <si>
    <t>Buy</t>
  </si>
  <si>
    <t>Personal</t>
  </si>
  <si>
    <t>Small Armor Repairer II</t>
  </si>
  <si>
    <t>cynobaby1</t>
  </si>
  <si>
    <t>Jita IV - Moon 4 - Caldari Navy Assembly Plant</t>
  </si>
  <si>
    <t>Buy</t>
  </si>
  <si>
    <t>Personal</t>
  </si>
  <si>
    <t>Republic Fleet EMP M</t>
  </si>
  <si>
    <t>Saulc Neslo</t>
  </si>
  <si>
    <t>Jita IV - Moon 4 - Caldari Navy Assembly Plant</t>
  </si>
  <si>
    <t>Sell</t>
  </si>
  <si>
    <t>Personal</t>
  </si>
  <si>
    <t>Arkonor Mining Crystal II</t>
  </si>
  <si>
    <t>KVChick</t>
  </si>
  <si>
    <t>Jita IV - Moon 4 - Caldari Navy Assembly Plant</t>
  </si>
  <si>
    <t>Sell</t>
  </si>
  <si>
    <t>Personal</t>
  </si>
  <si>
    <t>Sisters Core Scanner Probe</t>
  </si>
  <si>
    <t>Quildak</t>
  </si>
  <si>
    <t>Jita IV - Moon 4 - Caldari Navy Assembly Plant</t>
  </si>
  <si>
    <t>Sell</t>
  </si>
  <si>
    <t>Personal</t>
  </si>
  <si>
    <t>Caldari Navy Antimatter Charge M</t>
  </si>
  <si>
    <t>Rixxi</t>
  </si>
  <si>
    <t>Jita IV - Moon 4 - Caldari Navy Assembly Plant</t>
  </si>
  <si>
    <t>Sell</t>
  </si>
  <si>
    <t>Personal</t>
  </si>
  <si>
    <t>Ocular Filter - Standard</t>
  </si>
  <si>
    <t>Bclient</t>
  </si>
  <si>
    <t>Jita IV - Moon 4 - Caldari Navy Assembly Plant</t>
  </si>
  <si>
    <t>Buy</t>
  </si>
  <si>
    <t>Personal</t>
  </si>
  <si>
    <t>Sisters Core Scanner Probe</t>
  </si>
  <si>
    <t>MarcoSun</t>
  </si>
  <si>
    <t>Jita IV - Moon 4 - Caldari Navy Assembly Plant</t>
  </si>
  <si>
    <t>Sell</t>
  </si>
  <si>
    <t>Personal</t>
  </si>
  <si>
    <t>Sisters Core Scanner Probe</t>
  </si>
  <si>
    <t>soulassasina</t>
  </si>
  <si>
    <t>Jita IV - Moon 4 - Caldari Navy Assembly Plant</t>
  </si>
  <si>
    <t>Sell</t>
  </si>
  <si>
    <t>Personal</t>
  </si>
  <si>
    <t>Caldari Navy Antimatter Charge M</t>
  </si>
  <si>
    <t>dib pwnt</t>
  </si>
  <si>
    <t>Jita IV - Moon 4 - Caldari Navy Assembly Plant</t>
  </si>
  <si>
    <t>Sell</t>
  </si>
  <si>
    <t>Personal</t>
  </si>
  <si>
    <t>Republic Fleet Fusion L</t>
  </si>
  <si>
    <t>Jil Kelly</t>
  </si>
  <si>
    <t>Jita IV - Moon 4 - Caldari Navy Assembly Plant</t>
  </si>
  <si>
    <t>Buy</t>
  </si>
  <si>
    <t>Personal</t>
  </si>
  <si>
    <t>Caldari Navy Antimatter Charge M</t>
  </si>
  <si>
    <t>Penion</t>
  </si>
  <si>
    <t>Jita IV - Moon 4 - Caldari Navy Assembly Plant</t>
  </si>
  <si>
    <t>Sell</t>
  </si>
  <si>
    <t>Personal</t>
  </si>
  <si>
    <t>Caldari Navy Antimatter Charge M</t>
  </si>
  <si>
    <t>Phoenix Ninja</t>
  </si>
  <si>
    <t>Jita IV - Moon 4 - Caldari Navy Assembly Plant</t>
  </si>
  <si>
    <t>Sell</t>
  </si>
  <si>
    <t>Personal</t>
  </si>
  <si>
    <t>Sisters Core Scanner Probe</t>
  </si>
  <si>
    <t>Vindetta</t>
  </si>
  <si>
    <t>Jita IV - Moon 4 - Caldari Navy Assembly Plant</t>
  </si>
  <si>
    <t>Sell</t>
  </si>
  <si>
    <t>Personal</t>
  </si>
  <si>
    <t>Caldari Navy Antimatter Charge M</t>
  </si>
  <si>
    <t>luke poa</t>
  </si>
  <si>
    <t>Jita IV - Moon 4 - Caldari Navy Assembly Plant</t>
  </si>
  <si>
    <t>Sell</t>
  </si>
  <si>
    <t>Personal</t>
  </si>
  <si>
    <t>Caldari Navy Antimatter Charge M</t>
  </si>
  <si>
    <t>Annasys</t>
  </si>
  <si>
    <t>Jita IV - Moon 4 - Caldari Navy Assembly Plant</t>
  </si>
  <si>
    <t>Sell</t>
  </si>
  <si>
    <t>Personal</t>
  </si>
  <si>
    <t>Sisters Core Scanner Probe</t>
  </si>
  <si>
    <t>Mrs Badass</t>
  </si>
  <si>
    <t>Jita IV - Moon 4 - Caldari Navy Assembly Plant</t>
  </si>
  <si>
    <t>Sell</t>
  </si>
  <si>
    <t>Personal</t>
  </si>
  <si>
    <t>Sisters Core Scanner Probe</t>
  </si>
  <si>
    <t>Kjoarn</t>
  </si>
  <si>
    <t>Jita IV - Moon 4 - Caldari Navy Assembly Plant</t>
  </si>
  <si>
    <t>Sell</t>
  </si>
  <si>
    <t>Personal</t>
  </si>
  <si>
    <t>Sisters Core Scanner Probe</t>
  </si>
  <si>
    <t>Silver Johnovich</t>
  </si>
  <si>
    <t>Jita IV - Moon 4 - Caldari Navy Assembly Plant</t>
  </si>
  <si>
    <t>Sell</t>
  </si>
  <si>
    <t>Personal</t>
  </si>
  <si>
    <t>Sisters Core Scanner Probe</t>
  </si>
  <si>
    <t>SV 1</t>
  </si>
  <si>
    <t>Jita IV - Moon 4 - Caldari Navy Assembly Plant</t>
  </si>
  <si>
    <t>Sell</t>
  </si>
  <si>
    <t>Personal</t>
  </si>
  <si>
    <t>Sisters Core Scanner Probe</t>
  </si>
  <si>
    <t>Chairwheel</t>
  </si>
  <si>
    <t>Jita IV - Moon 4 - Caldari Navy Assembly Plant</t>
  </si>
  <si>
    <t>Sell</t>
  </si>
  <si>
    <t>Personal</t>
  </si>
  <si>
    <t>Sisters Core Scanner Probe</t>
  </si>
  <si>
    <t>Half Mask</t>
  </si>
  <si>
    <t>Jita IV - Moon 4 - Caldari Navy Assembly Plant</t>
  </si>
  <si>
    <t>Sell</t>
  </si>
  <si>
    <t>Personal</t>
  </si>
  <si>
    <t>Sisters Core Scanner Probe</t>
  </si>
  <si>
    <t>Mazzeru Insomniak</t>
  </si>
  <si>
    <t>Jita IV - Moon 4 - Caldari Navy Assembly Plant</t>
  </si>
  <si>
    <t>Sell</t>
  </si>
  <si>
    <t>Personal</t>
  </si>
  <si>
    <t>Sisters Core Scanner Probe</t>
  </si>
  <si>
    <t>Sisth</t>
  </si>
  <si>
    <t>Jita IV - Moon 4 - Caldari Navy Assembly Plant</t>
  </si>
  <si>
    <t>Sell</t>
  </si>
  <si>
    <t>Personal</t>
  </si>
  <si>
    <t>Sisters Core Scanner Probe</t>
  </si>
  <si>
    <t>iva greatass</t>
  </si>
  <si>
    <t>Jita IV - Moon 4 - Caldari Navy Assembly Plant</t>
  </si>
  <si>
    <t>Sell</t>
  </si>
  <si>
    <t>Personal</t>
  </si>
  <si>
    <t>Sisters Core Scanner Probe</t>
  </si>
  <si>
    <t>Silvanna</t>
  </si>
  <si>
    <t>Jita IV - Moon 4 - Caldari Navy Assembly Plant</t>
  </si>
  <si>
    <t>Sell</t>
  </si>
  <si>
    <t>Personal</t>
  </si>
  <si>
    <t>1400mm Howitzer Artillery II</t>
  </si>
  <si>
    <t>General Trump</t>
  </si>
  <si>
    <t>Jita IV - Moon 4 - Caldari Navy Assembly Plant</t>
  </si>
  <si>
    <t>Buy</t>
  </si>
  <si>
    <t>Personal</t>
  </si>
  <si>
    <t>Heavy Shield Maintenance Bot II</t>
  </si>
  <si>
    <t>EternalDark</t>
  </si>
  <si>
    <t>Jita IV - Moon 4 - Caldari Navy Assembly Plant</t>
  </si>
  <si>
    <t>Buy</t>
  </si>
  <si>
    <t>Personal</t>
  </si>
  <si>
    <t>Small Armor Repairer II</t>
  </si>
  <si>
    <t>Psychez</t>
  </si>
  <si>
    <t>Jita IV - Moon 4 - Caldari Navy Assembly Plant</t>
  </si>
  <si>
    <t>Sell</t>
  </si>
  <si>
    <t>Personal</t>
  </si>
  <si>
    <t>Small Armor Repairer II</t>
  </si>
  <si>
    <t>Psychez</t>
  </si>
  <si>
    <t>Jita IV - Moon 4 - Caldari Navy Assembly Plant</t>
  </si>
  <si>
    <t>Sell</t>
  </si>
  <si>
    <t>Personal</t>
  </si>
  <si>
    <t>Small Armor Repairer II</t>
  </si>
  <si>
    <t>Lawbringer Qtzr</t>
  </si>
  <si>
    <t>Jita IV - Moon 4 - Caldari Navy Assembly Plant</t>
  </si>
  <si>
    <t>Sell</t>
  </si>
  <si>
    <t>Personal</t>
  </si>
  <si>
    <t>Small Armor Repairer II</t>
  </si>
  <si>
    <t>Jack Irish</t>
  </si>
  <si>
    <t>Jita IV - Moon 4 - Caldari Navy Assembly Plant</t>
  </si>
  <si>
    <t>Sell</t>
  </si>
  <si>
    <t>Personal</t>
  </si>
  <si>
    <t>Small Armor Repairer II</t>
  </si>
  <si>
    <t>Emnity Alamarra</t>
  </si>
  <si>
    <t>Jita IV - Moon 4 - Caldari Navy Assembly Plant</t>
  </si>
  <si>
    <t>Sell</t>
  </si>
  <si>
    <t>Personal</t>
  </si>
  <si>
    <t>Arkonor Mining Crystal II</t>
  </si>
  <si>
    <t>Swaar</t>
  </si>
  <si>
    <t>Jita IV - Moon 4 - Caldari Navy Assembly Plant</t>
  </si>
  <si>
    <t>Sell</t>
  </si>
  <si>
    <t>Personal</t>
  </si>
  <si>
    <t>Ocular Filter - Improved</t>
  </si>
  <si>
    <t>Rael Finnes</t>
  </si>
  <si>
    <t>Jita IV - Moon 4 - Caldari Navy Assembly Plant</t>
  </si>
  <si>
    <t>Sell</t>
  </si>
  <si>
    <t>Personal</t>
  </si>
  <si>
    <t>Ocular Filter - Improved</t>
  </si>
  <si>
    <t>Autarch Aeron</t>
  </si>
  <si>
    <t>Jita IV - Moon 4 - Caldari Navy Assembly Plant</t>
  </si>
  <si>
    <t>Sell</t>
  </si>
  <si>
    <t>Personal</t>
  </si>
  <si>
    <t>Republic Fleet Fusion L</t>
  </si>
  <si>
    <t>Katesha</t>
  </si>
  <si>
    <t>Jita IV - Moon 4 - Caldari Navy Assembly Plant</t>
  </si>
  <si>
    <t>Sell</t>
  </si>
  <si>
    <t>Personal</t>
  </si>
  <si>
    <t>Republic Fleet Fusion L</t>
  </si>
  <si>
    <t>Katesha</t>
  </si>
  <si>
    <t>Jita IV - Moon 4 - Caldari Navy Assembly Plant</t>
  </si>
  <si>
    <t>Sell</t>
  </si>
  <si>
    <t>Personal</t>
  </si>
  <si>
    <t>Ocular Filter - Standard</t>
  </si>
  <si>
    <t>Haceviudas Returns</t>
  </si>
  <si>
    <t>Jita IV - Moon 4 - Caldari Navy Assembly Plant</t>
  </si>
  <si>
    <t>Sell</t>
  </si>
  <si>
    <t>Personal</t>
  </si>
  <si>
    <t>Ocular Filter - Standard</t>
  </si>
  <si>
    <t>Valrog</t>
  </si>
  <si>
    <t>Jita IV - Moon 4 - Caldari Navy Assembly Plant</t>
  </si>
  <si>
    <t>Sell</t>
  </si>
  <si>
    <t>Personal</t>
  </si>
  <si>
    <t>Ocular Filter - Standard</t>
  </si>
  <si>
    <t>collective mind</t>
  </si>
  <si>
    <t>Jita IV - Moon 4 - Caldari Navy Assembly Plant</t>
  </si>
  <si>
    <t>Sell</t>
  </si>
  <si>
    <t>Personal</t>
  </si>
  <si>
    <t>Republic Fleet Fusion L</t>
  </si>
  <si>
    <t>Vaevictis Asmadli</t>
  </si>
  <si>
    <t>Jita IV - Moon 4 - Caldari Navy Assembly Plant</t>
  </si>
  <si>
    <t>Sell</t>
  </si>
  <si>
    <t>Personal</t>
  </si>
  <si>
    <t>Republic Fleet Fusion L</t>
  </si>
  <si>
    <t>Aurther Haden</t>
  </si>
  <si>
    <t>Jita IV - Moon 4 - Caldari Navy Assembly Plant</t>
  </si>
  <si>
    <t>Sell</t>
  </si>
  <si>
    <t>Personal</t>
  </si>
  <si>
    <t>Republic Fleet EMP M</t>
  </si>
  <si>
    <t>Got Coffee</t>
  </si>
  <si>
    <t>Jita IV - Moon 4 - Caldari Navy Assembly Plant</t>
  </si>
  <si>
    <t>Sell</t>
  </si>
  <si>
    <t>Personal</t>
  </si>
  <si>
    <t>Republic Fleet EMP M</t>
  </si>
  <si>
    <t>Got Coffee</t>
  </si>
  <si>
    <t>Jita IV - Moon 4 - Caldari Navy Assembly Plant</t>
  </si>
  <si>
    <t>Sell</t>
  </si>
  <si>
    <t>Personal</t>
  </si>
  <si>
    <t>Ocular Filter - Standard</t>
  </si>
  <si>
    <t>Deleter Meye</t>
  </si>
  <si>
    <t>Jita IV - Moon 4 - Caldari Navy Assembly Plant</t>
  </si>
  <si>
    <t>Sell</t>
  </si>
  <si>
    <t>Personal</t>
  </si>
  <si>
    <t>1400mm Howitzer Artillery II</t>
  </si>
  <si>
    <t>MINERALMAN</t>
  </si>
  <si>
    <t>Jita IV - Moon 4 - Caldari Navy Assembly Plant</t>
  </si>
  <si>
    <t>Sell</t>
  </si>
  <si>
    <t>Personal</t>
  </si>
  <si>
    <t>Kernite Mining Crystal II</t>
  </si>
  <si>
    <t>RedFoxxe</t>
  </si>
  <si>
    <t>Jita IV - Moon 4 - Caldari Navy Assembly Plant</t>
  </si>
  <si>
    <t>Buy</t>
  </si>
  <si>
    <t>Personal</t>
  </si>
  <si>
    <t>1400mm Howitzer Artillery II</t>
  </si>
  <si>
    <t>Brosephus</t>
  </si>
  <si>
    <t>Jita IV - Moon 4 - Caldari Navy Assembly Plant</t>
  </si>
  <si>
    <t>Sell</t>
  </si>
  <si>
    <t>Personal</t>
  </si>
  <si>
    <t>Heavy Shield Maintenance Bot II</t>
  </si>
  <si>
    <t>Archie Stanton</t>
  </si>
  <si>
    <t>Jita IV - Moon 4 - Caldari Navy Assembly Plant</t>
  </si>
  <si>
    <t>Sell</t>
  </si>
  <si>
    <t>Personal</t>
  </si>
  <si>
    <t>Small Armor Repairer II</t>
  </si>
  <si>
    <t>Fedotka Bizon</t>
  </si>
  <si>
    <t>Jita IV - Moon 4 - Caldari Navy Assembly Plant</t>
  </si>
  <si>
    <t>Buy</t>
  </si>
  <si>
    <t>Personal</t>
  </si>
  <si>
    <t>Small Armor Repairer II</t>
  </si>
  <si>
    <t>Alllard</t>
  </si>
  <si>
    <t>Jita IV - Moon 4 - Caldari Navy Assembly Plant</t>
  </si>
  <si>
    <t>Sell</t>
  </si>
  <si>
    <t>Personal</t>
  </si>
  <si>
    <t>Sisters Core Scanner Probe</t>
  </si>
  <si>
    <t>blom</t>
  </si>
  <si>
    <t>Jita IV - Moon 4 - Caldari Navy Assembly Plant</t>
  </si>
  <si>
    <t>Buy</t>
  </si>
  <si>
    <t>Personal</t>
  </si>
  <si>
    <t>Republic Fleet Fusion L</t>
  </si>
  <si>
    <t>Vovick</t>
  </si>
  <si>
    <t>Jita IV - Moon 4 - Caldari Navy Assembly Plant</t>
  </si>
  <si>
    <t>Buy</t>
  </si>
  <si>
    <t>Personal</t>
  </si>
  <si>
    <t>Sisters Core Scanner Probe</t>
  </si>
  <si>
    <t>Seamus McLove</t>
  </si>
  <si>
    <t>Jita IV - Moon 4 - Caldari Navy Assembly Plant</t>
  </si>
  <si>
    <t>Buy</t>
  </si>
  <si>
    <t>Personal</t>
  </si>
  <si>
    <t>Ocular Filter - Standard</t>
  </si>
  <si>
    <t>Jita IV - Moon 4 - Caldari Navy Assembly Plant</t>
  </si>
  <si>
    <t>Buy</t>
  </si>
  <si>
    <t>Personal</t>
  </si>
  <si>
    <t>Republic Fleet EMP M</t>
  </si>
  <si>
    <t>Bacon Hunter</t>
  </si>
  <si>
    <t>Jita IV - Moon 4 - Caldari Navy Assembly Plant</t>
  </si>
  <si>
    <t>Buy</t>
  </si>
  <si>
    <t>Personal</t>
  </si>
  <si>
    <t>10MN MicroWarpdrive II</t>
  </si>
  <si>
    <t>Grozen</t>
  </si>
  <si>
    <t>Jita IV - Moon 4 - Caldari Navy Assembly Plant</t>
  </si>
  <si>
    <t>Buy</t>
  </si>
  <si>
    <t>Personal</t>
  </si>
  <si>
    <t>Memory Augmentation - Standard</t>
  </si>
  <si>
    <t>Mason2011158</t>
  </si>
  <si>
    <t>Jita IV - Moon 4 - Caldari Navy Assembly Plant</t>
  </si>
  <si>
    <t>Buy</t>
  </si>
  <si>
    <t>Personal</t>
  </si>
  <si>
    <t>Ocular Filter - Standard</t>
  </si>
  <si>
    <t>EilyaKhur</t>
  </si>
  <si>
    <t>Jita IV - Moon 4 - Caldari Navy Assembly Plant</t>
  </si>
  <si>
    <t>Sell</t>
  </si>
  <si>
    <t>Personal</t>
  </si>
  <si>
    <t>Memory Augmentation - Standard</t>
  </si>
  <si>
    <t>Diemona</t>
  </si>
  <si>
    <t>Jita IV - Moon 4 - Caldari Navy Assembly Plant</t>
  </si>
  <si>
    <t>Sell</t>
  </si>
  <si>
    <t>Personal</t>
  </si>
  <si>
    <t>Sisters Core Scanner Probe</t>
  </si>
  <si>
    <t>Xantiphol</t>
  </si>
  <si>
    <t>Jita IV - Moon 4 - Caldari Navy Assembly Plant</t>
  </si>
  <si>
    <t>Sell</t>
  </si>
  <si>
    <t>Personal</t>
  </si>
  <si>
    <t>Memory Augmentation - Standard</t>
  </si>
  <si>
    <t>Shuttle</t>
  </si>
  <si>
    <t>Jita IV - Moon 4 - Caldari Navy Assembly Plant</t>
  </si>
  <si>
    <t>Sell</t>
  </si>
  <si>
    <t>Personal</t>
  </si>
  <si>
    <t>Ocular Filter - Standard</t>
  </si>
  <si>
    <t>Shuttle</t>
  </si>
  <si>
    <t>Jita IV - Moon 4 - Caldari Navy Assembly Plant</t>
  </si>
  <si>
    <t>Sell</t>
  </si>
  <si>
    <t>Personal</t>
  </si>
  <si>
    <t>Caldari Navy Antimatter Charge M</t>
  </si>
  <si>
    <t>dib pwnt</t>
  </si>
  <si>
    <t>Jita IV - Moon 4 - Caldari Navy Assembly Plant</t>
  </si>
  <si>
    <t>Sell</t>
  </si>
  <si>
    <t>Personal</t>
  </si>
  <si>
    <t>Ocular Filter - Standard</t>
  </si>
  <si>
    <t>aleksiy 2</t>
  </si>
  <si>
    <t>Jita IV - Moon 4 - Caldari Navy Assembly Plant</t>
  </si>
  <si>
    <t>Sell</t>
  </si>
  <si>
    <t>Personal</t>
  </si>
  <si>
    <t>Memory Augmentation - Standard</t>
  </si>
  <si>
    <t>aleksiy 2</t>
  </si>
  <si>
    <t>Jita IV - Moon 4 - Caldari Navy Assembly Plant</t>
  </si>
  <si>
    <t>Sell</t>
  </si>
  <si>
    <t>Personal</t>
  </si>
  <si>
    <t>Sisters Core Scanner Probe</t>
  </si>
  <si>
    <t>Tetron Cleric</t>
  </si>
  <si>
    <t>Jita IV - Moon 4 - Caldari Navy Assembly Plant</t>
  </si>
  <si>
    <t>Sell</t>
  </si>
  <si>
    <t>Personal</t>
  </si>
  <si>
    <t>Memory Augmentation - Standard</t>
  </si>
  <si>
    <t>Jita Biatch</t>
  </si>
  <si>
    <t>Jita IV - Moon 4 - Caldari Navy Assembly Plant</t>
  </si>
  <si>
    <t>Sell</t>
  </si>
  <si>
    <t>Personal</t>
  </si>
  <si>
    <t>Sisters Core Scanner Probe</t>
  </si>
  <si>
    <t>KATRIN 21</t>
  </si>
  <si>
    <t>Jita IV - Moon 4 - Caldari Navy Assembly Plant</t>
  </si>
  <si>
    <t>Sell</t>
  </si>
  <si>
    <t>Personal</t>
  </si>
  <si>
    <t>Ocular Filter - Standard</t>
  </si>
  <si>
    <t>oep2</t>
  </si>
  <si>
    <t>Jita IV - Moon 4 - Caldari Navy Assembly Plant</t>
  </si>
  <si>
    <t>Buy</t>
  </si>
  <si>
    <t>Personal</t>
  </si>
  <si>
    <t>Caldari Navy Antimatter Charge M</t>
  </si>
  <si>
    <t>Minh Linh</t>
  </si>
  <si>
    <t>Jita IV - Moon 4 - Caldari Navy Assembly Plant</t>
  </si>
  <si>
    <t>Sell</t>
  </si>
  <si>
    <t>Personal</t>
  </si>
  <si>
    <t>Large Remote Armor Repair System II</t>
  </si>
  <si>
    <t>Elysia King</t>
  </si>
  <si>
    <t>Jita IV - Moon 4 - Caldari Navy Assembly Plant</t>
  </si>
  <si>
    <t>Buy</t>
  </si>
  <si>
    <t>Personal</t>
  </si>
  <si>
    <t>Small Armor Repairer II</t>
  </si>
  <si>
    <t>RoboKill</t>
  </si>
  <si>
    <t>Jita IV - Moon 4 - Caldari Navy Assembly Plant</t>
  </si>
  <si>
    <t>Buy</t>
  </si>
  <si>
    <t>Personal</t>
  </si>
  <si>
    <t>Kernite Mining Crystal II</t>
  </si>
  <si>
    <t>Princes Ifrica</t>
  </si>
  <si>
    <t>Jita IV - Moon 4 - Caldari Navy Assembly Plant</t>
  </si>
  <si>
    <t>Sell</t>
  </si>
  <si>
    <t>Personal</t>
  </si>
  <si>
    <t>Heavy Armor Maintenance Bot II</t>
  </si>
  <si>
    <t>Sp3c14L</t>
  </si>
  <si>
    <t>Jita IV - Moon 4 - Caldari Navy Assembly Plant</t>
  </si>
  <si>
    <t>Sell</t>
  </si>
  <si>
    <t>Personal</t>
  </si>
  <si>
    <t>Arkonor Mining Crystal II</t>
  </si>
  <si>
    <t>Ben Divinity</t>
  </si>
  <si>
    <t>Jita IV - Moon 4 - Caldari Navy Assembly Plant</t>
  </si>
  <si>
    <t>Sell</t>
  </si>
  <si>
    <t>Personal</t>
  </si>
  <si>
    <t>Republic Fleet EMP S</t>
  </si>
  <si>
    <t>Chinua</t>
  </si>
  <si>
    <t>Jita IV - Moon 4 - Caldari Navy Assembly Plant</t>
  </si>
  <si>
    <t>Buy</t>
  </si>
  <si>
    <t>Personal</t>
  </si>
  <si>
    <t>Ocular Filter - Standard</t>
  </si>
  <si>
    <t>Caleae Kartum</t>
  </si>
  <si>
    <t>Jita IV - Moon 4 - Caldari Navy Assembly Plant</t>
  </si>
  <si>
    <t>Sell</t>
  </si>
  <si>
    <t>Personal</t>
  </si>
  <si>
    <t>10MN MicroWarpdrive II</t>
  </si>
  <si>
    <t>Garnad On</t>
  </si>
  <si>
    <t>Jita IV - Moon 4 - Caldari Navy Assembly Plant</t>
  </si>
  <si>
    <t>Sell</t>
  </si>
  <si>
    <t>Personal</t>
  </si>
  <si>
    <t>Large Remote Armor Repair System II</t>
  </si>
  <si>
    <t>panic fear</t>
  </si>
  <si>
    <t>Jita IV - Moon 4 - Caldari Navy Assembly Plant</t>
  </si>
  <si>
    <t>Sell</t>
  </si>
  <si>
    <t>Personal</t>
  </si>
  <si>
    <t>Small Armor Repairer II</t>
  </si>
  <si>
    <t>Shemines Darocks</t>
  </si>
  <si>
    <t>Jita IV - Moon 4 - Caldari Navy Assembly Plant</t>
  </si>
  <si>
    <t>Sell</t>
  </si>
  <si>
    <t>Personal</t>
  </si>
  <si>
    <t>Republic Fleet EMP M</t>
  </si>
  <si>
    <t>Viper718</t>
  </si>
  <si>
    <t>Jita IV - Moon 4 - Caldari Navy Assembly Plant</t>
  </si>
  <si>
    <t>Sell</t>
  </si>
  <si>
    <t>Personal</t>
  </si>
  <si>
    <t>Ocular Filter - Standard</t>
  </si>
  <si>
    <t>Caleae Kartum</t>
  </si>
  <si>
    <t>Jita IV - Moon 4 - Caldari Navy Assembly Plant</t>
  </si>
  <si>
    <t>Sell</t>
  </si>
  <si>
    <t>Personal</t>
  </si>
  <si>
    <t>Small Armor Repairer II</t>
  </si>
  <si>
    <t>Jita IV - Moon 4 - Caldari Navy Assembly Plant</t>
  </si>
  <si>
    <t>Buy</t>
  </si>
  <si>
    <t>Personal</t>
  </si>
  <si>
    <t>Republic Fleet EMP S</t>
  </si>
  <si>
    <t>JOSELINE</t>
  </si>
  <si>
    <t>Jita IV - Moon 4 - Caldari Navy Assembly Plant</t>
  </si>
  <si>
    <t>Sell</t>
  </si>
  <si>
    <t>Personal</t>
  </si>
  <si>
    <t>Republic Fleet EMP S</t>
  </si>
  <si>
    <t>Kvanta Kaifat</t>
  </si>
  <si>
    <t>Jita IV - Moon 4 - Caldari Navy Assembly Plant</t>
  </si>
  <si>
    <t>Sell</t>
  </si>
  <si>
    <t>Personal</t>
  </si>
  <si>
    <t>Small Armor Repairer II</t>
  </si>
  <si>
    <t>PacificFreeze</t>
  </si>
  <si>
    <t>Jita IV - Moon 4 - Caldari Navy Assembly Plant</t>
  </si>
  <si>
    <t>Buy</t>
  </si>
  <si>
    <t>Personal</t>
  </si>
  <si>
    <t>Small Armor Repairer II</t>
  </si>
  <si>
    <t>Adabella</t>
  </si>
  <si>
    <t>Jita IV - Moon 4 - Caldari Navy Assembly Plant</t>
  </si>
  <si>
    <t>Buy</t>
  </si>
  <si>
    <t>Personal</t>
  </si>
  <si>
    <t>Small Armor Repairer II</t>
  </si>
  <si>
    <t>Evika</t>
  </si>
  <si>
    <t>Jita IV - Moon 4 - Caldari Navy Assembly Plant</t>
  </si>
  <si>
    <t>Buy</t>
  </si>
  <si>
    <t>Personal</t>
  </si>
  <si>
    <t>Small Armor Repairer II</t>
  </si>
  <si>
    <t>Ciaphias Cain</t>
  </si>
  <si>
    <t>Jita IV - Moon 4 - Caldari Navy Assembly Plant</t>
  </si>
  <si>
    <t>Buy</t>
  </si>
  <si>
    <t>Personal</t>
  </si>
  <si>
    <t>Large Cargohold Optimization I</t>
  </si>
  <si>
    <t>Dimning</t>
  </si>
  <si>
    <t>Jita IV - Moon 4 - Caldari Navy Assembly Plant</t>
  </si>
  <si>
    <t>Buy</t>
  </si>
  <si>
    <t>Personal</t>
  </si>
  <si>
    <t>Small Armor Repairer II</t>
  </si>
  <si>
    <t>Giant Robot</t>
  </si>
  <si>
    <t>Jita IV - Moon 4 - Caldari Navy Assembly Plant</t>
  </si>
  <si>
    <t>Sell</t>
  </si>
  <si>
    <t>Personal</t>
  </si>
  <si>
    <t>Small Armor Repairer II</t>
  </si>
  <si>
    <t>JujubeTDubbs</t>
  </si>
  <si>
    <t>Jita IV - Moon 4 - Caldari Navy Assembly Plant</t>
  </si>
  <si>
    <t>Sell</t>
  </si>
  <si>
    <t>Personal</t>
  </si>
  <si>
    <t>Republic Fleet EMP S</t>
  </si>
  <si>
    <t>JujubeTDubbs</t>
  </si>
  <si>
    <t>Jita IV - Moon 4 - Caldari Navy Assembly Plant</t>
  </si>
  <si>
    <t>Sell</t>
  </si>
  <si>
    <t>Personal</t>
  </si>
  <si>
    <t>Republic Fleet EMP S</t>
  </si>
  <si>
    <t>Ambroshia</t>
  </si>
  <si>
    <t>Jita IV - Moon 4 - Caldari Navy Assembly Plant</t>
  </si>
  <si>
    <t>Sell</t>
  </si>
  <si>
    <t>Personal</t>
  </si>
  <si>
    <t>Arkonor Mining Crystal II</t>
  </si>
  <si>
    <t>Nora Arendt</t>
  </si>
  <si>
    <t>Jita IV - Moon 4 - Caldari Navy Assembly Plant</t>
  </si>
  <si>
    <t>Sell</t>
  </si>
  <si>
    <t>Personal</t>
  </si>
  <si>
    <t>Republic Fleet EMP S</t>
  </si>
  <si>
    <t>Silent Nemasus</t>
  </si>
  <si>
    <t>Jita IV - Moon 4 - Caldari Navy Assembly Plant</t>
  </si>
  <si>
    <t>Sell</t>
  </si>
  <si>
    <t>Personal</t>
  </si>
  <si>
    <t>Republic Fleet EMP S</t>
  </si>
  <si>
    <t>Kinotur</t>
  </si>
  <si>
    <t>Jita IV - Moon 4 - Caldari Navy Assembly Plant</t>
  </si>
  <si>
    <t>Sell</t>
  </si>
  <si>
    <t>Personal</t>
  </si>
  <si>
    <t>Sisters Core Scanner Probe</t>
  </si>
  <si>
    <t>Iceman O'Neill</t>
  </si>
  <si>
    <t>Jita IV - Moon 4 - Caldari Navy Assembly Plant</t>
  </si>
  <si>
    <t>Buy</t>
  </si>
  <si>
    <t>Personal</t>
  </si>
  <si>
    <t>Sisters Core Scanner Probe</t>
  </si>
  <si>
    <t>Sarein Zayel</t>
  </si>
  <si>
    <t>Jita IV - Moon 4 - Caldari Navy Assembly Plant</t>
  </si>
  <si>
    <t>Buy</t>
  </si>
  <si>
    <t>Personal</t>
  </si>
  <si>
    <t>Small Armor Repairer II</t>
  </si>
  <si>
    <t>Hellscradle</t>
  </si>
  <si>
    <t>Jita IV - Moon 4 - Caldari Navy Assembly Plant</t>
  </si>
  <si>
    <t>Sell</t>
  </si>
  <si>
    <t>Personal</t>
  </si>
  <si>
    <t>Small Armor Repairer II</t>
  </si>
  <si>
    <t>phobos11</t>
  </si>
  <si>
    <t>Jita IV - Moon 4 - Caldari Navy Assembly Plant</t>
  </si>
  <si>
    <t>Sell</t>
  </si>
  <si>
    <t>Personal</t>
  </si>
  <si>
    <t>Small Armor Repairer II</t>
  </si>
  <si>
    <t>Kaloian Canov</t>
  </si>
  <si>
    <t>Jita IV - Moon 4 - Caldari Navy Assembly Plant</t>
  </si>
  <si>
    <t>Sell</t>
  </si>
  <si>
    <t>Personal</t>
  </si>
  <si>
    <t>Small Armor Repairer II</t>
  </si>
  <si>
    <t>Killer Rasta</t>
  </si>
  <si>
    <t>Jita IV - Moon 4 - Caldari Navy Assembly Plant</t>
  </si>
  <si>
    <t>Sell</t>
  </si>
  <si>
    <t>Personal</t>
  </si>
  <si>
    <t>Small Armor Repairer II</t>
  </si>
  <si>
    <t>kuhgar</t>
  </si>
  <si>
    <t>Jita IV - Moon 4 - Caldari Navy Assembly Plant</t>
  </si>
  <si>
    <t>Sell</t>
  </si>
  <si>
    <t>Personal</t>
  </si>
  <si>
    <t>Small Armor Repairer II</t>
  </si>
  <si>
    <t>Deferer</t>
  </si>
  <si>
    <t>Jita IV - Moon 4 - Caldari Navy Assembly Plant</t>
  </si>
  <si>
    <t>Sell</t>
  </si>
  <si>
    <t>Personal</t>
  </si>
  <si>
    <t>Small Armor Repairer II</t>
  </si>
  <si>
    <t>Nikita Haley</t>
  </si>
  <si>
    <t>Jita IV - Moon 4 - Caldari Navy Assembly Plant</t>
  </si>
  <si>
    <t>Sell</t>
  </si>
  <si>
    <t>Personal</t>
  </si>
  <si>
    <t>Small Armor Repairer II</t>
  </si>
  <si>
    <t>Zuzon</t>
  </si>
  <si>
    <t>Jita IV - Moon 4 - Caldari Navy Assembly Plant</t>
  </si>
  <si>
    <t>Sell</t>
  </si>
  <si>
    <t>Personal</t>
  </si>
  <si>
    <t>Small Armor Repairer II</t>
  </si>
  <si>
    <t>Dromok Pivovar</t>
  </si>
  <si>
    <t>Jita IV - Moon 4 - Caldari Navy Assembly Plant</t>
  </si>
  <si>
    <t>Sell</t>
  </si>
  <si>
    <t>Personal</t>
  </si>
  <si>
    <t>Small Armor Repairer II</t>
  </si>
  <si>
    <t>bclizard67</t>
  </si>
  <si>
    <t>Jita IV - Moon 4 - Caldari Navy Assembly Plant</t>
  </si>
  <si>
    <t>Sell</t>
  </si>
  <si>
    <t>Personal</t>
  </si>
  <si>
    <t>Republic Fleet EMP M</t>
  </si>
  <si>
    <t>mofokitkat</t>
  </si>
  <si>
    <t>Jita IV - Moon 4 - Caldari Navy Assembly Plant</t>
  </si>
  <si>
    <t>Sell</t>
  </si>
  <si>
    <t>Personal</t>
  </si>
  <si>
    <t>Sisters Core Scanner Probe</t>
  </si>
  <si>
    <t>Ermite Chevelu</t>
  </si>
  <si>
    <t>Jita IV - Moon 4 - Caldari Navy Assembly Plant</t>
  </si>
  <si>
    <t>Sell</t>
  </si>
  <si>
    <t>Personal</t>
  </si>
  <si>
    <t>Republic Fleet EMP M</t>
  </si>
  <si>
    <t>Fyzick</t>
  </si>
  <si>
    <t>Jita IV - Moon 4 - Caldari Navy Assembly Plant</t>
  </si>
  <si>
    <t>Sell</t>
  </si>
  <si>
    <t>Personal</t>
  </si>
  <si>
    <t>Republic Fleet Fusion L</t>
  </si>
  <si>
    <t>trustzoe</t>
  </si>
  <si>
    <t>Jita IV - Moon 4 - Caldari Navy Assembly Plant</t>
  </si>
  <si>
    <t>Sell</t>
  </si>
  <si>
    <t>Personal</t>
  </si>
  <si>
    <t>Sisters Core Scanner Probe</t>
  </si>
  <si>
    <t>Varrus Draton</t>
  </si>
  <si>
    <t>Jita IV - Moon 4 - Caldari Navy Assembly Plant</t>
  </si>
  <si>
    <t>Sell</t>
  </si>
  <si>
    <t>Personal</t>
  </si>
  <si>
    <t>Republic Fleet EMP M</t>
  </si>
  <si>
    <t>boo3916</t>
  </si>
  <si>
    <t>Jita IV - Moon 4 - Caldari Navy Assembly Plant</t>
  </si>
  <si>
    <t>Sell</t>
  </si>
  <si>
    <t>Personal</t>
  </si>
  <si>
    <t>Sisters Combat Scanner Probe</t>
  </si>
  <si>
    <t>UnkelDevy</t>
  </si>
  <si>
    <t>Jita IV - Moon 4 - Caldari Navy Assembly Plant</t>
  </si>
  <si>
    <t>Buy</t>
  </si>
  <si>
    <t>Personal</t>
  </si>
  <si>
    <t>Republic Fleet EMP M</t>
  </si>
  <si>
    <t>StarrLynx</t>
  </si>
  <si>
    <t>Jita IV - Moon 4 - Caldari Navy Assembly Plant</t>
  </si>
  <si>
    <t>Sell</t>
  </si>
  <si>
    <t>Personal</t>
  </si>
  <si>
    <t>Republic Fleet EMP M</t>
  </si>
  <si>
    <t>Dr Arnenger</t>
  </si>
  <si>
    <t>Jita IV - Moon 4 - Caldari Navy Assembly Plant</t>
  </si>
  <si>
    <t>Sell</t>
  </si>
  <si>
    <t>Personal</t>
  </si>
  <si>
    <t>Sisters Combat Scanner Probe</t>
  </si>
  <si>
    <t>The RAv3n</t>
  </si>
  <si>
    <t>Jita IV - Moon 4 - Caldari Navy Assembly Plant</t>
  </si>
  <si>
    <t>Sell</t>
  </si>
  <si>
    <t>Personal</t>
  </si>
  <si>
    <t>Large Cargohold Optimization I</t>
  </si>
  <si>
    <t>Saran D'Achio</t>
  </si>
  <si>
    <t>Jita IV - Moon 4 - Caldari Navy Assembly Plant</t>
  </si>
  <si>
    <t>Sell</t>
  </si>
  <si>
    <t>Personal</t>
  </si>
  <si>
    <t>Republic Fleet EMP M</t>
  </si>
  <si>
    <t>LordofTheEmpire</t>
  </si>
  <si>
    <t>Jita IV - Moon 4 - Caldari Navy Assembly Plant</t>
  </si>
  <si>
    <t>Sell</t>
  </si>
  <si>
    <t>Personal</t>
  </si>
  <si>
    <t>Republic Fleet EMP M</t>
  </si>
  <si>
    <t>skyler406</t>
  </si>
  <si>
    <t>Jita IV - Moon 4 - Caldari Navy Assembly Plant</t>
  </si>
  <si>
    <t>Sell</t>
  </si>
  <si>
    <t>Personal</t>
  </si>
  <si>
    <t>Republic Fleet EMP M</t>
  </si>
  <si>
    <t>quenaveir</t>
  </si>
  <si>
    <t>Jita IV - Moon 4 - Caldari Navy Assembly Plant</t>
  </si>
  <si>
    <t>Sell</t>
  </si>
  <si>
    <t>Personal</t>
  </si>
  <si>
    <t>Republic Fleet EMP M</t>
  </si>
  <si>
    <t>Tom Willson</t>
  </si>
  <si>
    <t>Jita IV - Moon 4 - Caldari Navy Assembly Plant</t>
  </si>
  <si>
    <t>Sell</t>
  </si>
  <si>
    <t>Personal</t>
  </si>
  <si>
    <t>Republic Fleet EMP M</t>
  </si>
  <si>
    <t>Vexont</t>
  </si>
  <si>
    <t>Jita IV - Moon 4 - Caldari Navy Assembly Plant</t>
  </si>
  <si>
    <t>Sell</t>
  </si>
  <si>
    <t>Personal</t>
  </si>
  <si>
    <t>Memory Augmentation - Standard</t>
  </si>
  <si>
    <t>Resara</t>
  </si>
  <si>
    <t>Jita IV - Moon 4 - Caldari Navy Assembly Plant</t>
  </si>
  <si>
    <t>Buy</t>
  </si>
  <si>
    <t>Personal</t>
  </si>
  <si>
    <t>Republic Fleet EMP M</t>
  </si>
  <si>
    <t>Victini</t>
  </si>
  <si>
    <t>Jita IV - Moon 4 - Caldari Navy Assembly Plant</t>
  </si>
  <si>
    <t>Sell</t>
  </si>
  <si>
    <t>Personal</t>
  </si>
  <si>
    <t>Republic Fleet EMP M</t>
  </si>
  <si>
    <t>Mad Mac19</t>
  </si>
  <si>
    <t>Jita IV - Moon 4 - Caldari Navy Assembly Plant</t>
  </si>
  <si>
    <t>Sell</t>
  </si>
  <si>
    <t>Personal</t>
  </si>
  <si>
    <t>Republic Fleet EMP M</t>
  </si>
  <si>
    <t>Matthilde</t>
  </si>
  <si>
    <t>Jita IV - Moon 4 - Caldari Navy Assembly Plant</t>
  </si>
  <si>
    <t>Sell</t>
  </si>
  <si>
    <t>Personal</t>
  </si>
  <si>
    <t>Small Armor Repairer II</t>
  </si>
  <si>
    <t>Terra Kuja</t>
  </si>
  <si>
    <t>Jita IV - Moon 4 - Caldari Navy Assembly Plant</t>
  </si>
  <si>
    <t>Buy</t>
  </si>
  <si>
    <t>Personal</t>
  </si>
  <si>
    <t>Small Armor Repairer II</t>
  </si>
  <si>
    <t>tropic5</t>
  </si>
  <si>
    <t>Jita IV - Moon 4 - Caldari Navy Assembly Plant</t>
  </si>
  <si>
    <t>Buy</t>
  </si>
  <si>
    <t>Personal</t>
  </si>
  <si>
    <t>Small Armor Repairer II</t>
  </si>
  <si>
    <t>Sigundr</t>
  </si>
  <si>
    <t>Jita IV - Moon 4 - Caldari Navy Assembly Plant</t>
  </si>
  <si>
    <t>Buy</t>
  </si>
  <si>
    <t>Personal</t>
  </si>
  <si>
    <t>Small Armor Repairer II</t>
  </si>
  <si>
    <t>Lister829</t>
  </si>
  <si>
    <t>Jita IV - Moon 4 - Caldari Navy Assembly Plant</t>
  </si>
  <si>
    <t>Buy</t>
  </si>
  <si>
    <t>Personal</t>
  </si>
  <si>
    <t>Memory Augmentation - Standard</t>
  </si>
  <si>
    <t>Jita IV - Moon 4 - Caldari Navy Assembly Plant</t>
  </si>
  <si>
    <t>Buy</t>
  </si>
  <si>
    <t>Personal</t>
  </si>
  <si>
    <t>Republic Fleet EMP M</t>
  </si>
  <si>
    <t>Lacun Motabilum</t>
  </si>
  <si>
    <t>Jita IV - Moon 4 - Caldari Navy Assembly Plant</t>
  </si>
  <si>
    <t>Sell</t>
  </si>
  <si>
    <t>Personal</t>
  </si>
  <si>
    <t>Small Armor Repairer II</t>
  </si>
  <si>
    <t>Malign Shadowstalker</t>
  </si>
  <si>
    <t>Jita IV - Moon 4 - Caldari Navy Assembly Plant</t>
  </si>
  <si>
    <t>Sell</t>
  </si>
  <si>
    <t>Personal</t>
  </si>
  <si>
    <t>10MN MicroWarpdrive II</t>
  </si>
  <si>
    <t>Ruri Dant</t>
  </si>
  <si>
    <t>Jita IV - Moon 4 - Caldari Navy Assembly Plant</t>
  </si>
  <si>
    <t>Sell</t>
  </si>
  <si>
    <t>Personal</t>
  </si>
  <si>
    <t>10MN MicroWarpdrive II</t>
  </si>
  <si>
    <t>Lt Flexx</t>
  </si>
  <si>
    <t>Jita IV - Moon 4 - Caldari Navy Assembly Plant</t>
  </si>
  <si>
    <t>Sell</t>
  </si>
  <si>
    <t>Personal</t>
  </si>
  <si>
    <t>Small Armor Repairer II</t>
  </si>
  <si>
    <t>Wichie Wtf</t>
  </si>
  <si>
    <t>Jita IV - Moon 4 - Caldari Navy Assembly Plant</t>
  </si>
  <si>
    <t>Sell</t>
  </si>
  <si>
    <t>Personal</t>
  </si>
  <si>
    <t>Small Armor Repairer II</t>
  </si>
  <si>
    <t>Chasin Muff</t>
  </si>
  <si>
    <t>Jita IV - Moon 4 - Caldari Navy Assembly Plant</t>
  </si>
  <si>
    <t>Sell</t>
  </si>
  <si>
    <t>Personal</t>
  </si>
  <si>
    <t>Ocular Filter - Standard</t>
  </si>
  <si>
    <t>Kehra</t>
  </si>
  <si>
    <t>Jita IV - Moon 4 - Caldari Navy Assembly Plant</t>
  </si>
  <si>
    <t>Buy</t>
  </si>
  <si>
    <t>Personal</t>
  </si>
  <si>
    <t>Ocular Filter - Standard</t>
  </si>
  <si>
    <t>Shu Guang</t>
  </si>
  <si>
    <t>Jita IV - Moon 4 - Caldari Navy Assembly Plant</t>
  </si>
  <si>
    <t>Buy</t>
  </si>
  <si>
    <t>Personal</t>
  </si>
  <si>
    <t>Small Armor Repairer II</t>
  </si>
  <si>
    <t>Anegia</t>
  </si>
  <si>
    <t>Jita IV - Moon 4 - Caldari Navy Assembly Plant</t>
  </si>
  <si>
    <t>Sell</t>
  </si>
  <si>
    <t>Personal</t>
  </si>
  <si>
    <t>Sisters Combat Scanner Probe</t>
  </si>
  <si>
    <t>Skrubs</t>
  </si>
  <si>
    <t>Jita IV - Moon 4 - Caldari Navy Assembly Plant</t>
  </si>
  <si>
    <t>Sell</t>
  </si>
  <si>
    <t>Personal</t>
  </si>
  <si>
    <t>Small Armor Repairer II</t>
  </si>
  <si>
    <t>Yalawni</t>
  </si>
  <si>
    <t>Jita IV - Moon 4 - Caldari Navy Assembly Plant</t>
  </si>
  <si>
    <t>Sell</t>
  </si>
  <si>
    <t>Personal</t>
  </si>
  <si>
    <t>Small Armor Repairer II</t>
  </si>
  <si>
    <t>misosirumaru</t>
  </si>
  <si>
    <t>Jita IV - Moon 4 - Caldari Navy Assembly Plant</t>
  </si>
  <si>
    <t>Sell</t>
  </si>
  <si>
    <t>Personal</t>
  </si>
  <si>
    <t>Republic Fleet EMP M</t>
  </si>
  <si>
    <t>Lupercus Mars</t>
  </si>
  <si>
    <t>Jita IV - Moon 4 - Caldari Navy Assembly Plant</t>
  </si>
  <si>
    <t>Sell</t>
  </si>
  <si>
    <t>Personal</t>
  </si>
  <si>
    <t>1400mm Howitzer Artillery II</t>
  </si>
  <si>
    <t>Lasnex</t>
  </si>
  <si>
    <t>Jita IV - Moon 4 - Caldari Navy Assembly Plant</t>
  </si>
  <si>
    <t>Buy</t>
  </si>
  <si>
    <t>Personal</t>
  </si>
  <si>
    <t>Kernite Mining Crystal II</t>
  </si>
  <si>
    <t>Bizare</t>
  </si>
  <si>
    <t>Jita IV - Moon 4 - Caldari Navy Assembly Plant</t>
  </si>
  <si>
    <t>Buy</t>
  </si>
  <si>
    <t>Personal</t>
  </si>
  <si>
    <t>Ocular Filter - Improved</t>
  </si>
  <si>
    <t>mybuilder</t>
  </si>
  <si>
    <t>Jita IV - Moon 4 - Caldari Navy Assembly Plant</t>
  </si>
  <si>
    <t>Buy</t>
  </si>
  <si>
    <t>Personal</t>
  </si>
  <si>
    <t>Sisters Combat Scanner Probe</t>
  </si>
  <si>
    <t>Inspiration</t>
  </si>
  <si>
    <t>Jita IV - Moon 4 - Caldari Navy Assembly Plant</t>
  </si>
  <si>
    <t>Buy</t>
  </si>
  <si>
    <t>Personal</t>
  </si>
  <si>
    <t>1400mm Howitzer Artillery II</t>
  </si>
  <si>
    <t>Pale Child</t>
  </si>
  <si>
    <t>Jita IV - Moon 4 - Caldari Navy Assembly Plant</t>
  </si>
  <si>
    <t>Sell</t>
  </si>
  <si>
    <t>Personal</t>
  </si>
  <si>
    <t>1600mm Reinforced Rolled Tungsten Plates I</t>
  </si>
  <si>
    <t>Manlaael</t>
  </si>
  <si>
    <t>Jita IV - Moon 4 - Caldari Navy Assembly Plant</t>
  </si>
  <si>
    <t>Buy</t>
  </si>
  <si>
    <t>Personal</t>
  </si>
  <si>
    <t>Sisters Combat Scanner Probe</t>
  </si>
  <si>
    <t>Bill Ghorn</t>
  </si>
  <si>
    <t>Jita IV - Moon 4 - Caldari Navy Assembly Plant</t>
  </si>
  <si>
    <t>Sell</t>
  </si>
  <si>
    <t>Personal</t>
  </si>
  <si>
    <t>10MN MicroWarpdrive II</t>
  </si>
  <si>
    <t>Tulluk</t>
  </si>
  <si>
    <t>Jita IV - Moon 4 - Caldari Navy Assembly Plant</t>
  </si>
  <si>
    <t>Sell</t>
  </si>
  <si>
    <t>Personal</t>
  </si>
  <si>
    <t>Kernite Mining Crystal II</t>
  </si>
  <si>
    <t>HANDLOWYDZIAD</t>
  </si>
  <si>
    <t>Jita IV - Moon 4 - Caldari Navy Assembly Plant</t>
  </si>
  <si>
    <t>Sell</t>
  </si>
  <si>
    <t>Personal</t>
  </si>
  <si>
    <t>10MN MicroWarpdrive II</t>
  </si>
  <si>
    <t>dajoker99</t>
  </si>
  <si>
    <t>Jita IV - Moon 4 - Caldari Navy Assembly Plant</t>
  </si>
  <si>
    <t>Sell</t>
  </si>
  <si>
    <t>Personal</t>
  </si>
  <si>
    <t>10MN MicroWarpdrive II</t>
  </si>
  <si>
    <t>CptMiner</t>
  </si>
  <si>
    <t>Jita IV - Moon 4 - Caldari Navy Assembly Plant</t>
  </si>
  <si>
    <t>Sell</t>
  </si>
  <si>
    <t>Personal</t>
  </si>
  <si>
    <t>1600mm Reinforced Rolled Tungsten Plates I</t>
  </si>
  <si>
    <t>M0rdimer</t>
  </si>
  <si>
    <t>Jita IV - Moon 4 - Caldari Navy Assembly Plant</t>
  </si>
  <si>
    <t>Sell</t>
  </si>
  <si>
    <t>Personal</t>
  </si>
  <si>
    <t>1600mm Reinforced Rolled Tungsten Plates I</t>
  </si>
  <si>
    <t>Ugly dwarf</t>
  </si>
  <si>
    <t>Jita IV - Moon 4 - Caldari Navy Assembly Plant</t>
  </si>
  <si>
    <t>Sell</t>
  </si>
  <si>
    <t>Personal</t>
  </si>
  <si>
    <t>1600mm Reinforced Rolled Tungsten Plates I</t>
  </si>
  <si>
    <t>Lisa Fayeworth</t>
  </si>
  <si>
    <t>Jita IV - Moon 4 - Caldari Navy Assembly Plant</t>
  </si>
  <si>
    <t>Buy</t>
  </si>
  <si>
    <t>Personal</t>
  </si>
  <si>
    <t>1600mm Reinforced Rolled Tungsten Plates I</t>
  </si>
  <si>
    <t>Galen Vikor</t>
  </si>
  <si>
    <t>Jita IV - Moon 4 - Caldari Navy Assembly Plant</t>
  </si>
  <si>
    <t>Buy</t>
  </si>
  <si>
    <t>Personal</t>
  </si>
  <si>
    <t>Sisters Combat Scanner Probe</t>
  </si>
  <si>
    <t>viojupanu</t>
  </si>
  <si>
    <t>Jita IV - Moon 4 - Caldari Navy Assembly Plant</t>
  </si>
  <si>
    <t>Sell</t>
  </si>
  <si>
    <t>Personal</t>
  </si>
  <si>
    <t>10MN MicroWarpdrive II</t>
  </si>
  <si>
    <t>Dysno</t>
  </si>
  <si>
    <t>Jita IV - Moon 4 - Caldari Navy Assembly Plant</t>
  </si>
  <si>
    <t>Sell</t>
  </si>
  <si>
    <t>Personal</t>
  </si>
  <si>
    <t>10MN MicroWarpdrive II</t>
  </si>
  <si>
    <t>Heartstone</t>
  </si>
  <si>
    <t>Jita IV - Moon 4 - Caldari Navy Assembly Plant</t>
  </si>
  <si>
    <t>Sell</t>
  </si>
  <si>
    <t>Personal</t>
  </si>
  <si>
    <t>Sisters Combat Scanner Probe</t>
  </si>
  <si>
    <t>Moff Jerrjerrod</t>
  </si>
  <si>
    <t>Jita IV - Moon 4 - Caldari Navy Assembly Plant</t>
  </si>
  <si>
    <t>Sell</t>
  </si>
  <si>
    <t>Personal</t>
  </si>
  <si>
    <t>Sisters Core Scanner Probe</t>
  </si>
  <si>
    <t>Epic Hunter</t>
  </si>
  <si>
    <t>Jita IV - Moon 4 - Caldari Navy Assembly Plant</t>
  </si>
  <si>
    <t>Buy</t>
  </si>
  <si>
    <t>Personal</t>
  </si>
  <si>
    <t>Heavy Shield Maintenance Bot II</t>
  </si>
  <si>
    <t>SilkkyJohnston</t>
  </si>
  <si>
    <t>Jita IV - Moon 4 - Caldari Navy Assembly Plant</t>
  </si>
  <si>
    <t>Buy</t>
  </si>
  <si>
    <t>Personal</t>
  </si>
  <si>
    <t>1600mm Reinforced Rolled Tungsten Plates I</t>
  </si>
  <si>
    <t>Miss President</t>
  </si>
  <si>
    <t>Jita IV - Moon 4 - Caldari Navy Assembly Plant</t>
  </si>
  <si>
    <t>Buy</t>
  </si>
  <si>
    <t>Personal</t>
  </si>
  <si>
    <t>1600mm Reinforced Rolled Tungsten Plates I</t>
  </si>
  <si>
    <t>Jaron</t>
  </si>
  <si>
    <t>Jita IV - Moon 4 - Caldari Navy Assembly Plant</t>
  </si>
  <si>
    <t>Buy</t>
  </si>
  <si>
    <t>Personal</t>
  </si>
  <si>
    <t>1600mm Reinforced Rolled Tungsten Plates I</t>
  </si>
  <si>
    <t>vistorbat</t>
  </si>
  <si>
    <t>Jita IV - Moon 4 - Caldari Navy Assembly Plant</t>
  </si>
  <si>
    <t>Buy</t>
  </si>
  <si>
    <t>Personal</t>
  </si>
  <si>
    <t>1600mm Reinforced Rolled Tungsten Plates I</t>
  </si>
  <si>
    <t>Any Road</t>
  </si>
  <si>
    <t>Jita IV - Moon 4 - Caldari Navy Assembly Plant</t>
  </si>
  <si>
    <t>Buy</t>
  </si>
  <si>
    <t>Personal</t>
  </si>
  <si>
    <t>1600mm Reinforced Rolled Tungsten Plates I</t>
  </si>
  <si>
    <t>cabuyer</t>
  </si>
  <si>
    <t>Jita IV - Moon 4 - Caldari Navy Assembly Plant</t>
  </si>
  <si>
    <t>Buy</t>
  </si>
  <si>
    <t>Personal</t>
  </si>
  <si>
    <t>1600mm Reinforced Rolled Tungsten Plates I</t>
  </si>
  <si>
    <t>Lady Kalora</t>
  </si>
  <si>
    <t>Jita IV - Moon 4 - Caldari Navy Assembly Plant</t>
  </si>
  <si>
    <t>Buy</t>
  </si>
  <si>
    <t>Personal</t>
  </si>
  <si>
    <t>1600mm Reinforced Rolled Tungsten Plates I</t>
  </si>
  <si>
    <t>Jazzkat</t>
  </si>
  <si>
    <t>Jita IV - Moon 4 - Caldari Navy Assembly Plant</t>
  </si>
  <si>
    <t>Buy</t>
  </si>
  <si>
    <t>Personal</t>
  </si>
  <si>
    <t>1600mm Reinforced Rolled Tungsten Plates I</t>
  </si>
  <si>
    <t>Aktar Susdiam</t>
  </si>
  <si>
    <t>Jita IV - Moon 4 - Caldari Navy Assembly Plant</t>
  </si>
  <si>
    <t>Buy</t>
  </si>
  <si>
    <t>Personal</t>
  </si>
  <si>
    <t>1600mm Reinforced Rolled Tungsten Plates I</t>
  </si>
  <si>
    <t>Lady Kalora</t>
  </si>
  <si>
    <t>Jita IV - Moon 4 - Caldari Navy Assembly Plant</t>
  </si>
  <si>
    <t>Buy</t>
  </si>
  <si>
    <t>Personal</t>
  </si>
  <si>
    <t>1600mm Reinforced Rolled Tungsten Plates I</t>
  </si>
  <si>
    <t>LynnB</t>
  </si>
  <si>
    <t>Jita IV - Moon 4 - Caldari Navy Assembly Plant</t>
  </si>
  <si>
    <t>Buy</t>
  </si>
  <si>
    <t>Personal</t>
  </si>
  <si>
    <t>1600mm Reinforced Rolled Tungsten Plates I</t>
  </si>
  <si>
    <t>Iussu</t>
  </si>
  <si>
    <t>Jita IV - Moon 4 - Caldari Navy Assembly Plant</t>
  </si>
  <si>
    <t>Buy</t>
  </si>
  <si>
    <t>Personal</t>
  </si>
  <si>
    <t>1600mm Reinforced Rolled Tungsten Plates I</t>
  </si>
  <si>
    <t>Jaguar Warrior</t>
  </si>
  <si>
    <t>Jita IV - Moon 4 - Caldari Navy Assembly Plant</t>
  </si>
  <si>
    <t>Buy</t>
  </si>
  <si>
    <t>Personal</t>
  </si>
  <si>
    <t>1600mm Reinforced Rolled Tungsten Plates I</t>
  </si>
  <si>
    <t>Nardrak Dragoron</t>
  </si>
  <si>
    <t>Jita IV - Moon 4 - Caldari Navy Assembly Plant</t>
  </si>
  <si>
    <t>Buy</t>
  </si>
  <si>
    <t>Personal</t>
  </si>
  <si>
    <t>1600mm Reinforced Rolled Tungsten Plates I</t>
  </si>
  <si>
    <t>Noranay</t>
  </si>
  <si>
    <t>Jita IV - Moon 4 - Caldari Navy Assembly Plant</t>
  </si>
  <si>
    <t>Buy</t>
  </si>
  <si>
    <t>Personal</t>
  </si>
  <si>
    <t>1600mm Reinforced Rolled Tungsten Plates I</t>
  </si>
  <si>
    <t>Murder Prime</t>
  </si>
  <si>
    <t>Jita IV - Moon 4 - Caldari Navy Assembly Plant</t>
  </si>
  <si>
    <t>Buy</t>
  </si>
  <si>
    <t>Personal</t>
  </si>
  <si>
    <t>1600mm Reinforced Rolled Tungsten Plates I</t>
  </si>
  <si>
    <t>acr hubu</t>
  </si>
  <si>
    <t>Jita IV - Moon 4 - Caldari Navy Assembly Plant</t>
  </si>
  <si>
    <t>Buy</t>
  </si>
  <si>
    <t>Personal</t>
  </si>
  <si>
    <t>1600mm Reinforced Rolled Tungsten Plates I</t>
  </si>
  <si>
    <t>mrfg</t>
  </si>
  <si>
    <t>Jita IV - Moon 4 - Caldari Navy Assembly Plant</t>
  </si>
  <si>
    <t>Buy</t>
  </si>
  <si>
    <t>Personal</t>
  </si>
  <si>
    <t>Sisters Core Scanner Probe</t>
  </si>
  <si>
    <t>easyrider</t>
  </si>
  <si>
    <t>Jita IV - Moon 4 - Caldari Navy Assembly Plant</t>
  </si>
  <si>
    <t>Buy</t>
  </si>
  <si>
    <t>Personal</t>
  </si>
  <si>
    <t>Ocular Filter - Standard</t>
  </si>
  <si>
    <t>Grimshady</t>
  </si>
  <si>
    <t>Jita IV - Moon 4 - Caldari Navy Assembly Plant</t>
  </si>
  <si>
    <t>Sell</t>
  </si>
  <si>
    <t>Personal</t>
  </si>
  <si>
    <t>Large Remote Armor Repair System II</t>
  </si>
  <si>
    <t>Gaudirian</t>
  </si>
  <si>
    <t>Jita IV - Moon 4 - Caldari Navy Assembly Plant</t>
  </si>
  <si>
    <t>Buy</t>
  </si>
  <si>
    <t>Personal</t>
  </si>
  <si>
    <t>Sisters Combat Scanner Probe</t>
  </si>
  <si>
    <t>Scordif</t>
  </si>
  <si>
    <t>Jita IV - Moon 4 - Caldari Navy Assembly Plant</t>
  </si>
  <si>
    <t>Sell</t>
  </si>
  <si>
    <t>Personal</t>
  </si>
  <si>
    <t>Sisters Combat Scanner Probe</t>
  </si>
  <si>
    <t>VSutra</t>
  </si>
  <si>
    <t>Jita IV - Moon 4 - Caldari Navy Assembly Plant</t>
  </si>
  <si>
    <t>Sell</t>
  </si>
  <si>
    <t>Personal</t>
  </si>
  <si>
    <t>Sisters Core Scanner Probe</t>
  </si>
  <si>
    <t>Scordif</t>
  </si>
  <si>
    <t>Jita IV - Moon 4 - Caldari Navy Assembly Plant</t>
  </si>
  <si>
    <t>Sell</t>
  </si>
  <si>
    <t>Personal</t>
  </si>
  <si>
    <t>Sisters Core Scanner Probe</t>
  </si>
  <si>
    <t>VSutra</t>
  </si>
  <si>
    <t>Jita IV - Moon 4 - Caldari Navy Assembly Plant</t>
  </si>
  <si>
    <t>Sell</t>
  </si>
  <si>
    <t>Personal</t>
  </si>
  <si>
    <t>Caldari Navy Antimatter Charge M</t>
  </si>
  <si>
    <t>blackcondom</t>
  </si>
  <si>
    <t>Jita IV - Moon 4 - Caldari Navy Assembly Plant</t>
  </si>
  <si>
    <t>Buy</t>
  </si>
  <si>
    <t>Personal</t>
  </si>
  <si>
    <t>Large Semiconductor Memory Cell I</t>
  </si>
  <si>
    <t>Mrs BrownBrownBrown</t>
  </si>
  <si>
    <t>Jita IV - Moon 4 - Caldari Navy Assembly Plant</t>
  </si>
  <si>
    <t>Buy</t>
  </si>
  <si>
    <t>Personal</t>
  </si>
  <si>
    <t>Ocular Filter - Standard</t>
  </si>
  <si>
    <t>SupernovaBeuty</t>
  </si>
  <si>
    <t>Jita IV - Moon 4 - Caldari Navy Assembly Plant</t>
  </si>
  <si>
    <t>Buy</t>
  </si>
  <si>
    <t>Personal</t>
  </si>
  <si>
    <t>10MN MicroWarpdrive II</t>
  </si>
  <si>
    <t>Jessica Varejao</t>
  </si>
  <si>
    <t>Jita IV - Moon 4 - Caldari Navy Assembly Plant</t>
  </si>
  <si>
    <t>Sell</t>
  </si>
  <si>
    <t>Personal</t>
  </si>
  <si>
    <t>Large Semiconductor Memory Cell I</t>
  </si>
  <si>
    <t>YellowRaven</t>
  </si>
  <si>
    <t>Jita IV - Moon 4 - Caldari Navy Assembly Plant</t>
  </si>
  <si>
    <t>Sell</t>
  </si>
  <si>
    <t>Personal</t>
  </si>
  <si>
    <t>Caldari Navy Antimatter Charge M</t>
  </si>
  <si>
    <t>ALERT Trader</t>
  </si>
  <si>
    <t>Jita IV - Moon 4 - Caldari Navy Assembly Plant</t>
  </si>
  <si>
    <t>Sell</t>
  </si>
  <si>
    <t>Personal</t>
  </si>
  <si>
    <t>Sisters Core Scanner Probe</t>
  </si>
  <si>
    <t>Plutus</t>
  </si>
  <si>
    <t>Jita IV - Moon 4 - Caldari Navy Assembly Plant</t>
  </si>
  <si>
    <t>Sell</t>
  </si>
  <si>
    <t>Personal</t>
  </si>
  <si>
    <t>Heavy Shield Maintenance Bot II</t>
  </si>
  <si>
    <t>Eildor</t>
  </si>
  <si>
    <t>Jita IV - Moon 4 - Caldari Navy Assembly Plant</t>
  </si>
  <si>
    <t>Sell</t>
  </si>
  <si>
    <t>Personal</t>
  </si>
  <si>
    <t>Republic Fleet Fusion L</t>
  </si>
  <si>
    <t>Iru</t>
  </si>
  <si>
    <t>Jita IV - Moon 4 - Caldari Navy Assembly Plant</t>
  </si>
  <si>
    <t>Sell</t>
  </si>
  <si>
    <t>Personal</t>
  </si>
  <si>
    <t>Sisters Core Scanner Probe</t>
  </si>
  <si>
    <t>MegaD3ath</t>
  </si>
  <si>
    <t>Jita IV - Moon 4 - Caldari Navy Assembly Plant</t>
  </si>
  <si>
    <t>Sell</t>
  </si>
  <si>
    <t>Personal</t>
  </si>
  <si>
    <t>Sisters Combat Scanner Probe</t>
  </si>
  <si>
    <t>Spynoza</t>
  </si>
  <si>
    <t>Jita IV - Moon 4 - Caldari Navy Assembly Plant</t>
  </si>
  <si>
    <t>Sell</t>
  </si>
  <si>
    <t>Personal</t>
  </si>
  <si>
    <t>Sisters Core Scanner Probe</t>
  </si>
  <si>
    <t>Spynoza</t>
  </si>
  <si>
    <t>Jita IV - Moon 4 - Caldari Navy Assembly Plant</t>
  </si>
  <si>
    <t>Sell</t>
  </si>
  <si>
    <t>Personal</t>
  </si>
  <si>
    <t>Sisters Combat Scanner Probe</t>
  </si>
  <si>
    <t>Proksia</t>
  </si>
  <si>
    <t>Jita IV - Moon 4 - Caldari Navy Assembly Plant</t>
  </si>
  <si>
    <t>Sell</t>
  </si>
  <si>
    <t>Personal</t>
  </si>
  <si>
    <t>Sisters Core Scanner Probe</t>
  </si>
  <si>
    <t>Proksia</t>
  </si>
  <si>
    <t>Jita IV - Moon 4 - Caldari Navy Assembly Plant</t>
  </si>
  <si>
    <t>Sell</t>
  </si>
  <si>
    <t>Personal</t>
  </si>
  <si>
    <t>Kernite Mining Crystal II</t>
  </si>
  <si>
    <t>Pagofox</t>
  </si>
  <si>
    <t>Jita IV - Moon 4 - Caldari Navy Assembly Plant</t>
  </si>
  <si>
    <t>Sell</t>
  </si>
  <si>
    <t>Personal</t>
  </si>
  <si>
    <t>Sisters Combat Scanner Probe</t>
  </si>
  <si>
    <t>Gerise</t>
  </si>
  <si>
    <t>Jita IV - Moon 4 - Caldari Navy Assembly Plant</t>
  </si>
  <si>
    <t>Sell</t>
  </si>
  <si>
    <t>Personal</t>
  </si>
  <si>
    <t>Sisters Core Scanner Probe</t>
  </si>
  <si>
    <t>Thjazi</t>
  </si>
  <si>
    <t>Jita IV - Moon 4 - Caldari Navy Assembly Plant</t>
  </si>
  <si>
    <t>Sell</t>
  </si>
  <si>
    <t>Personal</t>
  </si>
  <si>
    <t>Sisters Core Scanner Probe</t>
  </si>
  <si>
    <t>Regnin</t>
  </si>
  <si>
    <t>Jita IV - Moon 4 - Caldari Navy Assembly Plant</t>
  </si>
  <si>
    <t>Sell</t>
  </si>
  <si>
    <t>Personal</t>
  </si>
  <si>
    <t>1600mm Reinforced Rolled Tungsten Plates I</t>
  </si>
  <si>
    <t>sadmad</t>
  </si>
  <si>
    <t>Jita IV - Moon 4 - Caldari Navy Assembly Plant</t>
  </si>
  <si>
    <t>Sell</t>
  </si>
  <si>
    <t>Personal</t>
  </si>
  <si>
    <t>Large Remote Armor Repair System II</t>
  </si>
  <si>
    <t>Darkside101</t>
  </si>
  <si>
    <t>Jita IV - Moon 4 - Caldari Navy Assembly Plant</t>
  </si>
  <si>
    <t>Sell</t>
  </si>
  <si>
    <t>Personal</t>
  </si>
  <si>
    <t>1600mm Reinforced Rolled Tungsten Plates I</t>
  </si>
  <si>
    <t>Rubiie</t>
  </si>
  <si>
    <t>Jita IV - Moon 4 - Caldari Navy Assembly Plant</t>
  </si>
  <si>
    <t>Sell</t>
  </si>
  <si>
    <t>Personal</t>
  </si>
  <si>
    <t>Ocular Filter - Standard</t>
  </si>
  <si>
    <t>Mecela</t>
  </si>
  <si>
    <t>Jita IV - Moon 4 - Caldari Navy Assembly Plant</t>
  </si>
  <si>
    <t>Sell</t>
  </si>
  <si>
    <t>Personal</t>
  </si>
  <si>
    <t>Ocular Filter - Standard</t>
  </si>
  <si>
    <t>Kabantik</t>
  </si>
  <si>
    <t>Jita IV - Moon 4 - Caldari Navy Assembly Plant</t>
  </si>
  <si>
    <t>Sell</t>
  </si>
  <si>
    <t>Personal</t>
  </si>
  <si>
    <t>Ocular Filter - Standard</t>
  </si>
  <si>
    <t>kuccukgurbaa</t>
  </si>
  <si>
    <t>Jita IV - Moon 4 - Caldari Navy Assembly Plant</t>
  </si>
  <si>
    <t>Sell</t>
  </si>
  <si>
    <t>Personal</t>
  </si>
  <si>
    <t>Ocular Filter - Standard</t>
  </si>
  <si>
    <t>Xyolon</t>
  </si>
  <si>
    <t>Jita IV - Moon 4 - Caldari Navy Assembly Plant</t>
  </si>
  <si>
    <t>Sell</t>
  </si>
  <si>
    <t>Personal</t>
  </si>
  <si>
    <t>Ocular Filter - Standard</t>
  </si>
  <si>
    <t>Commander Vice</t>
  </si>
  <si>
    <t>Jita IV - Moon 4 - Caldari Navy Assembly Plant</t>
  </si>
  <si>
    <t>Sell</t>
  </si>
  <si>
    <t>Personal</t>
  </si>
  <si>
    <t>Ocular Filter - Standard</t>
  </si>
  <si>
    <t>Fortunes Gift</t>
  </si>
  <si>
    <t>Jita IV - Moon 4 - Caldari Navy Assembly Plant</t>
  </si>
  <si>
    <t>Sell</t>
  </si>
  <si>
    <t>Personal</t>
  </si>
  <si>
    <t>Ocular Filter - Standard</t>
  </si>
  <si>
    <t>Mr JohnnyBlade</t>
  </si>
  <si>
    <t>Jita IV - Moon 4 - Caldari Navy Assembly Plant</t>
  </si>
  <si>
    <t>Sell</t>
  </si>
  <si>
    <t>Personal</t>
  </si>
  <si>
    <t>Ocular Filter - Improved</t>
  </si>
  <si>
    <t>Atropos Fate</t>
  </si>
  <si>
    <t>Jita IV - Moon 4 - Caldari Navy Assembly Plant</t>
  </si>
  <si>
    <t>Sell</t>
  </si>
  <si>
    <t>Personal</t>
  </si>
  <si>
    <t>Republic Fleet Fusion L</t>
  </si>
  <si>
    <t>Paowuuka</t>
  </si>
  <si>
    <t>Jita IV - Moon 4 - Caldari Navy Assembly Plant</t>
  </si>
  <si>
    <t>Sell</t>
  </si>
  <si>
    <t>Personal</t>
  </si>
  <si>
    <t>Ocular Filter - Standard</t>
  </si>
  <si>
    <t>Shalin</t>
  </si>
  <si>
    <t>Jita IV - Moon 4 - Caldari Navy Assembly Plant</t>
  </si>
  <si>
    <t>Buy</t>
  </si>
  <si>
    <t>Personal</t>
  </si>
  <si>
    <t>Ocular Filter - Standard</t>
  </si>
  <si>
    <t>Skimble Altaari</t>
  </si>
  <si>
    <t>Jita IV - Moon 4 - Caldari Navy Assembly Plant</t>
  </si>
  <si>
    <t>Buy</t>
  </si>
  <si>
    <t>Personal</t>
  </si>
  <si>
    <t>Ocular Filter - Standard</t>
  </si>
  <si>
    <t>Omega Star2000</t>
  </si>
  <si>
    <t>Jita IV - Moon 4 - Caldari Navy Assembly Plant</t>
  </si>
  <si>
    <t>Buy</t>
  </si>
  <si>
    <t>Personal</t>
  </si>
  <si>
    <t>Ocular Filter - Standard</t>
  </si>
  <si>
    <t>fengity</t>
  </si>
  <si>
    <t>Jita IV - Moon 4 - Caldari Navy Assembly Plant</t>
  </si>
  <si>
    <t>Buy</t>
  </si>
  <si>
    <t>Personal</t>
  </si>
  <si>
    <t>Kernite Mining Crystal II</t>
  </si>
  <si>
    <t>Jennimar</t>
  </si>
  <si>
    <t>Jita IV - Moon 4 - Caldari Navy Assembly Plant</t>
  </si>
  <si>
    <t>Sell</t>
  </si>
  <si>
    <t>Personal</t>
  </si>
  <si>
    <t>Kernite Mining Crystal II</t>
  </si>
  <si>
    <t>Krissooo1</t>
  </si>
  <si>
    <t>Jita IV - Moon 4 - Caldari Navy Assembly Plant</t>
  </si>
  <si>
    <t>Sell</t>
  </si>
  <si>
    <t>Personal</t>
  </si>
  <si>
    <t>Ocular Filter - Standard</t>
  </si>
  <si>
    <t>Takada Kozue</t>
  </si>
  <si>
    <t>Jita IV - Moon 4 - Caldari Navy Assembly Plant</t>
  </si>
  <si>
    <t>Sell</t>
  </si>
  <si>
    <t>Personal</t>
  </si>
  <si>
    <t>Ocular Filter - Standard</t>
  </si>
  <si>
    <t>Civil Suit</t>
  </si>
  <si>
    <t>Jita IV - Moon 4 - Caldari Navy Assembly Plant</t>
  </si>
  <si>
    <t>Sell</t>
  </si>
  <si>
    <t>Personal</t>
  </si>
  <si>
    <t>Ocular Filter - Standard</t>
  </si>
  <si>
    <t>Under Graph</t>
  </si>
  <si>
    <t>Jita IV - Moon 4 - Caldari Navy Assembly Plant</t>
  </si>
  <si>
    <t>Sell</t>
  </si>
  <si>
    <t>Personal</t>
  </si>
  <si>
    <t>Ocular Filter - Standard</t>
  </si>
  <si>
    <t>Tara Maeze</t>
  </si>
  <si>
    <t>Jita IV - Moon 4 - Caldari Navy Assembly Plant</t>
  </si>
  <si>
    <t>Sell</t>
  </si>
  <si>
    <t>Personal</t>
  </si>
  <si>
    <t>Ocular Filter - Standard</t>
  </si>
  <si>
    <t>Teodora Lukasz</t>
  </si>
  <si>
    <t>Jita IV - Moon 4 - Caldari Navy Assembly Plant</t>
  </si>
  <si>
    <t>Sell</t>
  </si>
  <si>
    <t>Personal</t>
  </si>
  <si>
    <t>Ocular Filter - Standard</t>
  </si>
  <si>
    <t>Heffoz</t>
  </si>
  <si>
    <t>Jita IV - Moon 4 - Caldari Navy Assembly Plant</t>
  </si>
  <si>
    <t>Sell</t>
  </si>
  <si>
    <t>Personal</t>
  </si>
  <si>
    <t>Ocular Filter - Standard</t>
  </si>
  <si>
    <t>Tekitha</t>
  </si>
  <si>
    <t>Jita IV - Moon 4 - Caldari Navy Assembly Plant</t>
  </si>
  <si>
    <t>Sell</t>
  </si>
  <si>
    <t>Personal</t>
  </si>
  <si>
    <t>Ocular Filter - Standard</t>
  </si>
  <si>
    <t>frank whaley</t>
  </si>
  <si>
    <t>Jita IV - Moon 4 - Caldari Navy Assembly Plant</t>
  </si>
  <si>
    <t>Sell</t>
  </si>
  <si>
    <t>Personal</t>
  </si>
  <si>
    <t>Ocular Filter - Standard</t>
  </si>
  <si>
    <t>MStrory</t>
  </si>
  <si>
    <t>Jita IV - Moon 4 - Caldari Navy Assembly Plant</t>
  </si>
  <si>
    <t>Sell</t>
  </si>
  <si>
    <t>Personal</t>
  </si>
  <si>
    <t>Caldari Navy Antimatter Charge M</t>
  </si>
  <si>
    <t>El Sukre</t>
  </si>
  <si>
    <t>Jita IV - Moon 4 - Caldari Navy Assembly Plant</t>
  </si>
  <si>
    <t>Buy</t>
  </si>
  <si>
    <t>Personal</t>
  </si>
  <si>
    <t>Sisters Combat Scanner Probe</t>
  </si>
  <si>
    <t>Meequals ChucksALT</t>
  </si>
  <si>
    <t>Jita IV - Moon 4 - Caldari Navy Assembly Plant</t>
  </si>
  <si>
    <t>Sell</t>
  </si>
  <si>
    <t>Personal</t>
  </si>
  <si>
    <t>Caldari Navy Antimatter Charge M</t>
  </si>
  <si>
    <t>Mr FreshGooch</t>
  </si>
  <si>
    <t>Jita IV - Moon 4 - Caldari Navy Assembly Plant</t>
  </si>
  <si>
    <t>Sell</t>
  </si>
  <si>
    <t>Personal</t>
  </si>
  <si>
    <t>Memory Augmentation - Standard</t>
  </si>
  <si>
    <t>Panamros</t>
  </si>
  <si>
    <t>Jita IV - Moon 4 - Caldari Navy Assembly Plant</t>
  </si>
  <si>
    <t>Sell</t>
  </si>
  <si>
    <t>Personal</t>
  </si>
  <si>
    <t>Ocular Filter - Standard</t>
  </si>
  <si>
    <t>Panamros</t>
  </si>
  <si>
    <t>Jita IV - Moon 4 - Caldari Navy Assembly Plant</t>
  </si>
  <si>
    <t>Sell</t>
  </si>
  <si>
    <t>Personal</t>
  </si>
  <si>
    <t>Ocular Filter - Standard</t>
  </si>
  <si>
    <t>Cun</t>
  </si>
  <si>
    <t>Jita IV - Moon 4 - Caldari Navy Assembly Plant</t>
  </si>
  <si>
    <t>Sell</t>
  </si>
  <si>
    <t>Personal</t>
  </si>
  <si>
    <t>Ocular Filter - Standard</t>
  </si>
  <si>
    <t>Shuttle</t>
  </si>
  <si>
    <t>Jita IV - Moon 4 - Caldari Navy Assembly Plant</t>
  </si>
  <si>
    <t>Sell</t>
  </si>
  <si>
    <t>Personal</t>
  </si>
  <si>
    <t>Ocular Filter - Standard</t>
  </si>
  <si>
    <t>Shuttle</t>
  </si>
  <si>
    <t>Jita IV - Moon 4 - Caldari Navy Assembly Plant</t>
  </si>
  <si>
    <t>Sell</t>
  </si>
  <si>
    <t>Personal</t>
  </si>
  <si>
    <t>Caldari Navy Antimatter Charge M</t>
  </si>
  <si>
    <t>Kirra Danalustrous</t>
  </si>
  <si>
    <t>Jita IV - Moon 4 - Caldari Navy Assembly Plant</t>
  </si>
  <si>
    <t>Sell</t>
  </si>
  <si>
    <t>Personal</t>
  </si>
  <si>
    <t>Caldari Navy Antimatter Charge M</t>
  </si>
  <si>
    <t>CAAN0N</t>
  </si>
  <si>
    <t>Jita IV - Moon 4 - Caldari Navy Assembly Plant</t>
  </si>
  <si>
    <t>Sell</t>
  </si>
  <si>
    <t>Personal</t>
  </si>
  <si>
    <t>Caldari Navy Antimatter Charge M</t>
  </si>
  <si>
    <t>Yurasu Kujiku</t>
  </si>
  <si>
    <t>Jita IV - Moon 4 - Caldari Navy Assembly Plant</t>
  </si>
  <si>
    <t>Buy</t>
  </si>
  <si>
    <t>Personal</t>
  </si>
  <si>
    <t>1600mm Reinforced Rolled Tungsten Plates I</t>
  </si>
  <si>
    <t>Minerbee 3703</t>
  </si>
  <si>
    <t>Jita IV - Moon 4 - Caldari Navy Assembly Plant</t>
  </si>
  <si>
    <t>Buy</t>
  </si>
  <si>
    <t>Personal</t>
  </si>
  <si>
    <t>1600mm Reinforced Rolled Tungsten Plates I</t>
  </si>
  <si>
    <t>db T</t>
  </si>
  <si>
    <t>Jita IV - Moon 4 - Caldari Navy Assembly Plant</t>
  </si>
  <si>
    <t>Buy</t>
  </si>
  <si>
    <t>Personal</t>
  </si>
  <si>
    <t>Caldari Navy Antimatter Charge M</t>
  </si>
  <si>
    <t>db T</t>
  </si>
  <si>
    <t>Jita IV - Moon 4 - Caldari Navy Assembly Plant</t>
  </si>
  <si>
    <t>Buy</t>
  </si>
  <si>
    <t>Personal</t>
  </si>
  <si>
    <t>1600mm Reinforced Rolled Tungsten Plates I</t>
  </si>
  <si>
    <t>Angelica Savage</t>
  </si>
  <si>
    <t>Jita IV - Moon 4 - Caldari Navy Assembly Plant</t>
  </si>
  <si>
    <t>Buy</t>
  </si>
  <si>
    <t>Personal</t>
  </si>
  <si>
    <t>Caldari Navy Antimatter Charge M</t>
  </si>
  <si>
    <t>cinhawk</t>
  </si>
  <si>
    <t>Jita IV - Moon 4 - Caldari Navy Assembly Plant</t>
  </si>
  <si>
    <t>Buy</t>
  </si>
  <si>
    <t>Personal</t>
  </si>
  <si>
    <t>Kernite Mining Crystal II</t>
  </si>
  <si>
    <t>Arch Felden</t>
  </si>
  <si>
    <t>Jita IV - Moon 4 - Caldari Navy Assembly Plant</t>
  </si>
  <si>
    <t>Buy</t>
  </si>
  <si>
    <t>Personal</t>
  </si>
  <si>
    <t>Kernite Mining Crystal II</t>
  </si>
  <si>
    <t>Graoms</t>
  </si>
  <si>
    <t>Jita IV - Moon 4 - Caldari Navy Assembly Plant</t>
  </si>
  <si>
    <t>Buy</t>
  </si>
  <si>
    <t>Personal</t>
  </si>
  <si>
    <t>Kernite Mining Crystal II</t>
  </si>
  <si>
    <t>Anasari</t>
  </si>
  <si>
    <t>Jita IV - Moon 4 - Caldari Navy Assembly Plant</t>
  </si>
  <si>
    <t>Buy</t>
  </si>
  <si>
    <t>Personal</t>
  </si>
  <si>
    <t>Memory Augmentation - Standard</t>
  </si>
  <si>
    <t>Jimbooh</t>
  </si>
  <si>
    <t>Jita IV - Moon 4 - Caldari Navy Assembly Plant</t>
  </si>
  <si>
    <t>Sell</t>
  </si>
  <si>
    <t>Personal</t>
  </si>
  <si>
    <t>1600mm Reinforced Rolled Tungsten Plates I</t>
  </si>
  <si>
    <t>Cassius Longinus</t>
  </si>
  <si>
    <t>Jita IV - Moon 4 - Caldari Navy Assembly Plant</t>
  </si>
  <si>
    <t>Buy</t>
  </si>
  <si>
    <t>Personal</t>
  </si>
  <si>
    <t>Caldari Navy Antimatter Charge M</t>
  </si>
  <si>
    <t>Juice Willis</t>
  </si>
  <si>
    <t>Jita IV - Moon 4 - Caldari Navy Assembly Plant</t>
  </si>
  <si>
    <t>Sell</t>
  </si>
  <si>
    <t>Personal</t>
  </si>
  <si>
    <t>Large Remote Armor Repair System II</t>
  </si>
  <si>
    <t>Velyks</t>
  </si>
  <si>
    <t>Jita IV - Moon 4 - Caldari Navy Assembly Plant</t>
  </si>
  <si>
    <t>Buy</t>
  </si>
  <si>
    <t>Personal</t>
  </si>
  <si>
    <t>Ocular Filter - Standard</t>
  </si>
  <si>
    <t>Saxobreed</t>
  </si>
  <si>
    <t>Jita IV - Moon 4 - Caldari Navy Assembly Plant</t>
  </si>
  <si>
    <t>Sell</t>
  </si>
  <si>
    <t>Personal</t>
  </si>
  <si>
    <t>Ocular Filter - Standard</t>
  </si>
  <si>
    <t>VeNc0tju</t>
  </si>
  <si>
    <t>Jita IV - Moon 4 - Caldari Navy Assembly Plant</t>
  </si>
  <si>
    <t>Sell</t>
  </si>
  <si>
    <t>Personal</t>
  </si>
  <si>
    <t>1600mm Reinforced Rolled Tungsten Plates I</t>
  </si>
  <si>
    <t>Gaper Kozak</t>
  </si>
  <si>
    <t>Jita IV - Moon 4 - Caldari Navy Assembly Plant</t>
  </si>
  <si>
    <t>Sell</t>
  </si>
  <si>
    <t>Personal</t>
  </si>
  <si>
    <t>Large Remote Armor Repair System II</t>
  </si>
  <si>
    <t>Bruce McClane</t>
  </si>
  <si>
    <t>Jita IV - Moon 4 - Caldari Navy Assembly Plant</t>
  </si>
  <si>
    <t>Sell</t>
  </si>
  <si>
    <t>Personal</t>
  </si>
  <si>
    <t>Sisters Combat Scanner Probe</t>
  </si>
  <si>
    <t>Tanya Hotspicy</t>
  </si>
  <si>
    <t>Jita IV - Moon 4 - Caldari Navy Assembly Plant</t>
  </si>
  <si>
    <t>Sell</t>
  </si>
  <si>
    <t>Personal</t>
  </si>
  <si>
    <t>Sisters Combat Scanner Probe</t>
  </si>
  <si>
    <t>Redmarr</t>
  </si>
  <si>
    <t>Jita IV - Moon 4 - Caldari Navy Assembly Plant</t>
  </si>
  <si>
    <t>Sell</t>
  </si>
  <si>
    <t>Personal</t>
  </si>
  <si>
    <t>Caldari Navy Antimatter Charge M</t>
  </si>
  <si>
    <t>Mara Ziyal</t>
  </si>
  <si>
    <t>Jita IV - Moon 4 - Caldari Navy Assembly Plant</t>
  </si>
  <si>
    <t>Sell</t>
  </si>
  <si>
    <t>Personal</t>
  </si>
  <si>
    <t>Ocular Filter - Standard</t>
  </si>
  <si>
    <t>Lazarus Do'Urden</t>
  </si>
  <si>
    <t>Jita IV - Moon 4 - Caldari Navy Assembly Plant</t>
  </si>
  <si>
    <t>Sell</t>
  </si>
  <si>
    <t>Personal</t>
  </si>
  <si>
    <t>Ocular Filter - Standard</t>
  </si>
  <si>
    <t>Daenna Chrysi</t>
  </si>
  <si>
    <t>Jita IV - Moon 4 - Caldari Navy Assembly Plant</t>
  </si>
  <si>
    <t>Sell</t>
  </si>
  <si>
    <t>Personal</t>
  </si>
  <si>
    <t>Ocular Filter - Standard</t>
  </si>
  <si>
    <t>ZannyRUS</t>
  </si>
  <si>
    <t>Jita IV - Moon 4 - Caldari Navy Assembly Plant</t>
  </si>
  <si>
    <t>Sell</t>
  </si>
  <si>
    <t>Personal</t>
  </si>
  <si>
    <t>Sisters Combat Scanner Probe</t>
  </si>
  <si>
    <t>Silas Hangman</t>
  </si>
  <si>
    <t>Jita IV - Moon 4 - Caldari Navy Assembly Plant</t>
  </si>
  <si>
    <t>Sell</t>
  </si>
  <si>
    <t>Personal</t>
  </si>
  <si>
    <t>Sisters Combat Scanner Probe</t>
  </si>
  <si>
    <t>Orby Java</t>
  </si>
  <si>
    <t>Jita IV - Moon 4 - Caldari Navy Assembly Plant</t>
  </si>
  <si>
    <t>Sell</t>
  </si>
  <si>
    <t>Personal</t>
  </si>
  <si>
    <t>Sisters Combat Scanner Probe</t>
  </si>
  <si>
    <t>fidschi</t>
  </si>
  <si>
    <t>Jita IV - Moon 4 - Caldari Navy Assembly Plant</t>
  </si>
  <si>
    <t>Sell</t>
  </si>
  <si>
    <t>Personal</t>
  </si>
  <si>
    <t>Republic Fleet Fusion L</t>
  </si>
  <si>
    <t>Murksus</t>
  </si>
  <si>
    <t>Jita IV - Moon 4 - Caldari Navy Assembly Plant</t>
  </si>
  <si>
    <t>Sell</t>
  </si>
  <si>
    <t>Personal</t>
  </si>
  <si>
    <t>Kernite Mining Crystal II</t>
  </si>
  <si>
    <t>Jin Drayfor</t>
  </si>
  <si>
    <t>Jita IV - Moon 4 - Caldari Navy Assembly Plant</t>
  </si>
  <si>
    <t>Buy</t>
  </si>
  <si>
    <t>Personal</t>
  </si>
  <si>
    <t>Ocular Filter - Standard</t>
  </si>
  <si>
    <t>Trait d'Heure</t>
  </si>
  <si>
    <t>Jita IV - Moon 4 - Caldari Navy Assembly Plant</t>
  </si>
  <si>
    <t>Sell</t>
  </si>
  <si>
    <t>Personal</t>
  </si>
  <si>
    <t>1600mm Reinforced Rolled Tungsten Plates I</t>
  </si>
  <si>
    <t>Raethia</t>
  </si>
  <si>
    <t>Jita IV - Moon 4 - Caldari Navy Assembly Plant</t>
  </si>
  <si>
    <t>Sell</t>
  </si>
  <si>
    <t>Personal</t>
  </si>
  <si>
    <t>1600mm Reinforced Rolled Tungsten Plates I</t>
  </si>
  <si>
    <t>Rassum Frassum</t>
  </si>
  <si>
    <t>Jita IV - Moon 4 - Caldari Navy Assembly Plant</t>
  </si>
  <si>
    <t>Sell</t>
  </si>
  <si>
    <t>Personal</t>
  </si>
  <si>
    <t>Ocular Filter - Improved</t>
  </si>
  <si>
    <t>mybuilder</t>
  </si>
  <si>
    <t>Jita IV - Moon 4 - Caldari Navy Assembly Plant</t>
  </si>
  <si>
    <t>Buy</t>
  </si>
  <si>
    <t>Personal</t>
  </si>
  <si>
    <t>Kernite Mining Crystal II</t>
  </si>
  <si>
    <t>Raiin FarSeeker</t>
  </si>
  <si>
    <t>Jita IV - Moon 4 - Caldari Navy Assembly Plant</t>
  </si>
  <si>
    <t>Sell</t>
  </si>
  <si>
    <t>Personal</t>
  </si>
  <si>
    <t>Kernite Mining Crystal II</t>
  </si>
  <si>
    <t>Raiin FarSeeker</t>
  </si>
  <si>
    <t>Jita IV - Moon 4 - Caldari Navy Assembly Plant</t>
  </si>
  <si>
    <t>Sell</t>
  </si>
  <si>
    <t>Personal</t>
  </si>
  <si>
    <t>Kernite Mining Crystal II</t>
  </si>
  <si>
    <t>Vulpeculla</t>
  </si>
  <si>
    <t>Jita IV - Moon 4 - Caldari Navy Assembly Plant</t>
  </si>
  <si>
    <t>Sell</t>
  </si>
  <si>
    <t>Personal</t>
  </si>
  <si>
    <t>Kernite Mining Crystal II</t>
  </si>
  <si>
    <t>Rick Santoro</t>
  </si>
  <si>
    <t>Jita IV - Moon 4 - Caldari Navy Assembly Plant</t>
  </si>
  <si>
    <t>Sell</t>
  </si>
  <si>
    <t>Personal</t>
  </si>
  <si>
    <t>Kernite Mining Crystal II</t>
  </si>
  <si>
    <t>Blue Hole</t>
  </si>
  <si>
    <t>Jita IV - Moon 4 - Caldari Navy Assembly Plant</t>
  </si>
  <si>
    <t>Sell</t>
  </si>
  <si>
    <t>Personal</t>
  </si>
  <si>
    <t>Caldari Navy Antimatter Charge M</t>
  </si>
  <si>
    <t>Kahdmeh</t>
  </si>
  <si>
    <t>Jita IV - Moon 4 - Caldari Navy Assembly Plant</t>
  </si>
  <si>
    <t>Buy</t>
  </si>
  <si>
    <t>Personal</t>
  </si>
  <si>
    <t>Caldari Navy Antimatter Charge M</t>
  </si>
  <si>
    <t>Grace Malley</t>
  </si>
  <si>
    <t>Jita IV - Moon 4 - Caldari Navy Assembly Plant</t>
  </si>
  <si>
    <t>Buy</t>
  </si>
  <si>
    <t>Personal</t>
  </si>
  <si>
    <t>1600mm Reinforced Rolled Tungsten Plates I</t>
  </si>
  <si>
    <t>Rysa Revokor</t>
  </si>
  <si>
    <t>Jita IV - Moon 4 - Caldari Navy Assembly Plant</t>
  </si>
  <si>
    <t>Sell</t>
  </si>
  <si>
    <t>Personal</t>
  </si>
  <si>
    <t>Memory Augmentation - Standard</t>
  </si>
  <si>
    <t>Shuttle</t>
  </si>
  <si>
    <t>Jita IV - Moon 4 - Caldari Navy Assembly Plant</t>
  </si>
  <si>
    <t>Sell</t>
  </si>
  <si>
    <t>Personal</t>
  </si>
  <si>
    <t>Caldari Navy Antimatter Charge M</t>
  </si>
  <si>
    <t>Angelique Ledoux</t>
  </si>
  <si>
    <t>Jita IV - Moon 4 - Caldari Navy Assembly Plant</t>
  </si>
  <si>
    <t>Buy</t>
  </si>
  <si>
    <t>Personal</t>
  </si>
  <si>
    <t>Memory Augmentation - Standard</t>
  </si>
  <si>
    <t>Shuttle</t>
  </si>
  <si>
    <t>Jita IV - Moon 4 - Caldari Navy Assembly Plant</t>
  </si>
  <si>
    <t>Sell</t>
  </si>
  <si>
    <t>Personal</t>
  </si>
  <si>
    <t>1600mm Reinforced Rolled Tungsten Plates I</t>
  </si>
  <si>
    <t>Symon Kauliford</t>
  </si>
  <si>
    <t>Jita IV - Moon 4 - Caldari Navy Assembly Plant</t>
  </si>
  <si>
    <t>Sell</t>
  </si>
  <si>
    <t>Personal</t>
  </si>
  <si>
    <t>Large Remote Armor Repair System II</t>
  </si>
  <si>
    <t>XRASTERMANX</t>
  </si>
  <si>
    <t>Jita IV - Moon 4 - Caldari Navy Assembly Plant</t>
  </si>
  <si>
    <t>Buy</t>
  </si>
  <si>
    <t>Personal</t>
  </si>
  <si>
    <t>1600mm Reinforced Rolled Tungsten Plates I</t>
  </si>
  <si>
    <t>Merhandus Grandus</t>
  </si>
  <si>
    <t>Jita IV - Moon 4 - Caldari Navy Assembly Plant</t>
  </si>
  <si>
    <t>Sell</t>
  </si>
  <si>
    <t>Personal</t>
  </si>
  <si>
    <t>Republic Fleet EMP M</t>
  </si>
  <si>
    <t>Fung Ku</t>
  </si>
  <si>
    <t>Jita IV - Moon 4 - Caldari Navy Assembly Plant</t>
  </si>
  <si>
    <t>Buy</t>
  </si>
  <si>
    <t>Personal</t>
  </si>
  <si>
    <t>1600mm Reinforced Rolled Tungsten Plates I</t>
  </si>
  <si>
    <t>Kagu Zuchi</t>
  </si>
  <si>
    <t>Jita IV - Moon 4 - Caldari Navy Assembly Plant</t>
  </si>
  <si>
    <t>Sell</t>
  </si>
  <si>
    <t>Personal</t>
  </si>
  <si>
    <t>1600mm Reinforced Rolled Tungsten Plates I</t>
  </si>
  <si>
    <t>Bruunhilde</t>
  </si>
  <si>
    <t>Jita IV - Moon 4 - Caldari Navy Assembly Plant</t>
  </si>
  <si>
    <t>Sell</t>
  </si>
  <si>
    <t>Personal</t>
  </si>
  <si>
    <t>1600mm Reinforced Rolled Tungsten Plates I</t>
  </si>
  <si>
    <t>Tiago S</t>
  </si>
  <si>
    <t>Jita IV - Moon 4 - Caldari Navy Assembly Plant</t>
  </si>
  <si>
    <t>Sell</t>
  </si>
  <si>
    <t>Personal</t>
  </si>
  <si>
    <t>1600mm Reinforced Rolled Tungsten Plates I</t>
  </si>
  <si>
    <t>Ranshald Quells</t>
  </si>
  <si>
    <t>Jita IV - Moon 4 - Caldari Navy Assembly Plant</t>
  </si>
  <si>
    <t>Sell</t>
  </si>
  <si>
    <t>Personal</t>
  </si>
  <si>
    <t>1600mm Reinforced Rolled Tungsten Plates I</t>
  </si>
  <si>
    <t>SIr WildWolf</t>
  </si>
  <si>
    <t>Jita IV - Moon 4 - Caldari Navy Assembly Plant</t>
  </si>
  <si>
    <t>Sell</t>
  </si>
  <si>
    <t>Personal</t>
  </si>
  <si>
    <t>1600mm Reinforced Rolled Tungsten Plates I</t>
  </si>
  <si>
    <t>Barmunk'dakul</t>
  </si>
  <si>
    <t>Jita IV - Moon 4 - Caldari Navy Assembly Plant</t>
  </si>
  <si>
    <t>Sell</t>
  </si>
  <si>
    <t>Personal</t>
  </si>
  <si>
    <t>1600mm Reinforced Rolled Tungsten Plates I</t>
  </si>
  <si>
    <t>Sher Khan</t>
  </si>
  <si>
    <t>Jita IV - Moon 4 - Caldari Navy Assembly Plant</t>
  </si>
  <si>
    <t>Sell</t>
  </si>
  <si>
    <t>Personal</t>
  </si>
  <si>
    <t>1600mm Reinforced Rolled Tungsten Plates I</t>
  </si>
  <si>
    <t>Achura Gati</t>
  </si>
  <si>
    <t>Jita IV - Moon 4 - Caldari Navy Assembly Plant</t>
  </si>
  <si>
    <t>Sell</t>
  </si>
  <si>
    <t>Personal</t>
  </si>
  <si>
    <t>Memory Augmentation - Standard</t>
  </si>
  <si>
    <t>PiCWiK</t>
  </si>
  <si>
    <t>Jita IV - Moon 4 - Caldari Navy Assembly Plant</t>
  </si>
  <si>
    <t>Sell</t>
  </si>
  <si>
    <t>Personal</t>
  </si>
  <si>
    <t>1600mm Reinforced Rolled Tungsten Plates I</t>
  </si>
  <si>
    <t>Sphen</t>
  </si>
  <si>
    <t>Jita IV - Moon 4 - Caldari Navy Assembly Plant</t>
  </si>
  <si>
    <t>Sell</t>
  </si>
  <si>
    <t>Personal</t>
  </si>
  <si>
    <t>1600mm Reinforced Rolled Tungsten Plates I</t>
  </si>
  <si>
    <t>DigiCorporal</t>
  </si>
  <si>
    <t>Jita IV - Moon 4 - Caldari Navy Assembly Plant</t>
  </si>
  <si>
    <t>Sell</t>
  </si>
  <si>
    <t>Personal</t>
  </si>
  <si>
    <t>Ocular Filter - Improved</t>
  </si>
  <si>
    <t>MapoBoz</t>
  </si>
  <si>
    <t>Jita IV - Moon 4 - Caldari Navy Assembly Plant</t>
  </si>
  <si>
    <t>Sell</t>
  </si>
  <si>
    <t>Personal</t>
  </si>
  <si>
    <t>Kernite Mining Crystal II</t>
  </si>
  <si>
    <t>BigTD</t>
  </si>
  <si>
    <t>Jita IV - Moon 4 - Caldari Navy Assembly Plant</t>
  </si>
  <si>
    <t>Buy</t>
  </si>
  <si>
    <t>Personal</t>
  </si>
  <si>
    <t>Republic Fleet EMP M</t>
  </si>
  <si>
    <t>Nad'aa</t>
  </si>
  <si>
    <t>Jita IV - Moon 4 - Caldari Navy Assembly Plant</t>
  </si>
  <si>
    <t>Sell</t>
  </si>
  <si>
    <t>Personal</t>
  </si>
  <si>
    <t>Republic Fleet Fusion M</t>
  </si>
  <si>
    <t>Khujo</t>
  </si>
  <si>
    <t>Jita IV - Moon 4 - Caldari Navy Assembly Plant</t>
  </si>
  <si>
    <t>Buy</t>
  </si>
  <si>
    <t>Personal</t>
  </si>
  <si>
    <t>Sisters Core Scanner Probe</t>
  </si>
  <si>
    <t>Inspiration</t>
  </si>
  <si>
    <t>Jita IV - Moon 4 - Caldari Navy Assembly Plant</t>
  </si>
  <si>
    <t>Buy</t>
  </si>
  <si>
    <t>Personal</t>
  </si>
  <si>
    <t>Large Remote Armor Repair System II</t>
  </si>
  <si>
    <t>Herr Gargamel</t>
  </si>
  <si>
    <t>Jita IV - Moon 4 - Caldari Navy Assembly Plant</t>
  </si>
  <si>
    <t>Sell</t>
  </si>
  <si>
    <t>Personal</t>
  </si>
  <si>
    <t>Sisters Core Scanner Probe</t>
  </si>
  <si>
    <t>Splash'1'Lizard</t>
  </si>
  <si>
    <t>Jita IV - Moon 4 - Caldari Navy Assembly Plant</t>
  </si>
  <si>
    <t>Sell</t>
  </si>
  <si>
    <t>Personal</t>
  </si>
  <si>
    <t>Republic Fleet Fusion M</t>
  </si>
  <si>
    <t>Maya AK</t>
  </si>
  <si>
    <t>Jita IV - Moon 4 - Caldari Navy Assembly Plant</t>
  </si>
  <si>
    <t>Sell</t>
  </si>
  <si>
    <t>Personal</t>
  </si>
  <si>
    <t>Republic Fleet Fusion M</t>
  </si>
  <si>
    <t>Captain Live</t>
  </si>
  <si>
    <t>Jita IV - Moon 4 - Caldari Navy Assembly Plant</t>
  </si>
  <si>
    <t>Sell</t>
  </si>
  <si>
    <t>Personal</t>
  </si>
  <si>
    <t>Republic Fleet Fusion M</t>
  </si>
  <si>
    <t>Srbin Dominator</t>
  </si>
  <si>
    <t>Jita IV - Moon 4 - Caldari Navy Assembly Plant</t>
  </si>
  <si>
    <t>Sell</t>
  </si>
  <si>
    <t>Personal</t>
  </si>
  <si>
    <t>Republic Fleet Fusion M</t>
  </si>
  <si>
    <t>s'mirra</t>
  </si>
  <si>
    <t>Jita IV - Moon 4 - Caldari Navy Assembly Plant</t>
  </si>
  <si>
    <t>Sell</t>
  </si>
  <si>
    <t>Personal</t>
  </si>
  <si>
    <t>Republic Fleet Fusion M</t>
  </si>
  <si>
    <t>s'mirra</t>
  </si>
  <si>
    <t>Jita IV - Moon 4 - Caldari Navy Assembly Plant</t>
  </si>
  <si>
    <t>Sell</t>
  </si>
  <si>
    <t>Personal</t>
  </si>
  <si>
    <t>Republic Fleet Fusion M</t>
  </si>
  <si>
    <t>Therlite</t>
  </si>
  <si>
    <t>Jita IV - Moon 4 - Caldari Navy Assembly Plant</t>
  </si>
  <si>
    <t>Sell</t>
  </si>
  <si>
    <t>Personal</t>
  </si>
  <si>
    <t>Republic Fleet Fusion M</t>
  </si>
  <si>
    <t>Romkin LV</t>
  </si>
  <si>
    <t>Jita IV - Moon 4 - Caldari Navy Assembly Plant</t>
  </si>
  <si>
    <t>Sell</t>
  </si>
  <si>
    <t>Personal</t>
  </si>
  <si>
    <t>Republic Fleet Fusion S</t>
  </si>
  <si>
    <t>Zoidberg Ua</t>
  </si>
  <si>
    <t>Jita IV - Moon 4 - Caldari Navy Assembly Plant</t>
  </si>
  <si>
    <t>Buy</t>
  </si>
  <si>
    <t>Personal</t>
  </si>
  <si>
    <t>Republic Fleet EMP S</t>
  </si>
  <si>
    <t>Zoidberg Ua</t>
  </si>
  <si>
    <t>Jita IV - Moon 4 - Caldari Navy Assembly Plant</t>
  </si>
  <si>
    <t>Buy</t>
  </si>
  <si>
    <t>Personal</t>
  </si>
  <si>
    <t>Republic Fleet EMP L</t>
  </si>
  <si>
    <t>Zoidberg Ua</t>
  </si>
  <si>
    <t>Jita IV - Moon 4 - Caldari Navy Assembly Plant</t>
  </si>
  <si>
    <t>Buy</t>
  </si>
  <si>
    <t>Personal</t>
  </si>
  <si>
    <t>Republic Fleet EMP L</t>
  </si>
  <si>
    <t>Seven Sins</t>
  </si>
  <si>
    <t>Jita IV - Moon 4 - Caldari Navy Assembly Plant</t>
  </si>
  <si>
    <t>Buy</t>
  </si>
  <si>
    <t>Personal</t>
  </si>
  <si>
    <t>Republic Fleet EMP M</t>
  </si>
  <si>
    <t>Hurajen</t>
  </si>
  <si>
    <t>Jita IV - Moon 4 - Caldari Navy Assembly Plant</t>
  </si>
  <si>
    <t>Buy</t>
  </si>
  <si>
    <t>Personal</t>
  </si>
  <si>
    <t>Kernite Mining Crystal II</t>
  </si>
  <si>
    <t>Laurelyne Stark</t>
  </si>
  <si>
    <t>Jita IV - Moon 4 - Caldari Navy Assembly Plant</t>
  </si>
  <si>
    <t>Sell</t>
  </si>
  <si>
    <t>Personal</t>
  </si>
  <si>
    <t>Large Remote Armor Repair System II</t>
  </si>
  <si>
    <t>Istu</t>
  </si>
  <si>
    <t>Jita IV - Moon 4 - Caldari Navy Assembly Plant</t>
  </si>
  <si>
    <t>Buy</t>
  </si>
  <si>
    <t>Personal</t>
  </si>
  <si>
    <t>Republic Fleet EMP L</t>
  </si>
  <si>
    <t>Fung Ku</t>
  </si>
  <si>
    <t>Jita IV - Moon 4 - Caldari Navy Assembly Plant</t>
  </si>
  <si>
    <t>Buy</t>
  </si>
  <si>
    <t>Personal</t>
  </si>
  <si>
    <t>Caldari Navy Antimatter Charge M</t>
  </si>
  <si>
    <t>Bladex93</t>
  </si>
  <si>
    <t>Jita IV - Moon 4 - Caldari Navy Assembly Plant</t>
  </si>
  <si>
    <t>Buy</t>
  </si>
  <si>
    <t>Personal</t>
  </si>
  <si>
    <t>Sisters Core Scanner Probe</t>
  </si>
  <si>
    <t>Rebellious Blood</t>
  </si>
  <si>
    <t>Jita IV - Moon 4 - Caldari Navy Assembly Plant</t>
  </si>
  <si>
    <t>Sell</t>
  </si>
  <si>
    <t>Personal</t>
  </si>
  <si>
    <t>Republic Fleet EMP M</t>
  </si>
  <si>
    <t>Jags</t>
  </si>
  <si>
    <t>Jita IV - Moon 4 - Caldari Navy Assembly Plant</t>
  </si>
  <si>
    <t>Sell</t>
  </si>
  <si>
    <t>Personal</t>
  </si>
  <si>
    <t>Sisters Core Scanner Probe</t>
  </si>
  <si>
    <t>underground spy</t>
  </si>
  <si>
    <t>Jita IV - Moon 4 - Caldari Navy Assembly Plant</t>
  </si>
  <si>
    <t>Sell</t>
  </si>
  <si>
    <t>Personal</t>
  </si>
  <si>
    <t>Republic Fleet EMP S</t>
  </si>
  <si>
    <t>Altaka</t>
  </si>
  <si>
    <t>Jita IV - Moon 4 - Caldari Navy Assembly Plant</t>
  </si>
  <si>
    <t>Sell</t>
  </si>
  <si>
    <t>Personal</t>
  </si>
  <si>
    <t>350mm Railgun II</t>
  </si>
  <si>
    <t>Bladex93</t>
  </si>
  <si>
    <t>Jita IV - Moon 4 - Caldari Navy Assembly Plant</t>
  </si>
  <si>
    <t>Buy</t>
  </si>
  <si>
    <t>Personal</t>
  </si>
  <si>
    <t>Republic Fleet EMP S</t>
  </si>
  <si>
    <t>Sven Darkbane</t>
  </si>
  <si>
    <t>Jita IV - Moon 4 - Caldari Navy Assembly Plant</t>
  </si>
  <si>
    <t>Sell</t>
  </si>
  <si>
    <t>Personal</t>
  </si>
  <si>
    <t>Caldari Navy Antimatter Charge M</t>
  </si>
  <si>
    <t>Kricky</t>
  </si>
  <si>
    <t>Jita IV - Moon 4 - Caldari Navy Assembly Plant</t>
  </si>
  <si>
    <t>Sell</t>
  </si>
  <si>
    <t>Personal</t>
  </si>
  <si>
    <t>Republic Fleet EMP M</t>
  </si>
  <si>
    <t>Lady Kalora</t>
  </si>
  <si>
    <t>Jita IV - Moon 4 - Caldari Navy Assembly Plant</t>
  </si>
  <si>
    <t>Sell</t>
  </si>
  <si>
    <t>Personal</t>
  </si>
  <si>
    <t>Republic Fleet EMP S</t>
  </si>
  <si>
    <t>Dohbart</t>
  </si>
  <si>
    <t>Jita IV - Moon 4 - Caldari Navy Assembly Plant</t>
  </si>
  <si>
    <t>Sell</t>
  </si>
  <si>
    <t>Personal</t>
  </si>
  <si>
    <t>Republic Fleet EMP L</t>
  </si>
  <si>
    <t>Larkonis Trassler</t>
  </si>
  <si>
    <t>Jita IV - Moon 4 - Caldari Navy Assembly Plant</t>
  </si>
  <si>
    <t>Sell</t>
  </si>
  <si>
    <t>Personal</t>
  </si>
  <si>
    <t>Republic Fleet EMP M</t>
  </si>
  <si>
    <t>Schu Lin</t>
  </si>
  <si>
    <t>Jita IV - Moon 4 - Caldari Navy Assembly Plant</t>
  </si>
  <si>
    <t>Sell</t>
  </si>
  <si>
    <t>Personal</t>
  </si>
  <si>
    <t>Republic Fleet EMP S</t>
  </si>
  <si>
    <t>Madbuster73</t>
  </si>
  <si>
    <t>Jita IV - Moon 4 - Caldari Navy Assembly Plant</t>
  </si>
  <si>
    <t>Sell</t>
  </si>
  <si>
    <t>Personal</t>
  </si>
  <si>
    <t>Republic Fleet Fusion S</t>
  </si>
  <si>
    <t>Madbuster73</t>
  </si>
  <si>
    <t>Jita IV - Moon 4 - Caldari Navy Assembly Plant</t>
  </si>
  <si>
    <t>Sell</t>
  </si>
  <si>
    <t>Personal</t>
  </si>
  <si>
    <t>350mm Railgun II</t>
  </si>
  <si>
    <t>Lady Patricia</t>
  </si>
  <si>
    <t>Jita IV - Moon 4 - Caldari Navy Assembly Plant</t>
  </si>
  <si>
    <t>Buy</t>
  </si>
  <si>
    <t>Personal</t>
  </si>
  <si>
    <t>Republic Fleet Fusion S</t>
  </si>
  <si>
    <t>TrickyBlackSteel</t>
  </si>
  <si>
    <t>Jita IV - Moon 4 - Caldari Navy Assembly Plant</t>
  </si>
  <si>
    <t>Sell</t>
  </si>
  <si>
    <t>Personal</t>
  </si>
  <si>
    <t>Republic Fleet EMP M</t>
  </si>
  <si>
    <t>THEONE2HATE</t>
  </si>
  <si>
    <t>Jita IV - Moon 4 - Caldari Navy Assembly Plant</t>
  </si>
  <si>
    <t>Sell</t>
  </si>
  <si>
    <t>Personal</t>
  </si>
  <si>
    <t>Sisters Core Scanner Probe</t>
  </si>
  <si>
    <t>Sunarah</t>
  </si>
  <si>
    <t>Jita IV - Moon 4 - Caldari Navy Assembly Plant</t>
  </si>
  <si>
    <t>Sell</t>
  </si>
  <si>
    <t>Personal</t>
  </si>
  <si>
    <t>Memory Augmentation - Standard</t>
  </si>
  <si>
    <t>WeTs DjDi</t>
  </si>
  <si>
    <t>Jita IV - Moon 4 - Caldari Navy Assembly Plant</t>
  </si>
  <si>
    <t>Buy</t>
  </si>
  <si>
    <t>Personal</t>
  </si>
  <si>
    <t>Republic Fleet EMP M</t>
  </si>
  <si>
    <t>Morroz</t>
  </si>
  <si>
    <t>Jita IV - Moon 4 - Caldari Navy Assembly Plant</t>
  </si>
  <si>
    <t>Sell</t>
  </si>
  <si>
    <t>Personal</t>
  </si>
  <si>
    <t>Republic Fleet Fusion L</t>
  </si>
  <si>
    <t>Agent 82</t>
  </si>
  <si>
    <t>Jita IV - Moon 4 - Caldari Navy Assembly Plant</t>
  </si>
  <si>
    <t>Buy</t>
  </si>
  <si>
    <t>Personal</t>
  </si>
  <si>
    <t>Republic Fleet EMP M</t>
  </si>
  <si>
    <t>Dauros</t>
  </si>
  <si>
    <t>Jita IV - Moon 4 - Caldari Navy Assembly Plant</t>
  </si>
  <si>
    <t>Sell</t>
  </si>
  <si>
    <t>Personal</t>
  </si>
  <si>
    <t>Republic Fleet EMP M</t>
  </si>
  <si>
    <t>Dauros</t>
  </si>
  <si>
    <t>Jita IV - Moon 4 - Caldari Navy Assembly Plant</t>
  </si>
  <si>
    <t>Sell</t>
  </si>
  <si>
    <t>Personal</t>
  </si>
  <si>
    <t>Large Cargohold Optimization I</t>
  </si>
  <si>
    <t>Atarond</t>
  </si>
  <si>
    <t>Jita IV - Moon 4 - Caldari Navy Assembly Plant</t>
  </si>
  <si>
    <t>Buy</t>
  </si>
  <si>
    <t>Personal</t>
  </si>
  <si>
    <t>Republic Fleet EMP M</t>
  </si>
  <si>
    <t>kilgaron</t>
  </si>
  <si>
    <t>Jita IV - Moon 4 - Caldari Navy Assembly Plant</t>
  </si>
  <si>
    <t>Sell</t>
  </si>
  <si>
    <t>Personal</t>
  </si>
  <si>
    <t>Republic Fleet EMP M</t>
  </si>
  <si>
    <t>RAW0540</t>
  </si>
  <si>
    <t>Jita IV - Moon 4 - Caldari Navy Assembly Plant</t>
  </si>
  <si>
    <t>Sell</t>
  </si>
  <si>
    <t>Personal</t>
  </si>
  <si>
    <t>Republic Fleet EMP M</t>
  </si>
  <si>
    <t>sso hexe</t>
  </si>
  <si>
    <t>Jita IV - Moon 4 - Caldari Navy Assembly Plant</t>
  </si>
  <si>
    <t>Sell</t>
  </si>
  <si>
    <t>Personal</t>
  </si>
  <si>
    <t>Republic Fleet EMP M</t>
  </si>
  <si>
    <t>sso hexe</t>
  </si>
  <si>
    <t>Jita IV - Moon 4 - Caldari Navy Assembly Plant</t>
  </si>
  <si>
    <t>Sell</t>
  </si>
  <si>
    <t>Personal</t>
  </si>
  <si>
    <t>Republic Fleet EMP M</t>
  </si>
  <si>
    <t>11fox</t>
  </si>
  <si>
    <t>Jita IV - Moon 4 - Caldari Navy Assembly Plant</t>
  </si>
  <si>
    <t>Sell</t>
  </si>
  <si>
    <t>Personal</t>
  </si>
  <si>
    <t>Republic Fleet EMP M</t>
  </si>
  <si>
    <t>Sly Loki</t>
  </si>
  <si>
    <t>Jita IV - Moon 4 - Caldari Navy Assembly Plant</t>
  </si>
  <si>
    <t>Sell</t>
  </si>
  <si>
    <t>Personal</t>
  </si>
  <si>
    <t>Republic Fleet EMP M</t>
  </si>
  <si>
    <t>Euphouria</t>
  </si>
  <si>
    <t>Jita IV - Moon 4 - Caldari Navy Assembly Plant</t>
  </si>
  <si>
    <t>Sell</t>
  </si>
  <si>
    <t>Personal</t>
  </si>
  <si>
    <t>Republic Fleet EMP M</t>
  </si>
  <si>
    <t>Headless Runner</t>
  </si>
  <si>
    <t>Jita IV - Moon 4 - Caldari Navy Assembly Plant</t>
  </si>
  <si>
    <t>Sell</t>
  </si>
  <si>
    <t>Personal</t>
  </si>
  <si>
    <t>Republic Fleet EMP M</t>
  </si>
  <si>
    <t>Akura Koyana</t>
  </si>
  <si>
    <t>Jita IV - Moon 4 - Caldari Navy Assembly Plant</t>
  </si>
  <si>
    <t>Sell</t>
  </si>
  <si>
    <t>Personal</t>
  </si>
  <si>
    <t>Republic Fleet EMP M</t>
  </si>
  <si>
    <t>Admiral Clouds</t>
  </si>
  <si>
    <t>Jita IV - Moon 4 - Caldari Navy Assembly Plant</t>
  </si>
  <si>
    <t>Sell</t>
  </si>
  <si>
    <t>Personal</t>
  </si>
  <si>
    <t>Republic Fleet Fusion L</t>
  </si>
  <si>
    <t>Lee Friday</t>
  </si>
  <si>
    <t>Jita IV - Moon 4 - Caldari Navy Assembly Plant</t>
  </si>
  <si>
    <t>Buy</t>
  </si>
  <si>
    <t>Personal</t>
  </si>
  <si>
    <t>Republic Fleet Fusion S</t>
  </si>
  <si>
    <t>BulletProofCow</t>
  </si>
  <si>
    <t>Jita IV - Moon 4 - Caldari Navy Assembly Plant</t>
  </si>
  <si>
    <t>Sell</t>
  </si>
  <si>
    <t>Personal</t>
  </si>
  <si>
    <t>Republic Fleet Fusion S</t>
  </si>
  <si>
    <t>Longer115522</t>
  </si>
  <si>
    <t>Jita IV - Moon 4 - Caldari Navy Assembly Plant</t>
  </si>
  <si>
    <t>Sell</t>
  </si>
  <si>
    <t>Personal</t>
  </si>
  <si>
    <t>Ocular Filter - Standard</t>
  </si>
  <si>
    <t>mandoble</t>
  </si>
  <si>
    <t>Jita IV - Moon 4 - Caldari Navy Assembly Plant</t>
  </si>
  <si>
    <t>Buy</t>
  </si>
  <si>
    <t>Personal</t>
  </si>
  <si>
    <t>Ocular Filter - Standard</t>
  </si>
  <si>
    <t>Agent Cody</t>
  </si>
  <si>
    <t>Jita IV - Moon 4 - Caldari Navy Assembly Plant</t>
  </si>
  <si>
    <t>Buy</t>
  </si>
  <si>
    <t>Personal</t>
  </si>
  <si>
    <t>Ocular Filter - Standard</t>
  </si>
  <si>
    <t>Anke Zaza</t>
  </si>
  <si>
    <t>Jita IV - Moon 4 - Caldari Navy Assembly Plant</t>
  </si>
  <si>
    <t>Buy</t>
  </si>
  <si>
    <t>Personal</t>
  </si>
  <si>
    <t>Ocular Filter - Standard</t>
  </si>
  <si>
    <t>SupernovaBeuty</t>
  </si>
  <si>
    <t>Jita IV - Moon 4 - Caldari Navy Assembly Plant</t>
  </si>
  <si>
    <t>Buy</t>
  </si>
  <si>
    <t>Personal</t>
  </si>
  <si>
    <t>Republic Fleet EMP M</t>
  </si>
  <si>
    <t>STURMOVIKA</t>
  </si>
  <si>
    <t>Jita IV - Moon 4 - Caldari Navy Assembly Plant</t>
  </si>
  <si>
    <t>Sell</t>
  </si>
  <si>
    <t>Personal</t>
  </si>
  <si>
    <t>Republic Fleet EMP L</t>
  </si>
  <si>
    <t>Geteborg</t>
  </si>
  <si>
    <t>Jita IV - Moon 4 - Caldari Navy Assembly Plant</t>
  </si>
  <si>
    <t>Sell</t>
  </si>
  <si>
    <t>Personal</t>
  </si>
  <si>
    <t>Republic Fleet Fusion L</t>
  </si>
  <si>
    <t>Geteborg</t>
  </si>
  <si>
    <t>Jita IV - Moon 4 - Caldari Navy Assembly Plant</t>
  </si>
  <si>
    <t>Sell</t>
  </si>
  <si>
    <t>Personal</t>
  </si>
  <si>
    <t>Republic Fleet EMP M</t>
  </si>
  <si>
    <t>Geteborg</t>
  </si>
  <si>
    <t>Jita IV - Moon 4 - Caldari Navy Assembly Plant</t>
  </si>
  <si>
    <t>Sell</t>
  </si>
  <si>
    <t>Personal</t>
  </si>
  <si>
    <t>Republic Fleet EMP L</t>
  </si>
  <si>
    <t>DPenguin</t>
  </si>
  <si>
    <t>Jita IV - Moon 4 - Caldari Navy Assembly Plant</t>
  </si>
  <si>
    <t>Sell</t>
  </si>
  <si>
    <t>Personal</t>
  </si>
  <si>
    <t>Republic Fleet EMP S</t>
  </si>
  <si>
    <t>Origin AD</t>
  </si>
  <si>
    <t>Jita IV - Moon 4 - Caldari Navy Assembly Plant</t>
  </si>
  <si>
    <t>Sell</t>
  </si>
  <si>
    <t>Personal</t>
  </si>
  <si>
    <t>Memory Augmentation - Standard</t>
  </si>
  <si>
    <t>Wash Sfc3</t>
  </si>
  <si>
    <t>Jita IV - Moon 4 - Caldari Navy Assembly Plant</t>
  </si>
  <si>
    <t>Sell</t>
  </si>
  <si>
    <t>Personal</t>
  </si>
  <si>
    <t>Republic Fleet EMP L</t>
  </si>
  <si>
    <t>DPenguin</t>
  </si>
  <si>
    <t>Jita IV - Moon 4 - Caldari Navy Assembly Plant</t>
  </si>
  <si>
    <t>Sell</t>
  </si>
  <si>
    <t>Personal</t>
  </si>
  <si>
    <t>Memory Augmentation - Standard</t>
  </si>
  <si>
    <t>Rayokashi</t>
  </si>
  <si>
    <t>Jita IV - Moon 4 - Caldari Navy Assembly Plant</t>
  </si>
  <si>
    <t>Sell</t>
  </si>
  <si>
    <t>Personal</t>
  </si>
  <si>
    <t>Memory Augmentation - Standard</t>
  </si>
  <si>
    <t>Roc Stedi</t>
  </si>
  <si>
    <t>Jita IV - Moon 4 - Caldari Navy Assembly Plant</t>
  </si>
  <si>
    <t>Sell</t>
  </si>
  <si>
    <t>Personal</t>
  </si>
  <si>
    <t>Memory Augmentation - Standard</t>
  </si>
  <si>
    <t>Roaddog</t>
  </si>
  <si>
    <t>Jita IV - Moon 4 - Caldari Navy Assembly Plant</t>
  </si>
  <si>
    <t>Sell</t>
  </si>
  <si>
    <t>Personal</t>
  </si>
  <si>
    <t>Memory Augmentation - Standard</t>
  </si>
  <si>
    <t>Roaddog</t>
  </si>
  <si>
    <t>Jita IV - Moon 4 - Caldari Navy Assembly Plant</t>
  </si>
  <si>
    <t>Sell</t>
  </si>
  <si>
    <t>Personal</t>
  </si>
  <si>
    <t>Caldari Navy Antimatter Charge M</t>
  </si>
  <si>
    <t>EyCey</t>
  </si>
  <si>
    <t>Jita IV - Moon 4 - Caldari Navy Assembly Plant</t>
  </si>
  <si>
    <t>Sell</t>
  </si>
  <si>
    <t>Personal</t>
  </si>
  <si>
    <t>Republic Fleet EMP L</t>
  </si>
  <si>
    <t>Rigby Jess</t>
  </si>
  <si>
    <t>Jita IV - Moon 4 - Caldari Navy Assembly Plant</t>
  </si>
  <si>
    <t>Sell</t>
  </si>
  <si>
    <t>Personal</t>
  </si>
  <si>
    <t>Republic Fleet EMP M</t>
  </si>
  <si>
    <t>Gaius BaItar</t>
  </si>
  <si>
    <t>Jita IV - Moon 4 - Caldari Navy Assembly Plant</t>
  </si>
  <si>
    <t>Sell</t>
  </si>
  <si>
    <t>Personal</t>
  </si>
  <si>
    <t>Large Remote Armor Repair System II</t>
  </si>
  <si>
    <t>JW Booth</t>
  </si>
  <si>
    <t>Jita IV - Moon 4 - Caldari Navy Assembly Plant</t>
  </si>
  <si>
    <t>Sell</t>
  </si>
  <si>
    <t>Personal</t>
  </si>
  <si>
    <t>Republic Fleet EMP M</t>
  </si>
  <si>
    <t>Achae</t>
  </si>
  <si>
    <t>Jita IV - Moon 4 - Caldari Navy Assembly Plant</t>
  </si>
  <si>
    <t>Sell</t>
  </si>
  <si>
    <t>Personal</t>
  </si>
  <si>
    <t>Republic Fleet EMP M</t>
  </si>
  <si>
    <t>Achae</t>
  </si>
  <si>
    <t>Jita IV - Moon 4 - Caldari Navy Assembly Plant</t>
  </si>
  <si>
    <t>Sell</t>
  </si>
  <si>
    <t>Personal</t>
  </si>
  <si>
    <t>Republic Fleet EMP M</t>
  </si>
  <si>
    <t>Achae</t>
  </si>
  <si>
    <t>Jita IV - Moon 4 - Caldari Navy Assembly Plant</t>
  </si>
  <si>
    <t>Sell</t>
  </si>
  <si>
    <t>Personal</t>
  </si>
  <si>
    <t>Large Remote Armor Repair System II</t>
  </si>
  <si>
    <t>Tobias Kirk</t>
  </si>
  <si>
    <t>Jita IV - Moon 4 - Caldari Navy Assembly Plant</t>
  </si>
  <si>
    <t>Sell</t>
  </si>
  <si>
    <t>Personal</t>
  </si>
  <si>
    <t>Republic Fleet EMP M</t>
  </si>
  <si>
    <t>Johny Mcbaddass</t>
  </si>
  <si>
    <t>Jita IV - Moon 4 - Caldari Navy Assembly Plant</t>
  </si>
  <si>
    <t>Sell</t>
  </si>
  <si>
    <t>Personal</t>
  </si>
  <si>
    <t>Republic Fleet EMP L</t>
  </si>
  <si>
    <t>Dek Kato</t>
  </si>
  <si>
    <t>Jita IV - Moon 4 - Caldari Navy Assembly Plant</t>
  </si>
  <si>
    <t>Sell</t>
  </si>
  <si>
    <t>Personal</t>
  </si>
  <si>
    <t>Republic Fleet EMP L</t>
  </si>
  <si>
    <t>Dr Wahoos</t>
  </si>
  <si>
    <t>Jita IV - Moon 4 - Caldari Navy Assembly Plant</t>
  </si>
  <si>
    <t>Sell</t>
  </si>
  <si>
    <t>Personal</t>
  </si>
  <si>
    <t>Republic Fleet EMP M</t>
  </si>
  <si>
    <t>Bond age</t>
  </si>
  <si>
    <t>Jita IV - Moon 4 - Caldari Navy Assembly Plant</t>
  </si>
  <si>
    <t>Sell</t>
  </si>
  <si>
    <t>Personal</t>
  </si>
  <si>
    <t>Republic Fleet EMP M</t>
  </si>
  <si>
    <t>Nexo92</t>
  </si>
  <si>
    <t>Jita IV - Moon 4 - Caldari Navy Assembly Plant</t>
  </si>
  <si>
    <t>Sell</t>
  </si>
  <si>
    <t>Personal</t>
  </si>
  <si>
    <t>Republic Fleet EMP M</t>
  </si>
  <si>
    <t>Jalebi</t>
  </si>
  <si>
    <t>Jita IV - Moon 4 - Caldari Navy Assembly Plant</t>
  </si>
  <si>
    <t>Sell</t>
  </si>
  <si>
    <t>Personal</t>
  </si>
  <si>
    <t>Republic Fleet EMP L</t>
  </si>
  <si>
    <t>Ne0 MaTrIx</t>
  </si>
  <si>
    <t>Jita IV - Moon 4 - Caldari Navy Assembly Plant</t>
  </si>
  <si>
    <t>Sell</t>
  </si>
  <si>
    <t>Personal</t>
  </si>
  <si>
    <t>Republic Fleet EMP M</t>
  </si>
  <si>
    <t>Jalebi</t>
  </si>
  <si>
    <t>Jita IV - Moon 4 - Caldari Navy Assembly Plant</t>
  </si>
  <si>
    <t>Sell</t>
  </si>
  <si>
    <t>Personal</t>
  </si>
  <si>
    <t>Republic Fleet EMP M</t>
  </si>
  <si>
    <t>Captain Alcatraz</t>
  </si>
  <si>
    <t>Jita IV - Moon 4 - Caldari Navy Assembly Plant</t>
  </si>
  <si>
    <t>Sell</t>
  </si>
  <si>
    <t>Personal</t>
  </si>
  <si>
    <t>Republic Fleet EMP M</t>
  </si>
  <si>
    <t>Dan Fistherbottom</t>
  </si>
  <si>
    <t>Jita IV - Moon 4 - Caldari Navy Assembly Plant</t>
  </si>
  <si>
    <t>Sell</t>
  </si>
  <si>
    <t>Personal</t>
  </si>
  <si>
    <t>Republic Fleet EMP M</t>
  </si>
  <si>
    <t>Banditka Xena</t>
  </si>
  <si>
    <t>Jita IV - Moon 4 - Caldari Navy Assembly Plant</t>
  </si>
  <si>
    <t>Sell</t>
  </si>
  <si>
    <t>Personal</t>
  </si>
  <si>
    <t>350mm Railgun II</t>
  </si>
  <si>
    <t>Seijin Atsurei</t>
  </si>
  <si>
    <t>Jita IV - Moon 4 - Caldari Navy Assembly Plant</t>
  </si>
  <si>
    <t>Sell</t>
  </si>
  <si>
    <t>Personal</t>
  </si>
  <si>
    <t>Caldari Navy Antimatter Charge M</t>
  </si>
  <si>
    <t>HAUL 5000</t>
  </si>
  <si>
    <t>Jita IV - Moon 4 - Caldari Navy Assembly Plant</t>
  </si>
  <si>
    <t>Buy</t>
  </si>
  <si>
    <t>Personal</t>
  </si>
  <si>
    <t>Republic Fleet Fusion L</t>
  </si>
  <si>
    <t>Fung Ku</t>
  </si>
  <si>
    <t>Jita IV - Moon 4 - Caldari Navy Assembly Plant</t>
  </si>
  <si>
    <t>Buy</t>
  </si>
  <si>
    <t>Personal</t>
  </si>
  <si>
    <t>350mm Railgun II</t>
  </si>
  <si>
    <t>Sl8er13</t>
  </si>
  <si>
    <t>Jita IV - Moon 4 - Caldari Navy Assembly Plant</t>
  </si>
  <si>
    <t>Sell</t>
  </si>
  <si>
    <t>Personal</t>
  </si>
  <si>
    <t>Large Cargohold Optimization I</t>
  </si>
  <si>
    <t>Asendallan</t>
  </si>
  <si>
    <t>Jita IV - Moon 4 - Caldari Navy Assembly Plant</t>
  </si>
  <si>
    <t>Sell</t>
  </si>
  <si>
    <t>Personal</t>
  </si>
  <si>
    <t>350mm Railgun II</t>
  </si>
  <si>
    <t>Mischa Barton</t>
  </si>
  <si>
    <t>Jita IV - Moon 4 - Caldari Navy Assembly Plant</t>
  </si>
  <si>
    <t>Buy</t>
  </si>
  <si>
    <t>Personal</t>
  </si>
  <si>
    <t>Caldari Navy Antimatter Charge M</t>
  </si>
  <si>
    <t>Iskreel</t>
  </si>
  <si>
    <t>Jita IV - Moon 4 - Caldari Navy Assembly Plant</t>
  </si>
  <si>
    <t>Sell</t>
  </si>
  <si>
    <t>Personal</t>
  </si>
  <si>
    <t>Large Cargohold Optimization I</t>
  </si>
  <si>
    <t>Capt Spicywiener</t>
  </si>
  <si>
    <t>Jita IV - Moon 4 - Caldari Navy Assembly Plant</t>
  </si>
  <si>
    <t>Sell</t>
  </si>
  <si>
    <t>Personal</t>
  </si>
  <si>
    <t>Republic Fleet EMP S</t>
  </si>
  <si>
    <t>Luf Yu'Wong</t>
  </si>
  <si>
    <t>Jita IV - Moon 4 - Caldari Navy Assembly Plant</t>
  </si>
  <si>
    <t>Sell</t>
  </si>
  <si>
    <t>Personal</t>
  </si>
  <si>
    <t>Republic Fleet Fusion L</t>
  </si>
  <si>
    <t>Ezekial Thief</t>
  </si>
  <si>
    <t>Jita IV - Moon 4 - Caldari Navy Assembly Plant</t>
  </si>
  <si>
    <t>Sell</t>
  </si>
  <si>
    <t>Personal</t>
  </si>
  <si>
    <t>350mm Railgun II</t>
  </si>
  <si>
    <t>Soldier 7</t>
  </si>
  <si>
    <t>Jita IV - Moon 4 - Caldari Navy Assembly Plant</t>
  </si>
  <si>
    <t>Sell</t>
  </si>
  <si>
    <t>Personal</t>
  </si>
  <si>
    <t>Large Remote Armor Repair System II</t>
  </si>
  <si>
    <t>Swing Trader</t>
  </si>
  <si>
    <t>Jita IV - Moon 4 - Caldari Navy Assembly Plant</t>
  </si>
  <si>
    <t>Sell</t>
  </si>
  <si>
    <t>Personal</t>
  </si>
  <si>
    <t>Republic Fleet Fusion L</t>
  </si>
  <si>
    <t>CursedEagle79</t>
  </si>
  <si>
    <t>Jita IV - Moon 4 - Caldari Navy Assembly Plant</t>
  </si>
  <si>
    <t>Sell</t>
  </si>
  <si>
    <t>Personal</t>
  </si>
  <si>
    <t>Heavy Shield Maintenance Bot II</t>
  </si>
  <si>
    <t>Nachtfalke</t>
  </si>
  <si>
    <t>Jita IV - Moon 4 - Caldari Navy Assembly Plant</t>
  </si>
  <si>
    <t>Buy</t>
  </si>
  <si>
    <t>Personal</t>
  </si>
  <si>
    <t>Republic Fleet EMP S</t>
  </si>
  <si>
    <t>Frostxtq</t>
  </si>
  <si>
    <t>Jita IV - Moon 4 - Caldari Navy Assembly Plant</t>
  </si>
  <si>
    <t>Sell</t>
  </si>
  <si>
    <t>Personal</t>
  </si>
  <si>
    <t>Heavy Shield Maintenance Bot II</t>
  </si>
  <si>
    <t>NiGhToFsTaR</t>
  </si>
  <si>
    <t>Jita IV - Moon 4 - Caldari Navy Assembly Plant</t>
  </si>
  <si>
    <t>Sell</t>
  </si>
  <si>
    <t>Personal</t>
  </si>
  <si>
    <t>Ocular Filter - Standard</t>
  </si>
  <si>
    <t>Aldamir Anarion</t>
  </si>
  <si>
    <t>Jita IV - Moon 4 - Caldari Navy Assembly Plant</t>
  </si>
  <si>
    <t>Sell</t>
  </si>
  <si>
    <t>Personal</t>
  </si>
  <si>
    <t>Ocular Filter - Standard</t>
  </si>
  <si>
    <t>Unforseaken</t>
  </si>
  <si>
    <t>Jita IV - Moon 4 - Caldari Navy Assembly Plant</t>
  </si>
  <si>
    <t>Sell</t>
  </si>
  <si>
    <t>Personal</t>
  </si>
  <si>
    <t>Republic Fleet Fusion L</t>
  </si>
  <si>
    <t>Espaxx Thang</t>
  </si>
  <si>
    <t>Jita IV - Moon 4 - Caldari Navy Assembly Plant</t>
  </si>
  <si>
    <t>Sell</t>
  </si>
  <si>
    <t>Personal</t>
  </si>
  <si>
    <t>Republic Fleet EMP S</t>
  </si>
  <si>
    <t>colonel the</t>
  </si>
  <si>
    <t>Jita IV - Moon 4 - Caldari Navy Assembly Plant</t>
  </si>
  <si>
    <t>Sell</t>
  </si>
  <si>
    <t>Personal</t>
  </si>
  <si>
    <t>Republic Fleet EMP S</t>
  </si>
  <si>
    <t>Griff McGriffin</t>
  </si>
  <si>
    <t>Jita IV - Moon 4 - Caldari Navy Assembly Plant</t>
  </si>
  <si>
    <t>Sell</t>
  </si>
  <si>
    <t>Personal</t>
  </si>
  <si>
    <t>Republic Fleet EMP L</t>
  </si>
  <si>
    <t>colonel the</t>
  </si>
  <si>
    <t>Jita IV - Moon 4 - Caldari Navy Assembly Plant</t>
  </si>
  <si>
    <t>Sell</t>
  </si>
  <si>
    <t>Personal</t>
  </si>
  <si>
    <t>Republic Fleet EMP S</t>
  </si>
  <si>
    <t>Bloodywarrior</t>
  </si>
  <si>
    <t>Jita IV - Moon 4 - Caldari Navy Assembly Plant</t>
  </si>
  <si>
    <t>Sell</t>
  </si>
  <si>
    <t>Personal</t>
  </si>
  <si>
    <t>Republic Fleet EMP S</t>
  </si>
  <si>
    <t>Ondo Dy</t>
  </si>
  <si>
    <t>Jita IV - Moon 4 - Caldari Navy Assembly Plant</t>
  </si>
  <si>
    <t>Sell</t>
  </si>
  <si>
    <t>Personal</t>
  </si>
  <si>
    <t>Republic Fleet EMP L</t>
  </si>
  <si>
    <t>Mores DeVoid</t>
  </si>
  <si>
    <t>Jita IV - Moon 4 - Caldari Navy Assembly Plant</t>
  </si>
  <si>
    <t>Sell</t>
  </si>
  <si>
    <t>Personal</t>
  </si>
  <si>
    <t>Republic Fleet EMP L</t>
  </si>
  <si>
    <t>Avenger19</t>
  </si>
  <si>
    <t>Jita IV - Moon 4 - Caldari Navy Assembly Plant</t>
  </si>
  <si>
    <t>Sell</t>
  </si>
  <si>
    <t>Personal</t>
  </si>
  <si>
    <t>Republic Fleet EMP L</t>
  </si>
  <si>
    <t>moanstree</t>
  </si>
  <si>
    <t>Jita IV - Moon 4 - Caldari Navy Assembly Plant</t>
  </si>
  <si>
    <t>Sell</t>
  </si>
  <si>
    <t>Personal</t>
  </si>
  <si>
    <t>Republic Fleet EMP S</t>
  </si>
  <si>
    <t>Bezdar22</t>
  </si>
  <si>
    <t>Jita IV - Moon 4 - Caldari Navy Assembly Plant</t>
  </si>
  <si>
    <t>Sell</t>
  </si>
  <si>
    <t>Personal</t>
  </si>
  <si>
    <t>Republic Fleet EMP S</t>
  </si>
  <si>
    <t>Crock Brandigan</t>
  </si>
  <si>
    <t>Jita IV - Moon 4 - Caldari Navy Assembly Plant</t>
  </si>
  <si>
    <t>Sell</t>
  </si>
  <si>
    <t>Personal</t>
  </si>
  <si>
    <t>Republic Fleet EMP S</t>
  </si>
  <si>
    <t>DaVinchi1894</t>
  </si>
  <si>
    <t>Jita IV - Moon 4 - Caldari Navy Assembly Plant</t>
  </si>
  <si>
    <t>Sell</t>
  </si>
  <si>
    <t>Personal</t>
  </si>
  <si>
    <t>Republic Fleet EMP S</t>
  </si>
  <si>
    <t>Tardus LeArdus</t>
  </si>
  <si>
    <t>Jita IV - Moon 4 - Caldari Navy Assembly Plant</t>
  </si>
  <si>
    <t>Sell</t>
  </si>
  <si>
    <t>Personal</t>
  </si>
  <si>
    <t>Republic Fleet EMP L</t>
  </si>
  <si>
    <t>Pleexx</t>
  </si>
  <si>
    <t>Jita IV - Moon 4 - Caldari Navy Assembly Plant</t>
  </si>
  <si>
    <t>Sell</t>
  </si>
  <si>
    <t>Personal</t>
  </si>
  <si>
    <t>Republic Fleet EMP L</t>
  </si>
  <si>
    <t>zeropity</t>
  </si>
  <si>
    <t>Jita IV - Moon 4 - Caldari Navy Assembly Plant</t>
  </si>
  <si>
    <t>Sell</t>
  </si>
  <si>
    <t>Personal</t>
  </si>
  <si>
    <t>date</t>
  </si>
  <si>
    <t>type</t>
  </si>
  <si>
    <t>quantity</t>
  </si>
  <si>
    <t>price</t>
  </si>
  <si>
    <t>Mercury</t>
  </si>
  <si>
    <t>Arkonor Mining Crystal II</t>
  </si>
  <si>
    <t>Sisters Core Scanner Probe</t>
  </si>
  <si>
    <t>Memory Augmentation - Standard</t>
  </si>
  <si>
    <t>Republic Fleet Fusion S</t>
  </si>
  <si>
    <t>Ocular Filter - Standard</t>
  </si>
  <si>
    <t>Neodymium</t>
  </si>
  <si>
    <t>Test de l'EBE</t>
  </si>
  <si>
    <t>Formule</t>
  </si>
  <si>
    <t>EBE=Marge-Coûts</t>
  </si>
  <si>
    <t>Observé dans nos tableau de bord</t>
  </si>
  <si>
    <t>Calculé</t>
  </si>
  <si>
    <t>date</t>
  </si>
  <si>
    <t>transID</t>
  </si>
  <si>
    <t>quantity</t>
  </si>
  <si>
    <t>type</t>
  </si>
  <si>
    <t>price</t>
  </si>
  <si>
    <t>clientName</t>
  </si>
  <si>
    <t>stationName</t>
  </si>
  <si>
    <t>transactionType</t>
  </si>
  <si>
    <t>restant en stock</t>
  </si>
  <si>
    <t>Vente - achat - cout achat</t>
  </si>
  <si>
    <t>Coût de vente</t>
  </si>
  <si>
    <t>Cout de vente*qté</t>
  </si>
  <si>
    <t>date</t>
  </si>
  <si>
    <t>ebe</t>
  </si>
  <si>
    <t>ebe</t>
  </si>
  <si>
    <t>2010-07-18 08:14:00</t>
  </si>
  <si>
    <t>Cybernetic Subprocessor - Standard</t>
  </si>
  <si>
    <t>Jita IV - Moon 4 - Caldari Navy Assembly Plant</t>
  </si>
  <si>
    <t>Buy</t>
  </si>
  <si>
    <t>2010-07-16 00:00:00.000</t>
  </si>
  <si>
    <t>0</t>
  </si>
  <si>
    <t>2010-07-20 18:37:00</t>
  </si>
  <si>
    <t>Mercury</t>
  </si>
  <si>
    <t>AndrewShishkov</t>
  </si>
  <si>
    <t>Jita IV - Moon 4 - Caldari Navy Assembly Plant</t>
  </si>
  <si>
    <t>Buy</t>
  </si>
  <si>
    <t>2010-07-17 00:00:00.000</t>
  </si>
  <si>
    <t>0</t>
  </si>
  <si>
    <t>2010-07-20 19:39:00</t>
  </si>
  <si>
    <t>Mercury</t>
  </si>
  <si>
    <t>Tso Hwat</t>
  </si>
  <si>
    <t>Jita IV - Moon 4 - Caldari Navy Assembly Plant</t>
  </si>
  <si>
    <t>Buy</t>
  </si>
  <si>
    <t>2010-07-18 00:00:00.000</t>
  </si>
  <si>
    <t>0</t>
  </si>
  <si>
    <t>2010-07-20 23:25:00</t>
  </si>
  <si>
    <t>Mercury</t>
  </si>
  <si>
    <t>Mika 78</t>
  </si>
  <si>
    <t>Jita IV - Moon 4 - Caldari Navy Assembly Plant</t>
  </si>
  <si>
    <t>Buy</t>
  </si>
  <si>
    <t>2010-07-19 00:00:00.000</t>
  </si>
  <si>
    <t>0</t>
  </si>
  <si>
    <t>2010-07-21 15:13:00</t>
  </si>
  <si>
    <t>Mercury</t>
  </si>
  <si>
    <t>Deesse DeLenfer</t>
  </si>
  <si>
    <t>Jita IV - Moon 4 - Caldari Navy Assembly Plant</t>
  </si>
  <si>
    <t>Buy</t>
  </si>
  <si>
    <t>2010-07-20 00:00:00.000</t>
  </si>
  <si>
    <t>0</t>
  </si>
  <si>
    <t>2010-07-22 15:26:00</t>
  </si>
  <si>
    <t>Cataclysm Fury Cruise Missile</t>
  </si>
  <si>
    <t>Thovas</t>
  </si>
  <si>
    <t>Jita IV - Moon 4 - Caldari Navy Assembly Plant</t>
  </si>
  <si>
    <t>Buy</t>
  </si>
  <si>
    <t>2010-07-21 00:00:00.000</t>
  </si>
  <si>
    <t>0</t>
  </si>
  <si>
    <t>2010-07-31 05:53:00</t>
  </si>
  <si>
    <t>Republic Fleet Fusion S</t>
  </si>
  <si>
    <t>Celaton</t>
  </si>
  <si>
    <t>Jita IV - Moon 4 - Caldari Navy Assembly Plant</t>
  </si>
  <si>
    <t>Buy</t>
  </si>
  <si>
    <t>2010-07-22 00:00:00.000</t>
  </si>
  <si>
    <t>0</t>
  </si>
  <si>
    <t>2010-07-31 18:13:00</t>
  </si>
  <si>
    <t>Ocular Filter - Standard</t>
  </si>
  <si>
    <t>sedOFF</t>
  </si>
  <si>
    <t>Jita IV - Moon 4 - Caldari Navy Assembly Plant</t>
  </si>
  <si>
    <t>Sell</t>
  </si>
  <si>
    <t>2010-07-23 00:00:00.000</t>
  </si>
  <si>
    <t>0</t>
  </si>
  <si>
    <t>2010-07-31 18:15:00</t>
  </si>
  <si>
    <t>Ocular Filter - Standard</t>
  </si>
  <si>
    <t>Nozz Adair</t>
  </si>
  <si>
    <t>Jita IV - Moon 4 - Caldari Navy Assembly Plant</t>
  </si>
  <si>
    <t>Sell</t>
  </si>
  <si>
    <t>2010-07-24 00:00:00.000</t>
  </si>
  <si>
    <t>0</t>
  </si>
  <si>
    <t>2010-07-31 18:17:00</t>
  </si>
  <si>
    <t>Sisters Core Scanner Probe</t>
  </si>
  <si>
    <t>lucynovas</t>
  </si>
  <si>
    <t>Jita IV - Moon 4 - Caldari Navy Assembly Plant</t>
  </si>
  <si>
    <t>Sell</t>
  </si>
  <si>
    <t>2010-07-25 00:00:00.000</t>
  </si>
  <si>
    <t>0</t>
  </si>
  <si>
    <t>2010-07-31 18:18:00</t>
  </si>
  <si>
    <t>Ocular Filter - Standard</t>
  </si>
  <si>
    <t>Sir Casket</t>
  </si>
  <si>
    <t>Jita IV - Moon 4 - Caldari Navy Assembly Plant</t>
  </si>
  <si>
    <t>Sell</t>
  </si>
  <si>
    <t>2010-07-26 00:00:00.000</t>
  </si>
  <si>
    <t>0</t>
  </si>
  <si>
    <t>2010-07-31 18:20:00</t>
  </si>
  <si>
    <t>Sisters Core Scanner Probe</t>
  </si>
  <si>
    <t>Tessil Temnoff</t>
  </si>
  <si>
    <t>Jita IV - Moon 4 - Caldari Navy Assembly Plant</t>
  </si>
  <si>
    <t>Sell</t>
  </si>
  <si>
    <t>2010-07-27 00:00:00.000</t>
  </si>
  <si>
    <t>0</t>
  </si>
  <si>
    <t>2010-07-31 18:20:00</t>
  </si>
  <si>
    <t>Sisters Core Scanner Probe</t>
  </si>
  <si>
    <t>L0GISTICS</t>
  </si>
  <si>
    <t>Jita IV - Moon 4 - Caldari Navy Assembly Plant</t>
  </si>
  <si>
    <t>Sell</t>
  </si>
  <si>
    <t>2010-07-28 00:00:00.000</t>
  </si>
  <si>
    <t>0</t>
  </si>
  <si>
    <t>2010-07-31 18:21:00</t>
  </si>
  <si>
    <t>Republic Fleet Fusion S</t>
  </si>
  <si>
    <t>Vil Mulah</t>
  </si>
  <si>
    <t>Jita IV - Moon 4 - Caldari Navy Assembly Plant</t>
  </si>
  <si>
    <t>Sell</t>
  </si>
  <si>
    <t>2010-07-29 00:00:00.000</t>
  </si>
  <si>
    <t>0</t>
  </si>
  <si>
    <t>2010-07-31 18:30:00</t>
  </si>
  <si>
    <t>Sisters Core Scanner Probe</t>
  </si>
  <si>
    <t>Armadillo Kim</t>
  </si>
  <si>
    <t>Jita IV - Moon 4 - Caldari Navy Assembly Plant</t>
  </si>
  <si>
    <t>Sell</t>
  </si>
  <si>
    <t>2010-07-30 00:00:00.000</t>
  </si>
  <si>
    <t>0</t>
  </si>
  <si>
    <t>2010-07-31 18:32:00</t>
  </si>
  <si>
    <t>Sisters Core Scanner Probe</t>
  </si>
  <si>
    <t>Vorrakkk</t>
  </si>
  <si>
    <t>Jita IV - Moon 4 - Caldari Navy Assembly Plant</t>
  </si>
  <si>
    <t>Sell</t>
  </si>
  <si>
    <t>2010-07-31 00:00:00.000</t>
  </si>
  <si>
    <t>26229741,1132</t>
  </si>
  <si>
    <t>OK</t>
  </si>
  <si>
    <t>2010-07-31 18:33:00</t>
  </si>
  <si>
    <t>Sisters Core Scanner Probe</t>
  </si>
  <si>
    <t>baby tiger</t>
  </si>
  <si>
    <t>Jita IV - Moon 4 - Caldari Navy Assembly Plant</t>
  </si>
  <si>
    <t>Sell</t>
  </si>
  <si>
    <t>2010-08-01 00:00:00.000</t>
  </si>
  <si>
    <t>2612139,5047</t>
  </si>
  <si>
    <t>2010-07-31 18:33:00</t>
  </si>
  <si>
    <t>Ocular Filter - Standard</t>
  </si>
  <si>
    <t>ZandraJune</t>
  </si>
  <si>
    <t>Jita IV - Moon 4 - Caldari Navy Assembly Plant</t>
  </si>
  <si>
    <t>Sell</t>
  </si>
  <si>
    <t>2010-08-02 00:00:00.000</t>
  </si>
  <si>
    <t>-32866076,3149</t>
  </si>
  <si>
    <t>2010-07-31 18:36:00</t>
  </si>
  <si>
    <t>Cybernetic Subprocessor - Standard</t>
  </si>
  <si>
    <t>PiCWiK</t>
  </si>
  <si>
    <t>Jita IV - Moon 4 - Caldari Navy Assembly Plant</t>
  </si>
  <si>
    <t>Sell</t>
  </si>
  <si>
    <t>2010-08-03 00:00:00.000</t>
  </si>
  <si>
    <t>11831778,30715</t>
  </si>
  <si>
    <t>2010-07-31 18:39:00</t>
  </si>
  <si>
    <t>Ocular Filter - Standard</t>
  </si>
  <si>
    <t>PiCWiK</t>
  </si>
  <si>
    <t>Jita IV - Moon 4 - Caldari Navy Assembly Plant</t>
  </si>
  <si>
    <t>Sell</t>
  </si>
  <si>
    <t>2010-08-04 00:00:00.000</t>
  </si>
  <si>
    <t>0</t>
  </si>
  <si>
    <t>2010-07-31 19:33:00</t>
  </si>
  <si>
    <t>Cybernetic Subprocessor - Standard</t>
  </si>
  <si>
    <t>Blomsterpigen</t>
  </si>
  <si>
    <t>Jita IV - Moon 4 - Caldari Navy Assembly Plant</t>
  </si>
  <si>
    <t>Sell</t>
  </si>
  <si>
    <t>2010-08-05 00:00:00.000</t>
  </si>
  <si>
    <t>1423344,92015</t>
  </si>
  <si>
    <t>2010-07-31 19:37:00</t>
  </si>
  <si>
    <t>Cybernetic Subprocessor - Standard</t>
  </si>
  <si>
    <t>klomp</t>
  </si>
  <si>
    <t>Jita IV - Moon 4 - Caldari Navy Assembly Plant</t>
  </si>
  <si>
    <t>Sell</t>
  </si>
  <si>
    <t>2010-08-06 00:00:00.000</t>
  </si>
  <si>
    <t>4934719,47495</t>
  </si>
  <si>
    <t>2010-07-31 20:18:00</t>
  </si>
  <si>
    <t>Republic Fleet Fusion S</t>
  </si>
  <si>
    <t>ItsmeHcK3</t>
  </si>
  <si>
    <t>Jita IV - Moon 4 - Caldari Navy Assembly Plant</t>
  </si>
  <si>
    <t>Sell</t>
  </si>
  <si>
    <t>2010-08-07 00:00:00.000</t>
  </si>
  <si>
    <t>-11020808,4165</t>
  </si>
  <si>
    <t>2010-07-31 21:00:00</t>
  </si>
  <si>
    <t>Republic Fleet EMP L</t>
  </si>
  <si>
    <t>Whiskey O'Shaughnessy</t>
  </si>
  <si>
    <t>Jita IV - Moon 4 - Caldari Navy Assembly Plant</t>
  </si>
  <si>
    <t>Buy</t>
  </si>
  <si>
    <t>2010-08-08 00:00:00.000</t>
  </si>
  <si>
    <t>0</t>
  </si>
  <si>
    <t>2010-07-31 21:20:00</t>
  </si>
  <si>
    <t>Republic Fleet EMP L</t>
  </si>
  <si>
    <t>Kai Aukusti</t>
  </si>
  <si>
    <t>Jita IV - Moon 4 - Caldari Navy Assembly Plant</t>
  </si>
  <si>
    <t>Buy</t>
  </si>
  <si>
    <t>2010-08-09 00:00:00.000</t>
  </si>
  <si>
    <t>0</t>
  </si>
  <si>
    <t>2010-07-31 22:13:00</t>
  </si>
  <si>
    <t>Cataclysm Fury Cruise Missile</t>
  </si>
  <si>
    <t>Starbuck Lucas</t>
  </si>
  <si>
    <t>Jita IV - Moon 4 - Caldari Navy Assembly Plant</t>
  </si>
  <si>
    <t>Sell</t>
  </si>
  <si>
    <t>2010-08-10 00:00:00.000</t>
  </si>
  <si>
    <t>0</t>
  </si>
  <si>
    <t>2010-07-31 23:11:00</t>
  </si>
  <si>
    <t>Republic Fleet Fusion S</t>
  </si>
  <si>
    <t>Paowuuka</t>
  </si>
  <si>
    <t>Jita IV - Moon 4 - Caldari Navy Assembly Plant</t>
  </si>
  <si>
    <t>Sell</t>
  </si>
  <si>
    <t>2010-08-11 00:00:00.000</t>
  </si>
  <si>
    <t>0</t>
  </si>
  <si>
    <t>2010-07-31 23:18:00</t>
  </si>
  <si>
    <t>Memory Augmentation - Standard</t>
  </si>
  <si>
    <t>Kida YaLola</t>
  </si>
  <si>
    <t>Jita IV - Moon 4 - Caldari Navy Assembly Plant</t>
  </si>
  <si>
    <t>Sell</t>
  </si>
  <si>
    <t>2010-08-12 00:00:00.000</t>
  </si>
  <si>
    <t>0</t>
  </si>
  <si>
    <t>2010-07-31 23:20:00</t>
  </si>
  <si>
    <t>Memory Augmentation - Standard</t>
  </si>
  <si>
    <t>Nevets Estevan</t>
  </si>
  <si>
    <t>Jita IV - Moon 4 - Caldari Navy Assembly Plant</t>
  </si>
  <si>
    <t>Sell</t>
  </si>
  <si>
    <t>2010-08-13 00:00:00.000</t>
  </si>
  <si>
    <t>1615205,10295</t>
  </si>
  <si>
    <t>2010-07-31 23:24:00</t>
  </si>
  <si>
    <t>Memory Augmentation - Standard</t>
  </si>
  <si>
    <t>Askar0n</t>
  </si>
  <si>
    <t>Jita IV - Moon 4 - Caldari Navy Assembly Plant</t>
  </si>
  <si>
    <t>Sell</t>
  </si>
  <si>
    <t>2010-08-14 00:00:00.000</t>
  </si>
  <si>
    <t>14856085,2181</t>
  </si>
  <si>
    <t>2010-07-31 23:29:00</t>
  </si>
  <si>
    <t>Memory Augmentation - Standard</t>
  </si>
  <si>
    <t>Omm3n</t>
  </si>
  <si>
    <t>Jita IV - Moon 4 - Caldari Navy Assembly Plant</t>
  </si>
  <si>
    <t>Sell</t>
  </si>
  <si>
    <t>2010-08-15 00:00:00.000</t>
  </si>
  <si>
    <t>11545943,76125</t>
  </si>
  <si>
    <t>2010-08-16 00:00:00.000</t>
  </si>
  <si>
    <t>0</t>
  </si>
  <si>
    <t>2010-08-17 00:00:00.000</t>
  </si>
  <si>
    <t>-1353222,43155</t>
  </si>
  <si>
    <t>2010-08-18 00:00:00.000</t>
  </si>
  <si>
    <t>0</t>
  </si>
  <si>
    <t>2010-08-19 00:00:00.000</t>
  </si>
  <si>
    <t>0</t>
  </si>
  <si>
    <t>2010-08-20 00:00:00.000</t>
  </si>
  <si>
    <t>26683580,18505</t>
  </si>
  <si>
    <t>2010-08-21 00:00:00.000</t>
  </si>
  <si>
    <t>7186515,50445</t>
  </si>
  <si>
    <t>2010-08-22 00:00:00.000</t>
  </si>
  <si>
    <t>22345193,8496</t>
  </si>
  <si>
    <t>2010-08-23 00:00:00.000</t>
  </si>
  <si>
    <t>-1955833,4295</t>
  </si>
  <si>
    <t>2010-08-24 00:00:00.000</t>
  </si>
  <si>
    <t>25381908,5816</t>
  </si>
  <si>
    <t>2010-08-25 00:00:00.000</t>
  </si>
  <si>
    <t>47717828,18235</t>
  </si>
  <si>
    <t>2010-08-26 00:00:00.000</t>
  </si>
  <si>
    <t>21141714,4669</t>
  </si>
  <si>
    <t>2010-08-27 00:00:00.000</t>
  </si>
  <si>
    <t>1970466,77735</t>
  </si>
  <si>
    <t>2010-08-28 00:00:00.000</t>
  </si>
  <si>
    <t>377323,42545</t>
  </si>
  <si>
    <t>2010-08-29 00:00:00.000</t>
  </si>
  <si>
    <t>5424697,16895</t>
  </si>
  <si>
    <t>2010-08-30 00:00:00.000</t>
  </si>
  <si>
    <t>7018830,086</t>
  </si>
  <si>
    <t>2010-08-31 00:00:00.000</t>
  </si>
  <si>
    <t>14207271,7352</t>
  </si>
  <si>
    <t>2010-09-01 00:00:00.000</t>
  </si>
  <si>
    <t>9650363,8307</t>
  </si>
  <si>
    <t>2010-09-02 00:00:00.000</t>
  </si>
  <si>
    <t>4871418,823</t>
  </si>
  <si>
    <t>2010-09-03 00:00:00.000</t>
  </si>
  <si>
    <t>465540,609</t>
  </si>
  <si>
    <t>2010-09-04 00:00:00.000</t>
  </si>
  <si>
    <t>15612264,54465</t>
  </si>
  <si>
    <t>2010-09-05 00:00:00.000</t>
  </si>
  <si>
    <t>17227428,68495</t>
  </si>
  <si>
    <t>2010-09-06 00:00:00.000</t>
  </si>
  <si>
    <t>33278423,894</t>
  </si>
  <si>
    <t>2010-09-07 00:00:00.000</t>
  </si>
  <si>
    <t>21750716,2702</t>
  </si>
  <si>
    <t>2010-09-08 00:00:00.000</t>
  </si>
  <si>
    <t>2108733,64525</t>
  </si>
  <si>
    <t>2010-09-09 00:00:00.000</t>
  </si>
  <si>
    <t>35176232,91915</t>
  </si>
  <si>
    <t>2010-09-10 00:00:00.000</t>
  </si>
  <si>
    <t>13759867,79045</t>
  </si>
  <si>
    <t>2010-09-11 00:00:00.000</t>
  </si>
  <si>
    <t>5961372,00105</t>
  </si>
  <si>
    <t>2010-09-12 00:00:00.000</t>
  </si>
  <si>
    <t>33848928,391</t>
  </si>
  <si>
    <t>2010-09-13 00:00:00.000</t>
  </si>
  <si>
    <t>6028538,0623</t>
  </si>
  <si>
    <t>2010-09-14 00:00:00.000</t>
  </si>
  <si>
    <t>0</t>
  </si>
  <si>
    <t>2010-09-15 00:00:00.000</t>
  </si>
  <si>
    <t>-4119400,50255</t>
  </si>
  <si>
    <t>2010-09-16 00:00:00.000</t>
  </si>
  <si>
    <t>2776707,20955</t>
  </si>
  <si>
    <t>2010-09-17 00:00:00.000</t>
  </si>
  <si>
    <t>11888028,0982</t>
  </si>
  <si>
    <t>2010-09-18 00:00:00.000</t>
  </si>
  <si>
    <t>7649145,76165</t>
  </si>
  <si>
    <t>2010-09-19 00:00:00.000</t>
  </si>
  <si>
    <t>21993881,09695</t>
  </si>
  <si>
    <t>2010-09-20 00:00:00.000</t>
  </si>
  <si>
    <t>11444772,13095</t>
  </si>
  <si>
    <t>2010-09-21 00:00:00.000</t>
  </si>
  <si>
    <t>4563097,5877</t>
  </si>
  <si>
    <t>2010-09-22 00:00:00.000</t>
  </si>
  <si>
    <t>2702811,4822</t>
  </si>
  <si>
    <t>2010-09-23 00:00:00.000</t>
  </si>
  <si>
    <t>0</t>
  </si>
  <si>
    <t>2010-09-24 00:00:00.000</t>
  </si>
  <si>
    <t>4100304,4336</t>
  </si>
  <si>
    <t>Test de la couverture (sur les 30 derniers jours)</t>
  </si>
  <si>
    <t>Couverture = Quantité en stock / Quantité moyenne vendue</t>
  </si>
  <si>
    <t>Cybernetic Subprocessor - Standard 1838</t>
  </si>
  <si>
    <t>OK</t>
  </si>
  <si>
    <t>Sisters Core Scanner Probe 5796</t>
  </si>
  <si>
    <t>OK</t>
  </si>
  <si>
    <t>Neodymium 2903</t>
  </si>
  <si>
    <t>OK</t>
  </si>
  <si>
    <t>Ocular Filter - Standard 1836</t>
  </si>
  <si>
    <t>OK</t>
  </si>
  <si>
    <t>31 juilet</t>
  </si>
  <si>
    <t>Stock initial</t>
  </si>
  <si>
    <t>Stock initial</t>
  </si>
  <si>
    <t>Stock initial</t>
  </si>
  <si>
    <t>Stock initial</t>
  </si>
  <si>
    <t>Acheté</t>
  </si>
  <si>
    <t>Acheté</t>
  </si>
  <si>
    <t>Acheté</t>
  </si>
  <si>
    <t>Acheté</t>
  </si>
  <si>
    <t>Vendu</t>
  </si>
  <si>
    <t>Vendu</t>
  </si>
  <si>
    <t>Vendu</t>
  </si>
  <si>
    <t>Vendu</t>
  </si>
  <si>
    <t>Total</t>
  </si>
  <si>
    <t>Total</t>
  </si>
  <si>
    <t>Total</t>
  </si>
  <si>
    <t>Total</t>
  </si>
  <si>
    <t>cover observé</t>
  </si>
  <si>
    <t>cover observé</t>
  </si>
  <si>
    <t>cover observé</t>
  </si>
  <si>
    <t>cover observé</t>
  </si>
  <si>
    <t>cover</t>
  </si>
  <si>
    <t>cover</t>
  </si>
  <si>
    <t>cover</t>
  </si>
  <si>
    <t>cover</t>
  </si>
  <si>
    <t>Trésorerie et valeur du stock</t>
  </si>
  <si>
    <t>OK</t>
  </si>
  <si>
    <t>date</t>
  </si>
  <si>
    <t>transID</t>
  </si>
  <si>
    <t>quantity</t>
  </si>
  <si>
    <t>type</t>
  </si>
  <si>
    <t>price</t>
  </si>
  <si>
    <t>clientName</t>
  </si>
  <si>
    <t>stationName</t>
  </si>
  <si>
    <t>transactionType</t>
  </si>
  <si>
    <t>Prix d'achat</t>
  </si>
  <si>
    <t>Prix de vente</t>
  </si>
  <si>
    <t>Quantité</t>
  </si>
  <si>
    <t>Valeur totale achat</t>
  </si>
  <si>
    <t>Marge</t>
  </si>
  <si>
    <t>Cout</t>
  </si>
  <si>
    <t>valeur stock fin 31/07</t>
  </si>
  <si>
    <t>Mercury</t>
  </si>
  <si>
    <t>Buy</t>
  </si>
  <si>
    <t>stock final</t>
  </si>
  <si>
    <t>prix d'achat</t>
  </si>
  <si>
    <t>stock final</t>
  </si>
  <si>
    <t>prix d'achat</t>
  </si>
  <si>
    <t>Arkonor Mining Crystal II</t>
  </si>
  <si>
    <t>Buy</t>
  </si>
  <si>
    <t>2 prix d'achat</t>
  </si>
  <si>
    <t>Mercury</t>
  </si>
  <si>
    <t>Sisters Core Scanner Probe</t>
  </si>
  <si>
    <t>Buy</t>
  </si>
  <si>
    <t>Arkonor Mining Crystal II</t>
  </si>
  <si>
    <t>Memory Augmentation - Standard</t>
  </si>
  <si>
    <t>Buy</t>
  </si>
  <si>
    <t>Sisters Core Scanner Probe</t>
  </si>
  <si>
    <t>Republic Fleet Fusion S</t>
  </si>
  <si>
    <t>Buy</t>
  </si>
  <si>
    <t>Memory Augmentation - Standard</t>
  </si>
  <si>
    <t>Ocular Filter - Standard</t>
  </si>
  <si>
    <t>Buy</t>
  </si>
  <si>
    <t>Fifo</t>
  </si>
  <si>
    <t>Republic Fleet Fusion S</t>
  </si>
  <si>
    <t>Neodymium</t>
  </si>
  <si>
    <t>Buy</t>
  </si>
  <si>
    <t>Ocular Filter - Standard</t>
  </si>
  <si>
    <t>Cybernetic Subprocessor - Standard</t>
  </si>
  <si>
    <t>Jita IV - Moon 4 - Caldari Navy Assembly Plant</t>
  </si>
  <si>
    <t>Buy</t>
  </si>
  <si>
    <t>Neodymium</t>
  </si>
  <si>
    <t>Mercury</t>
  </si>
  <si>
    <t>AndrewShishkov</t>
  </si>
  <si>
    <t>Jita IV - Moon 4 - Caldari Navy Assembly Plant</t>
  </si>
  <si>
    <t>Buy</t>
  </si>
  <si>
    <t>Cybernetic Subprocessor - Standard</t>
  </si>
  <si>
    <t>Mercury</t>
  </si>
  <si>
    <t>Tso Hwat</t>
  </si>
  <si>
    <t>Jita IV - Moon 4 - Caldari Navy Assembly Plant</t>
  </si>
  <si>
    <t>Buy</t>
  </si>
  <si>
    <t>Cataclysm Fury Cruise Missile</t>
  </si>
  <si>
    <t>Mercury</t>
  </si>
  <si>
    <t>Mika 78</t>
  </si>
  <si>
    <t>Jita IV - Moon 4 - Caldari Navy Assembly Plant</t>
  </si>
  <si>
    <t>Buy</t>
  </si>
  <si>
    <t>Republic Fleet EMP L</t>
  </si>
  <si>
    <t>Mercury</t>
  </si>
  <si>
    <t>Deesse DeLenfer</t>
  </si>
  <si>
    <t>Jita IV - Moon 4 - Caldari Navy Assembly Plant</t>
  </si>
  <si>
    <t>Buy</t>
  </si>
  <si>
    <t>Cataclysm Fury Cruise Missile</t>
  </si>
  <si>
    <t>Thovas</t>
  </si>
  <si>
    <t>Jita IV - Moon 4 - Caldari Navy Assembly Plant</t>
  </si>
  <si>
    <t>Buy</t>
  </si>
  <si>
    <t>TOTAL</t>
  </si>
  <si>
    <t>Republic Fleet Fusion S</t>
  </si>
  <si>
    <t>Celaton</t>
  </si>
  <si>
    <t>Jita IV - Moon 4 - Caldari Navy Assembly Plant</t>
  </si>
  <si>
    <t>Buy</t>
  </si>
  <si>
    <t>Valeur stock</t>
  </si>
  <si>
    <t>Ocular Filter - Standard</t>
  </si>
  <si>
    <t>sedOFF</t>
  </si>
  <si>
    <t>Jita IV - Moon 4 - Caldari Navy Assembly Plant</t>
  </si>
  <si>
    <t>Sell</t>
  </si>
  <si>
    <t>Valeur stock dans tableau</t>
  </si>
  <si>
    <t>Ocular Filter - Standard</t>
  </si>
  <si>
    <t>Nozz Adair</t>
  </si>
  <si>
    <t>Jita IV - Moon 4 - Caldari Navy Assembly Plant</t>
  </si>
  <si>
    <t>Sell</t>
  </si>
  <si>
    <t>Sisters Core Scanner Probe</t>
  </si>
  <si>
    <t>lucynovas</t>
  </si>
  <si>
    <t>Jita IV - Moon 4 - Caldari Navy Assembly Plant</t>
  </si>
  <si>
    <t>Sell</t>
  </si>
  <si>
    <t>OK</t>
  </si>
  <si>
    <t>Réelle</t>
  </si>
  <si>
    <t>Observé</t>
  </si>
  <si>
    <t>Ocular Filter - Standard</t>
  </si>
  <si>
    <t>Sir Casket</t>
  </si>
  <si>
    <t>Jita IV - Moon 4 - Caldari Navy Assembly Plant</t>
  </si>
  <si>
    <t>Sell</t>
  </si>
  <si>
    <t>Trésorerie</t>
  </si>
  <si>
    <t>Sisters Core Scanner Probe</t>
  </si>
  <si>
    <t>Tessil Temnoff</t>
  </si>
  <si>
    <t>Jita IV - Moon 4 - Caldari Navy Assembly Plant</t>
  </si>
  <si>
    <t>Sell</t>
  </si>
  <si>
    <t>Sisters Core Scanner Probe</t>
  </si>
  <si>
    <t>L0GISTICS</t>
  </si>
  <si>
    <t>Jita IV - Moon 4 - Caldari Navy Assembly Plant</t>
  </si>
  <si>
    <t>Sell</t>
  </si>
  <si>
    <t>777828669,9</t>
  </si>
  <si>
    <t>Republic Fleet Fusion S</t>
  </si>
  <si>
    <t>Vil Mulah</t>
  </si>
  <si>
    <t>Jita IV - Moon 4 - Caldari Navy Assembly Plant</t>
  </si>
  <si>
    <t>Sell</t>
  </si>
  <si>
    <t>777828669,9</t>
  </si>
  <si>
    <t>Sisters Core Scanner Probe</t>
  </si>
  <si>
    <t>Armadillo Kim</t>
  </si>
  <si>
    <t>Jita IV - Moon 4 - Caldari Navy Assembly Plant</t>
  </si>
  <si>
    <t>Sell</t>
  </si>
  <si>
    <t>450861514,84</t>
  </si>
  <si>
    <t>Sisters Core Scanner Probe</t>
  </si>
  <si>
    <t>Vorrakkk</t>
  </si>
  <si>
    <t>Jita IV - Moon 4 - Caldari Navy Assembly Plant</t>
  </si>
  <si>
    <t>Sell</t>
  </si>
  <si>
    <t>410785714,54</t>
  </si>
  <si>
    <t>Sisters Core Scanner Probe</t>
  </si>
  <si>
    <t>baby tiger</t>
  </si>
  <si>
    <t>Jita IV - Moon 4 - Caldari Navy Assembly Plant</t>
  </si>
  <si>
    <t>Sell</t>
  </si>
  <si>
    <t>405161161,75</t>
  </si>
  <si>
    <t>Ocular Filter - Standard</t>
  </si>
  <si>
    <t>ZandraJune</t>
  </si>
  <si>
    <t>Jita IV - Moon 4 - Caldari Navy Assembly Plant</t>
  </si>
  <si>
    <t>Sell</t>
  </si>
  <si>
    <t>405161161,75</t>
  </si>
  <si>
    <t>Cybernetic Subprocessor - Standard</t>
  </si>
  <si>
    <t>PiCWiK</t>
  </si>
  <si>
    <t>Jita IV - Moon 4 - Caldari Navy Assembly Plant</t>
  </si>
  <si>
    <t>Sell</t>
  </si>
  <si>
    <t>405161161,75</t>
  </si>
  <si>
    <t>Ocular Filter - Standard</t>
  </si>
  <si>
    <t>PiCWiK</t>
  </si>
  <si>
    <t>Jita IV - Moon 4 - Caldari Navy Assembly Plant</t>
  </si>
  <si>
    <t>Sell</t>
  </si>
  <si>
    <t>405161161,75</t>
  </si>
  <si>
    <t>Cybernetic Subprocessor - Standard</t>
  </si>
  <si>
    <t>Blomsterpigen</t>
  </si>
  <si>
    <t>Jita IV - Moon 4 - Caldari Navy Assembly Plant</t>
  </si>
  <si>
    <t>Sell</t>
  </si>
  <si>
    <t>405161161,75</t>
  </si>
  <si>
    <t>Cybernetic Subprocessor - Standard</t>
  </si>
  <si>
    <t>klomp</t>
  </si>
  <si>
    <t>Jita IV - Moon 4 - Caldari Navy Assembly Plant</t>
  </si>
  <si>
    <t>Sell</t>
  </si>
  <si>
    <t>405161161,75</t>
  </si>
  <si>
    <t>Republic Fleet Fusion S</t>
  </si>
  <si>
    <t>ItsmeHcK3</t>
  </si>
  <si>
    <t>Jita IV - Moon 4 - Caldari Navy Assembly Plant</t>
  </si>
  <si>
    <t>Sell</t>
  </si>
  <si>
    <t>405161161,75</t>
  </si>
  <si>
    <t>Republic Fleet EMP L</t>
  </si>
  <si>
    <t>Whiskey O'Shaughnessy</t>
  </si>
  <si>
    <t>Jita IV - Moon 4 - Caldari Navy Assembly Plant</t>
  </si>
  <si>
    <t>Buy</t>
  </si>
  <si>
    <t>405161161,75</t>
  </si>
  <si>
    <t>Republic Fleet EMP L</t>
  </si>
  <si>
    <t>Kai Aukusti</t>
  </si>
  <si>
    <t>Jita IV - Moon 4 - Caldari Navy Assembly Plant</t>
  </si>
  <si>
    <t>Buy</t>
  </si>
  <si>
    <t>405161161,75</t>
  </si>
  <si>
    <t>Cataclysm Fury Cruise Missile</t>
  </si>
  <si>
    <t>Starbuck Lucas</t>
  </si>
  <si>
    <t>Jita IV - Moon 4 - Caldari Navy Assembly Plant</t>
  </si>
  <si>
    <t>Sell</t>
  </si>
  <si>
    <t>1009021535,81</t>
  </si>
  <si>
    <t>Republic Fleet Fusion S</t>
  </si>
  <si>
    <t>Paowuuka</t>
  </si>
  <si>
    <t>Jita IV - Moon 4 - Caldari Navy Assembly Plant</t>
  </si>
  <si>
    <t>Sell</t>
  </si>
  <si>
    <t>Memory Augmentation - Standard</t>
  </si>
  <si>
    <t>Kida YaLola</t>
  </si>
  <si>
    <t>Jita IV - Moon 4 - Caldari Navy Assembly Plant</t>
  </si>
  <si>
    <t>Sell</t>
  </si>
  <si>
    <t>Memory Augmentation - Standard</t>
  </si>
  <si>
    <t>Nevets Estevan</t>
  </si>
  <si>
    <t>Jita IV - Moon 4 - Caldari Navy Assembly Plant</t>
  </si>
  <si>
    <t>Sell</t>
  </si>
  <si>
    <t>Memory Augmentation - Standard</t>
  </si>
  <si>
    <t>Askar0n</t>
  </si>
  <si>
    <t>Jita IV - Moon 4 - Caldari Navy Assembly Plant</t>
  </si>
  <si>
    <t>Sell</t>
  </si>
  <si>
    <t>Memory Augmentation - Standard</t>
  </si>
  <si>
    <t>Omm3n</t>
  </si>
  <si>
    <t>Jita IV - Moon 4 - Caldari Navy Assembly Plant</t>
  </si>
  <si>
    <t>Sell</t>
  </si>
  <si>
    <t>Rotation</t>
  </si>
  <si>
    <t>Rotation = QUantité vendue / Quantité moyenne en stock</t>
  </si>
  <si>
    <t>Produit</t>
  </si>
  <si>
    <t>Période</t>
  </si>
  <si>
    <t>Turnover (rotation)</t>
  </si>
  <si>
    <t>Résultat</t>
  </si>
  <si>
    <t>Attendue</t>
  </si>
  <si>
    <t>Obtenue</t>
  </si>
  <si>
    <t>Mercury 1838</t>
  </si>
  <si>
    <t>Mercury</t>
  </si>
  <si>
    <t>Mercury</t>
  </si>
  <si>
    <t>Ocular Filter - Standard</t>
  </si>
  <si>
    <t>Republic Fleet Fusion S 4047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</si>
</sst>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m/d/yyyy h:mm:ss"/>
    <numFmt numFmtId="165" formatCode="dd/mm/yyyy"/>
    <numFmt numFmtId="166" formatCode="dd-mmm-yy"/>
    <numFmt numFmtId="167" formatCode="0.0000"/>
    <numFmt numFmtId="168" formatCode="#,###"/>
    <numFmt numFmtId="169" formatCode="dd-mmm"/>
    <numFmt numFmtId="170" formatCode="DD/MM/YYYY"/>
    <numFmt numFmtId="171" formatCode="0.000"/>
    <numFmt numFmtId="172" formatCode="DD\-MMM"/>
    <numFmt numFmtId="173" formatCode="_-* #,##0.00\ _€_-;\-* #,##0.00\ _€_-;_-* &quot;-&quot;??\ _€_-;_-@"/>
  </numFmts>
  <fonts count="10">
    <font>
      <sz val="10.0"/>
      <name val="Arial"/>
    </font>
    <font/>
    <font>
      <sz val="11.0"/>
      <color rgb="FF000000"/>
      <name val="&quot;liberation sans&quot;"/>
    </font>
    <font>
      <b/>
      <sz val="14.0"/>
      <color rgb="FF000000"/>
      <name val="&quot;liberation sans&quot;"/>
    </font>
    <font>
      <sz val="12.0"/>
      <color rgb="FF000000"/>
      <name val="&quot;liberation sans&quot;"/>
    </font>
    <font>
      <sz val="11.0"/>
      <color rgb="FFFFFFFF"/>
      <name val="&quot;liberation sans&quot;"/>
    </font>
    <font>
      <sz val="11.0"/>
    </font>
    <font>
      <b/>
      <sz val="11.0"/>
    </font>
    <font>
      <b/>
      <sz val="11.0"/>
      <color rgb="FF1F497D"/>
    </font>
    <font>
      <b/>
      <sz val="11.0"/>
      <color rgb="FFFFFFFF"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BBB59"/>
      </patternFill>
    </fill>
    <fill>
      <patternFill patternType="solid">
        <fgColor rgb="FF92D050"/>
        <bgColor rgb="FF92D050"/>
      </patternFill>
    </fill>
  </fills>
  <borders count="18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8761D"/>
      </left>
      <right/>
      <top style="thin">
        <color rgb="FF38761D"/>
      </top>
      <bottom style="thin">
        <color rgb="FF38761D"/>
      </bottom>
    </border>
    <border>
      <left/>
      <right/>
      <top style="thin">
        <color rgb="FF38761D"/>
      </top>
      <bottom style="thin">
        <color rgb="FF38761D"/>
      </bottom>
    </border>
    <border>
      <left/>
      <right style="thin">
        <color rgb="FF38761D"/>
      </right>
      <top style="thin">
        <color rgb="FF38761D"/>
      </top>
      <bottom style="thin">
        <color rgb="FF38761D"/>
      </bottom>
    </border>
    <border>
      <left/>
      <right style="thin">
        <color rgb="FF38761D"/>
      </right>
      <top style="thin">
        <color rgb="FF38761D"/>
      </top>
      <bottom/>
    </border>
    <border>
      <left style="thin">
        <color rgb="FF38761D"/>
      </left>
      <right/>
      <top style="thin">
        <color rgb="FF38761D"/>
      </top>
      <bottom/>
    </border>
    <border>
      <left style="thin">
        <color rgb="FF38761D"/>
      </left>
      <right/>
      <top/>
      <bottom/>
    </border>
    <border>
      <left/>
      <right style="thin">
        <color rgb="FF38761D"/>
      </right>
      <top/>
      <bottom/>
    </border>
    <border>
      <left style="thin">
        <color rgb="FF38761D"/>
      </left>
      <right/>
      <top/>
      <bottom style="thin">
        <color rgb="FF38761D"/>
      </bottom>
    </border>
    <border>
      <left/>
      <right style="thin">
        <color rgb="FF38761D"/>
      </right>
      <top/>
      <bottom style="thin">
        <color rgb="FF38761D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/>
      <right style="dotted">
        <color rgb="FF000000"/>
      </right>
      <top/>
      <bottom style="dotted">
        <color rgb="FF000000"/>
      </bottom>
    </border>
    <border>
      <left/>
      <right/>
      <top/>
      <bottom style="thin">
        <color rgb="FF4F81BD"/>
      </bottom>
    </border>
  </borders>
  <cellStyleXfs count="1">
    <xf fillId="0" numFmtId="0" borderId="0" fontId="0"/>
  </cellStyleXfs>
  <cellXfs count="84">
    <xf fillId="0" numFmtId="0" borderId="0" fontId="0"/>
    <xf applyAlignment="1" fillId="0" xfId="0" numFmtId="0" borderId="1" applyFont="1" fontId="1">
      <alignment/>
    </xf>
    <xf fillId="0" xfId="0" numFmtId="0" borderId="1" applyFont="1" fontId="2"/>
    <xf applyAlignment="1" fillId="0" xfId="0" numFmtId="0" borderId="1" applyFont="1" fontId="2">
      <alignment/>
    </xf>
    <xf applyAlignment="1" fillId="0" xfId="0" numFmtId="49" borderId="1" applyFont="1" fontId="1" applyNumberFormat="1">
      <alignment/>
    </xf>
    <xf applyAlignment="1" fillId="0" xfId="0" numFmtId="11" borderId="1" applyFont="1" fontId="1" applyNumberFormat="1">
      <alignment/>
    </xf>
    <xf applyAlignment="1" fillId="0" xfId="0" numFmtId="0" borderId="1" applyFont="1" fontId="2">
      <alignment horizontal="center"/>
    </xf>
    <xf applyAlignment="1" fillId="0" xfId="0" numFmtId="164" borderId="1" applyFont="1" fontId="1" applyNumberFormat="1">
      <alignment/>
    </xf>
    <xf fillId="0" xfId="0" numFmtId="165" borderId="1" applyFont="1" fontId="2" applyNumberFormat="1"/>
    <xf applyAlignment="1" fillId="0" xfId="0" numFmtId="0" borderId="1" applyFont="1" fontId="3">
      <alignment vertical="center" horizontal="left"/>
    </xf>
    <xf applyAlignment="1" fillId="0" xfId="0" numFmtId="0" borderId="1" applyFont="1" fontId="2">
      <alignment vertical="center" horizontal="center"/>
    </xf>
    <xf applyAlignment="1" fillId="0" xfId="0" numFmtId="166" borderId="1" applyFont="1" fontId="2" applyNumberFormat="1">
      <alignment vertical="center" horizontal="center"/>
    </xf>
    <xf applyBorder="1" applyAlignment="1" fillId="0" xfId="0" numFmtId="0" borderId="2" applyFont="1" fontId="4">
      <alignment vertical="center" horizontal="center"/>
    </xf>
    <xf applyBorder="1" applyAlignment="1" fillId="0" xfId="0" numFmtId="0" borderId="3" applyFont="1" fontId="4">
      <alignment vertical="center" horizontal="center"/>
    </xf>
    <xf applyAlignment="1" fillId="0" xfId="0" numFmtId="0" borderId="1" applyFont="1" fontId="2">
      <alignment vertical="center" horizontal="center"/>
    </xf>
    <xf applyAlignment="1" fillId="0" xfId="0" numFmtId="49" borderId="1" applyFont="1" fontId="2" applyNumberFormat="1">
      <alignment vertical="center" horizontal="center"/>
    </xf>
    <xf applyAlignment="1" fillId="0" xfId="0" numFmtId="11" borderId="1" applyFont="1" fontId="2" applyNumberFormat="1">
      <alignment vertical="center" horizontal="center"/>
    </xf>
    <xf applyAlignment="1" fillId="0" xfId="0" numFmtId="49" borderId="1" applyFont="1" fontId="2" applyNumberFormat="1">
      <alignment vertical="center" horizontal="center"/>
    </xf>
    <xf applyAlignment="1" fillId="0" xfId="0" numFmtId="2" borderId="1" applyFont="1" fontId="2" applyNumberFormat="1">
      <alignment vertical="center" horizontal="center"/>
    </xf>
    <xf applyBorder="1" applyAlignment="1" fillId="0" xfId="0" numFmtId="0" borderId="4" applyFont="1" fontId="2">
      <alignment vertical="center" horizontal="center"/>
    </xf>
    <xf applyBorder="1" applyAlignment="1" fillId="0" xfId="0" numFmtId="49" borderId="5" applyFont="1" fontId="2" applyNumberFormat="1">
      <alignment vertical="center" horizontal="center"/>
    </xf>
    <xf applyAlignment="1" fillId="2" xfId="0" numFmtId="0" borderId="1" applyFont="1" fontId="5" applyFill="1">
      <alignment horizontal="center"/>
    </xf>
    <xf applyBorder="1" applyAlignment="1" fillId="0" xfId="0" numFmtId="167" borderId="6" applyFont="1" fontId="2" applyNumberFormat="1">
      <alignment vertical="center" horizontal="center"/>
    </xf>
    <xf applyAlignment="1" fillId="0" xfId="0" numFmtId="168" borderId="1" applyFont="1" fontId="2" applyNumberFormat="1">
      <alignment vertical="center" horizontal="center"/>
    </xf>
    <xf applyAlignment="1" fillId="0" xfId="0" numFmtId="0" borderId="1" applyFont="1" fontId="3">
      <alignment vertical="center" horizontal="center" wrapText="1"/>
    </xf>
    <xf applyAlignment="1" fillId="0" xfId="0" numFmtId="0" borderId="1" applyFont="1" fontId="2">
      <alignment vertical="center" horizontal="center" wrapText="1"/>
    </xf>
    <xf applyAlignment="1" fillId="0" xfId="0" numFmtId="0" borderId="1" applyFont="1" fontId="2">
      <alignment vertical="center" horizontal="left"/>
    </xf>
    <xf applyAlignment="1" fillId="0" xfId="0" numFmtId="0" borderId="1" applyFont="1" fontId="1">
      <alignment wrapText="1"/>
    </xf>
    <xf applyBorder="1" applyAlignment="1" fillId="2" xfId="0" numFmtId="0" borderId="7" applyFont="1" fontId="5">
      <alignment vertical="center" horizontal="center" wrapText="1"/>
    </xf>
    <xf applyBorder="1" applyAlignment="1" fillId="0" xfId="0" numFmtId="0" borderId="8" applyFont="1" fontId="2">
      <alignment vertical="center" horizontal="center" wrapText="1"/>
    </xf>
    <xf applyBorder="1" applyAlignment="1" fillId="0" xfId="0" numFmtId="0" borderId="9" applyFont="1" fontId="2">
      <alignment vertical="center" horizontal="center" wrapText="1"/>
    </xf>
    <xf applyBorder="1" applyAlignment="1" fillId="0" xfId="0" numFmtId="0" borderId="10" applyFont="1" fontId="2">
      <alignment vertical="center" horizontal="center" wrapText="1"/>
    </xf>
    <xf applyBorder="1" applyAlignment="1" fillId="0" xfId="0" numFmtId="169" borderId="9" applyFont="1" fontId="2" applyNumberFormat="1">
      <alignment vertical="center" horizontal="center" wrapText="1"/>
    </xf>
    <xf applyAlignment="1" fillId="0" xfId="0" numFmtId="169" borderId="1" applyFont="1" fontId="2" applyNumberFormat="1">
      <alignment vertical="center" horizontal="center" wrapText="1"/>
    </xf>
    <xf applyBorder="1" applyAlignment="1" fillId="0" xfId="0" numFmtId="0" borderId="9" applyFont="1" fontId="2">
      <alignment vertical="center" horizontal="center" wrapText="1"/>
    </xf>
    <xf applyBorder="1" applyAlignment="1" fillId="0" xfId="0" numFmtId="0" borderId="10" applyFont="1" fontId="2">
      <alignment vertical="center" horizontal="center" wrapText="1"/>
    </xf>
    <xf applyBorder="1" applyAlignment="1" fillId="0" xfId="0" numFmtId="0" borderId="11" applyFont="1" fontId="2">
      <alignment vertical="center" horizontal="center" wrapText="1"/>
    </xf>
    <xf applyBorder="1" applyAlignment="1" fillId="0" xfId="0" numFmtId="0" borderId="12" applyFont="1" fontId="2">
      <alignment vertical="center" horizontal="center" wrapText="1"/>
    </xf>
    <xf applyAlignment="1" fillId="0" xfId="0" numFmtId="0" borderId="1" applyFont="1" fontId="3">
      <alignment vertical="center" horizontal="left" wrapText="1"/>
    </xf>
    <xf applyAlignment="1" fillId="0" xfId="0" numFmtId="0" borderId="1" applyFont="1" fontId="6">
      <alignment vertical="center" horizontal="left"/>
    </xf>
    <xf applyAlignment="1" fillId="0" xfId="0" numFmtId="0" borderId="1" applyFont="1" fontId="1">
      <alignment vertical="center" horizontal="left"/>
    </xf>
    <xf applyAlignment="1" fillId="0" xfId="0" numFmtId="0" borderId="1" applyFont="1" fontId="7">
      <alignment vertical="center" horizontal="left"/>
    </xf>
    <xf applyBorder="1" applyAlignment="1" fillId="0" xfId="0" numFmtId="0" borderId="13" applyFont="1" fontId="6">
      <alignment vertical="center" horizontal="left"/>
    </xf>
    <xf applyBorder="1" applyAlignment="1" fillId="0" xfId="0" numFmtId="0" borderId="14" applyFont="1" fontId="6">
      <alignment vertical="center" horizontal="left"/>
    </xf>
    <xf applyBorder="1" applyAlignment="1" fillId="0" xfId="0" numFmtId="170" borderId="15" applyFont="1" fontId="6" applyNumberFormat="1">
      <alignment vertical="center" horizontal="left"/>
    </xf>
    <xf applyBorder="1" applyAlignment="1" fillId="0" xfId="0" numFmtId="0" borderId="16" applyFont="1" fontId="1">
      <alignment vertical="center" horizontal="left"/>
    </xf>
    <xf applyBorder="1" applyAlignment="1" fillId="0" xfId="0" numFmtId="0" borderId="16" applyFont="1" fontId="6">
      <alignment vertical="center" horizontal="left"/>
    </xf>
    <xf applyBorder="1" applyAlignment="1" fillId="3" xfId="0" numFmtId="0" borderId="16" applyFont="1" fontId="6" applyFill="1">
      <alignment vertical="center" horizontal="left"/>
    </xf>
    <xf applyBorder="1" applyAlignment="1" fillId="0" xfId="0" numFmtId="0" borderId="16" applyFont="1" fontId="6">
      <alignment vertical="center" horizontal="left"/>
    </xf>
    <xf applyBorder="1" applyAlignment="1" fillId="0" xfId="0" numFmtId="0" borderId="1" applyFont="1" fontId="1">
      <alignment vertical="center" horizontal="left"/>
    </xf>
    <xf applyBorder="1" applyAlignment="1" fillId="0" xfId="0" numFmtId="0" borderId="1" applyFont="1" fontId="6">
      <alignment vertical="center" horizontal="left"/>
    </xf>
    <xf applyBorder="1" applyAlignment="1" fillId="3" xfId="0" numFmtId="0" borderId="1" applyFont="1" fontId="6">
      <alignment vertical="center" horizontal="left"/>
    </xf>
    <xf applyBorder="1" applyAlignment="1" fillId="0" xfId="0" numFmtId="0" borderId="1" applyFont="1" fontId="6">
      <alignment vertical="center" horizontal="left"/>
    </xf>
    <xf applyBorder="1" applyAlignment="1" fillId="0" xfId="0" numFmtId="2" borderId="1" applyFont="1" fontId="6" applyNumberFormat="1">
      <alignment vertical="center" horizontal="left"/>
    </xf>
    <xf applyBorder="1" applyAlignment="1" fillId="0" xfId="0" numFmtId="0" borderId="1" applyFont="1" fontId="1">
      <alignment vertical="center" horizontal="left"/>
    </xf>
    <xf applyBorder="1" applyAlignment="1" fillId="4" xfId="0" numFmtId="0" borderId="1" applyFont="1" fontId="6" applyFill="1">
      <alignment vertical="center" horizontal="left"/>
    </xf>
    <xf applyBorder="1" applyAlignment="1" fillId="4" xfId="0" numFmtId="0" borderId="1" applyFont="1" fontId="6">
      <alignment vertical="center" horizontal="left"/>
    </xf>
    <xf applyBorder="1" applyAlignment="1" fillId="4" xfId="0" numFmtId="0" borderId="1" applyFont="1" fontId="1">
      <alignment vertical="center" horizontal="left"/>
    </xf>
    <xf applyBorder="1" applyAlignment="1" fillId="4" xfId="0" numFmtId="2" borderId="1" applyFont="1" fontId="6" applyNumberFormat="1">
      <alignment vertical="center" horizontal="left"/>
    </xf>
    <xf applyAlignment="1" fillId="0" xfId="0" numFmtId="0" borderId="1" applyFont="1" fontId="6">
      <alignment vertical="center" horizontal="left"/>
    </xf>
    <xf applyAlignment="1" fillId="0" xfId="0" numFmtId="167" borderId="1" applyFont="1" fontId="6" applyNumberFormat="1">
      <alignment vertical="center" horizontal="left"/>
    </xf>
    <xf applyAlignment="1" fillId="0" xfId="0" numFmtId="2" borderId="1" applyFont="1" fontId="6" applyNumberFormat="1">
      <alignment vertical="center" horizontal="left"/>
    </xf>
    <xf applyBorder="1" applyAlignment="1" fillId="0" xfId="0" numFmtId="0" borderId="1" applyFont="1" fontId="6">
      <alignment vertical="center" horizontal="left"/>
    </xf>
    <xf applyBorder="1" applyAlignment="1" fillId="0" xfId="0" numFmtId="2" borderId="16" applyFont="1" fontId="6" applyNumberFormat="1">
      <alignment vertical="center" horizontal="left"/>
    </xf>
    <xf applyBorder="1" applyAlignment="1" fillId="3" xfId="0" numFmtId="2" borderId="16" applyFont="1" fontId="6" applyNumberFormat="1">
      <alignment vertical="center" horizontal="left"/>
    </xf>
    <xf applyAlignment="1" fillId="0" xfId="0" numFmtId="171" borderId="1" applyFont="1" fontId="6" applyNumberFormat="1">
      <alignment vertical="center" horizontal="left"/>
    </xf>
    <xf applyAlignment="1" fillId="0" xfId="0" numFmtId="0" borderId="1" applyFont="1" fontId="7">
      <alignment vertical="center" horizontal="left"/>
    </xf>
    <xf applyAlignment="1" fillId="0" xfId="0" numFmtId="0" borderId="1" applyFont="1" fontId="7">
      <alignment vertical="center" horizontal="left"/>
    </xf>
    <xf applyAlignment="1" fillId="0" xfId="0" numFmtId="0" borderId="1" applyFont="1" fontId="1">
      <alignment vertical="center" horizontal="left"/>
    </xf>
    <xf applyAlignment="1" fillId="0" xfId="0" numFmtId="172" borderId="1" applyFont="1" fontId="6" applyNumberFormat="1">
      <alignment vertical="center" horizontal="left"/>
    </xf>
    <xf applyAlignment="1" fillId="0" xfId="0" numFmtId="0" borderId="1" applyFont="1" fontId="6">
      <alignment vertical="center" horizontal="left"/>
    </xf>
    <xf applyAlignment="1" fillId="0" xfId="0" numFmtId="49" borderId="1" applyFont="1" fontId="1" applyNumberFormat="1">
      <alignment vertical="center" horizontal="left"/>
    </xf>
    <xf applyAlignment="1" fillId="0" xfId="0" numFmtId="0" borderId="1" applyFont="1" fontId="1">
      <alignment vertical="center" horizontal="left" wrapText="1"/>
    </xf>
    <xf applyAlignment="1" fillId="0" xfId="0" numFmtId="0" borderId="1" applyFont="1" fontId="1">
      <alignment vertical="center" horizontal="left" wrapText="1"/>
    </xf>
    <xf applyAlignment="1" fillId="0" xfId="0" numFmtId="0" borderId="1" applyFont="1" fontId="8">
      <alignment vertical="center" horizontal="left" wrapText="1"/>
    </xf>
    <xf applyBorder="1" applyAlignment="1" fillId="0" xfId="0" numFmtId="0" borderId="1" applyFont="1" fontId="8">
      <alignment vertical="center" horizontal="left" wrapText="1"/>
    </xf>
    <xf applyBorder="1" applyAlignment="1" fillId="0" xfId="0" numFmtId="0" borderId="17" applyFont="1" fontId="8">
      <alignment vertical="center" horizontal="left" wrapText="1"/>
    </xf>
    <xf applyAlignment="1" fillId="0" xfId="0" numFmtId="0" borderId="1" applyFont="1" fontId="6">
      <alignment vertical="center" horizontal="left" wrapText="1"/>
    </xf>
    <xf applyAlignment="1" fillId="0" xfId="0" numFmtId="17" borderId="1" applyFont="1" fontId="6" applyNumberFormat="1">
      <alignment vertical="center" horizontal="left" wrapText="1"/>
    </xf>
    <xf applyAlignment="1" fillId="0" xfId="0" numFmtId="173" borderId="1" applyFont="1" fontId="6" applyNumberFormat="1">
      <alignment vertical="center" horizontal="left" wrapText="1"/>
    </xf>
    <xf applyBorder="1" applyAlignment="1" fillId="0" xfId="0" numFmtId="0" borderId="1" applyFont="1" fontId="1">
      <alignment vertical="center" horizontal="left" wrapText="1"/>
    </xf>
    <xf applyBorder="1" applyAlignment="1" fillId="5" xfId="0" numFmtId="0" borderId="1" applyFont="1" fontId="9" applyFill="1">
      <alignment vertical="center" horizontal="left" wrapText="1"/>
    </xf>
    <xf applyAlignment="1" fillId="0" xfId="0" numFmtId="0" borderId="1" applyFont="1" fontId="6">
      <alignment vertical="center" horizontal="left" wrapText="1"/>
    </xf>
    <xf applyAlignment="1" fillId="0" xfId="0" numFmtId="173" borderId="1" applyFont="1" fontId="6" applyNumberFormat="1">
      <alignment vertical="center" horizontal="left"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9.43"/>
    <col min="2" customWidth="1" max="22" width="12.43"/>
  </cols>
  <sheetData>
    <row customHeight="1" r="1" ht="14.25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s="2" r="J1"/>
      <c s="3" r="K1"/>
      <c s="2" r="L1"/>
      <c s="2" r="M1"/>
      <c s="2" r="N1"/>
      <c s="2" r="O1"/>
      <c s="2" r="P1"/>
      <c s="2" r="Q1"/>
      <c s="2" r="R1"/>
      <c s="2" r="S1"/>
      <c s="2" r="T1"/>
      <c s="2" r="U1"/>
      <c s="2" r="V1"/>
    </row>
    <row customHeight="1" r="2" hidden="1" ht="14.25">
      <c t="s" s="4" r="A2">
        <v>9</v>
      </c>
      <c s="1" r="B2">
        <v>1.496004849E9</v>
      </c>
      <c s="1" r="C2">
        <v>10.0</v>
      </c>
      <c t="s" s="1" r="D2">
        <v>10</v>
      </c>
      <c s="5" r="E2">
        <v>2.210660001E7</v>
      </c>
      <c t="s" s="1" r="G2">
        <v>11</v>
      </c>
      <c t="s" s="1" r="H2">
        <v>12</v>
      </c>
      <c t="s" s="1" r="I2">
        <v>13</v>
      </c>
      <c s="2" r="J2"/>
      <c s="2" r="K2"/>
      <c s="2" r="L2"/>
      <c s="2" r="M2"/>
      <c s="2" r="N2"/>
      <c s="2" r="O2"/>
      <c s="2" r="P2"/>
      <c s="2" r="Q2"/>
      <c s="2" r="R2"/>
      <c s="2" r="S2"/>
      <c s="2" r="T2"/>
      <c s="2" r="U2"/>
      <c s="2" r="V2"/>
    </row>
    <row customHeight="1" r="3" hidden="1" ht="14.25">
      <c t="s" s="4" r="A3">
        <v>14</v>
      </c>
      <c s="1" r="B3">
        <v>1.498897417E9</v>
      </c>
      <c s="1" r="C3">
        <v>30227.0</v>
      </c>
      <c t="s" s="1" r="D3">
        <v>15</v>
      </c>
      <c s="1" r="E3">
        <v>3803.55</v>
      </c>
      <c t="s" s="1" r="F3">
        <v>16</v>
      </c>
      <c t="s" s="1" r="G3">
        <v>17</v>
      </c>
      <c t="s" s="1" r="H3">
        <v>18</v>
      </c>
      <c t="s" s="1" r="I3">
        <v>19</v>
      </c>
      <c s="2" r="J3"/>
      <c s="2" r="K3"/>
      <c s="2" r="L3"/>
      <c s="2" r="M3"/>
      <c s="2" r="N3"/>
      <c s="2" r="O3"/>
      <c s="2" r="P3"/>
      <c s="2" r="Q3"/>
      <c s="2" r="R3"/>
      <c s="2" r="S3"/>
      <c s="2" r="T3"/>
      <c s="2" r="U3"/>
      <c s="2" r="V3"/>
    </row>
    <row customHeight="1" r="4" hidden="1" ht="14.25">
      <c t="s" s="4" r="A4">
        <v>20</v>
      </c>
      <c s="1" r="B4">
        <v>1.498963995E9</v>
      </c>
      <c s="1" r="C4">
        <v>31656.0</v>
      </c>
      <c t="s" s="1" r="D4">
        <v>21</v>
      </c>
      <c s="1" r="E4">
        <v>3803.55</v>
      </c>
      <c t="s" s="1" r="F4">
        <v>22</v>
      </c>
      <c t="s" s="1" r="G4">
        <v>23</v>
      </c>
      <c t="s" s="1" r="H4">
        <v>24</v>
      </c>
      <c t="s" s="1" r="I4">
        <v>25</v>
      </c>
      <c s="2" r="J4"/>
      <c s="2" r="K4"/>
      <c s="2" r="L4"/>
      <c s="2" r="M4"/>
      <c s="2" r="N4"/>
      <c s="2" r="O4"/>
      <c s="2" r="P4"/>
      <c s="2" r="Q4"/>
      <c s="2" r="R4"/>
      <c s="2" r="S4"/>
      <c s="2" r="T4"/>
      <c s="2" r="U4"/>
      <c s="2" r="V4"/>
    </row>
    <row customHeight="1" r="5" hidden="1" ht="14.25">
      <c t="s" s="4" r="A5">
        <v>26</v>
      </c>
      <c s="1" r="B5">
        <v>1.499192603E9</v>
      </c>
      <c s="1" r="C5">
        <v>23653.0</v>
      </c>
      <c t="s" s="1" r="D5">
        <v>27</v>
      </c>
      <c s="1" r="E5">
        <v>3803.55</v>
      </c>
      <c t="s" s="1" r="F5">
        <v>28</v>
      </c>
      <c t="s" s="1" r="G5">
        <v>29</v>
      </c>
      <c t="s" s="1" r="H5">
        <v>30</v>
      </c>
      <c t="s" s="1" r="I5">
        <v>31</v>
      </c>
      <c s="2" r="J5"/>
      <c s="3" r="K5"/>
      <c s="2" r="L5"/>
      <c s="2" r="N5"/>
      <c s="2" r="O5"/>
      <c s="2" r="P5"/>
      <c s="2" r="Q5"/>
      <c s="2" r="R5"/>
      <c s="2" r="S5"/>
      <c s="2" r="T5"/>
      <c s="2" r="U5"/>
      <c s="2" r="V5"/>
    </row>
    <row customHeight="1" r="6" hidden="1" ht="14.25">
      <c t="s" s="4" r="A6">
        <v>32</v>
      </c>
      <c s="1" r="B6">
        <v>1.499802095E9</v>
      </c>
      <c s="1" r="C6">
        <v>10484.0</v>
      </c>
      <c t="s" s="1" r="D6">
        <v>33</v>
      </c>
      <c s="1" r="E6">
        <v>3803.55</v>
      </c>
      <c t="s" s="1" r="F6">
        <v>34</v>
      </c>
      <c t="s" s="1" r="G6">
        <v>35</v>
      </c>
      <c t="s" s="1" r="H6">
        <v>36</v>
      </c>
      <c t="s" s="1" r="I6">
        <v>37</v>
      </c>
      <c s="2" r="J6"/>
      <c s="1" r="K6"/>
      <c s="3" r="L6"/>
      <c s="2" r="M6"/>
      <c s="2" r="N6"/>
      <c s="2" r="O6"/>
      <c s="2" r="P6"/>
      <c s="2" r="Q6"/>
      <c s="2" r="R6"/>
      <c s="2" r="S6"/>
      <c s="2" r="T6"/>
      <c s="2" r="U6"/>
      <c s="2" r="V6"/>
    </row>
    <row customHeight="1" r="7" hidden="1" ht="14.25">
      <c t="s" s="4" r="A7">
        <v>38</v>
      </c>
      <c s="1" r="B7">
        <v>1.500895411E9</v>
      </c>
      <c s="1" r="C7">
        <v>22282.0</v>
      </c>
      <c t="s" s="1" r="D7">
        <v>39</v>
      </c>
      <c s="1" r="E7">
        <v>251.17</v>
      </c>
      <c t="s" s="1" r="F7">
        <v>40</v>
      </c>
      <c t="s" s="1" r="G7">
        <v>41</v>
      </c>
      <c t="s" s="1" r="H7">
        <v>42</v>
      </c>
      <c t="s" s="1" r="I7">
        <v>43</v>
      </c>
      <c s="2" r="J7"/>
      <c s="2" r="K7"/>
      <c s="2" r="L7"/>
      <c s="2" r="M7"/>
      <c s="2" r="N7"/>
      <c s="2" r="O7"/>
      <c s="2" r="P7"/>
      <c s="2" r="Q7"/>
      <c s="2" r="R7"/>
      <c s="2" r="S7"/>
      <c s="2" r="T7"/>
      <c s="2" r="U7"/>
      <c s="2" r="V7"/>
    </row>
    <row customHeight="1" r="8" ht="14.25">
      <c t="s" s="4" r="A8">
        <v>44</v>
      </c>
      <c s="1" r="B8">
        <v>1.510289921E9</v>
      </c>
      <c s="1" r="C8">
        <v>49640.0</v>
      </c>
      <c t="s" s="1" r="D8">
        <v>45</v>
      </c>
      <c s="1" r="E8">
        <v>555.11</v>
      </c>
      <c t="s" s="1" r="F8">
        <v>46</v>
      </c>
      <c t="s" s="1" r="G8">
        <v>47</v>
      </c>
      <c t="s" s="1" r="H8">
        <v>48</v>
      </c>
      <c t="s" s="1" r="I8">
        <v>49</v>
      </c>
      <c s="2" r="J8"/>
      <c s="2" r="K8"/>
      <c s="2" r="L8"/>
      <c s="2" r="M8"/>
      <c s="2" r="N8"/>
      <c s="2" r="O8"/>
      <c s="2" r="P8"/>
      <c s="2" r="Q8"/>
      <c s="2" r="R8"/>
      <c s="2" r="S8"/>
      <c s="2" r="T8"/>
      <c s="2" r="U8"/>
      <c s="2" r="V8"/>
    </row>
    <row customHeight="1" r="9" hidden="1" ht="14.25">
      <c t="s" s="4" r="A9">
        <v>50</v>
      </c>
      <c s="1" r="B9">
        <v>1.510833041E9</v>
      </c>
      <c s="1" r="C9">
        <v>1.0</v>
      </c>
      <c t="s" s="1" r="D9">
        <v>51</v>
      </c>
      <c s="5" r="E9">
        <v>2.249800065E7</v>
      </c>
      <c t="s" s="1" r="F9">
        <v>52</v>
      </c>
      <c t="s" s="1" r="G9">
        <v>53</v>
      </c>
      <c t="s" s="1" r="H9">
        <v>54</v>
      </c>
      <c t="s" s="1" r="I9">
        <v>55</v>
      </c>
      <c s="2" r="J9"/>
      <c s="3" r="K9"/>
      <c s="2" r="L9"/>
      <c s="2" r="M9"/>
      <c s="2" r="N9"/>
      <c s="2" r="O9"/>
      <c s="2" r="P9"/>
      <c s="2" r="Q9"/>
      <c s="2" r="R9"/>
      <c s="2" r="S9"/>
      <c s="2" r="T9"/>
      <c s="2" r="U9"/>
      <c s="2" r="V9"/>
    </row>
    <row customHeight="1" r="10" hidden="1" ht="14.25">
      <c t="s" s="4" r="A10">
        <v>56</v>
      </c>
      <c s="1" r="B10">
        <v>1.510835177E9</v>
      </c>
      <c s="1" r="C10">
        <v>1.0</v>
      </c>
      <c t="s" s="1" r="D10">
        <v>57</v>
      </c>
      <c s="5" r="E10">
        <v>2.249800065E7</v>
      </c>
      <c t="s" s="1" r="F10">
        <v>58</v>
      </c>
      <c t="s" s="1" r="G10">
        <v>59</v>
      </c>
      <c t="s" s="1" r="H10">
        <v>60</v>
      </c>
      <c t="s" s="1" r="I10">
        <v>61</v>
      </c>
      <c s="2" r="J10"/>
      <c s="3" r="K10"/>
      <c s="2" r="L10"/>
      <c s="2" r="M10"/>
      <c s="2" r="N10"/>
      <c s="2" r="O10"/>
      <c s="2" r="P10"/>
      <c s="2" r="Q10"/>
      <c s="2" r="R10"/>
      <c s="2" r="S10"/>
      <c s="2" r="T10"/>
      <c s="2" r="U10"/>
      <c s="2" r="V10"/>
    </row>
    <row customHeight="1" r="11" hidden="1" ht="14.25">
      <c t="s" s="4" r="A11">
        <v>62</v>
      </c>
      <c s="1" r="B11">
        <v>1.510837172E9</v>
      </c>
      <c s="1" r="C11">
        <v>4.0</v>
      </c>
      <c t="s" s="1" r="D11">
        <v>63</v>
      </c>
      <c s="1" r="E11">
        <v>634797.99</v>
      </c>
      <c t="s" s="1" r="F11">
        <v>64</v>
      </c>
      <c t="s" s="1" r="G11">
        <v>65</v>
      </c>
      <c t="s" s="1" r="H11">
        <v>66</v>
      </c>
      <c t="s" s="1" r="I11">
        <v>67</v>
      </c>
      <c s="2" r="J11"/>
      <c s="2" r="K11"/>
      <c s="2" r="L11"/>
      <c s="2" r="M11"/>
      <c s="2" r="N11"/>
      <c s="2" r="O11"/>
      <c s="2" r="P11"/>
      <c s="2" r="Q11"/>
      <c s="2" r="R11"/>
      <c s="2" r="S11"/>
      <c s="2" r="T11"/>
      <c s="2" r="U11"/>
      <c s="2" r="V11"/>
    </row>
    <row customHeight="1" r="12" hidden="1" ht="14.25">
      <c t="s" s="4" r="A12">
        <v>68</v>
      </c>
      <c s="1" r="B12">
        <v>1.510837651E9</v>
      </c>
      <c s="1" r="C12">
        <v>1.0</v>
      </c>
      <c t="s" s="1" r="D12">
        <v>69</v>
      </c>
      <c s="5" r="E12">
        <v>2.249800065E7</v>
      </c>
      <c t="s" s="1" r="F12">
        <v>70</v>
      </c>
      <c t="s" s="1" r="G12">
        <v>71</v>
      </c>
      <c t="s" s="1" r="H12">
        <v>72</v>
      </c>
      <c t="s" s="1" r="I12">
        <v>73</v>
      </c>
      <c s="2" r="J12"/>
      <c s="3" r="K12"/>
      <c s="2" r="L12"/>
      <c s="2" r="M12"/>
      <c s="2" r="N12"/>
      <c s="2" r="O12"/>
      <c s="2" r="P12"/>
      <c s="2" r="Q12"/>
      <c s="2" r="R12"/>
      <c s="2" r="S12"/>
      <c s="2" r="T12"/>
      <c s="2" r="U12"/>
      <c s="2" r="V12"/>
    </row>
    <row customHeight="1" r="13" hidden="1" ht="14.25">
      <c t="s" s="4" r="A13">
        <v>74</v>
      </c>
      <c s="1" r="B13">
        <v>1.510839093E9</v>
      </c>
      <c s="1" r="C13">
        <v>7.0</v>
      </c>
      <c t="s" s="1" r="D13">
        <v>75</v>
      </c>
      <c s="1" r="E13">
        <v>634797.99</v>
      </c>
      <c t="s" s="1" r="F13">
        <v>76</v>
      </c>
      <c t="s" s="1" r="G13">
        <v>77</v>
      </c>
      <c t="s" s="1" r="H13">
        <v>78</v>
      </c>
      <c t="s" s="1" r="I13">
        <v>79</v>
      </c>
      <c s="2" r="J13"/>
      <c s="2" r="K13"/>
      <c s="2" r="L13"/>
      <c s="2" r="M13"/>
      <c s="2" r="N13"/>
      <c s="2" r="O13"/>
      <c s="2" r="P13"/>
      <c s="2" r="Q13"/>
      <c s="2" r="R13"/>
      <c s="2" r="S13"/>
      <c s="2" r="T13"/>
      <c s="2" r="U13"/>
      <c s="2" r="V13"/>
    </row>
    <row customHeight="1" r="14" hidden="1" ht="14.25">
      <c t="s" s="4" r="A14">
        <v>80</v>
      </c>
      <c s="1" r="B14">
        <v>1.510839174E9</v>
      </c>
      <c s="1" r="C14">
        <v>5.0</v>
      </c>
      <c t="s" s="1" r="D14">
        <v>81</v>
      </c>
      <c s="1" r="E14">
        <v>634988.0</v>
      </c>
      <c t="s" s="1" r="F14">
        <v>82</v>
      </c>
      <c t="s" s="1" r="G14">
        <v>83</v>
      </c>
      <c t="s" s="1" r="H14">
        <v>84</v>
      </c>
      <c t="s" s="1" r="I14">
        <v>85</v>
      </c>
      <c s="2" r="J14"/>
      <c s="2" r="K14"/>
      <c s="2" r="L14"/>
      <c s="2" r="M14"/>
      <c s="2" r="N14"/>
      <c s="2" r="O14"/>
      <c s="2" r="P14"/>
      <c s="2" r="Q14"/>
      <c s="2" r="R14"/>
      <c s="2" r="S14"/>
      <c s="2" r="T14"/>
      <c s="2" r="U14"/>
      <c s="2" r="V14"/>
    </row>
    <row customHeight="1" r="15" ht="14.25">
      <c t="s" s="4" r="A15">
        <v>86</v>
      </c>
      <c s="1" r="B15">
        <v>1.510840601E9</v>
      </c>
      <c s="1" r="C15">
        <v>8000.0</v>
      </c>
      <c t="s" s="1" r="D15">
        <v>87</v>
      </c>
      <c s="1" r="E15">
        <v>816.82</v>
      </c>
      <c t="s" s="1" r="F15">
        <v>88</v>
      </c>
      <c t="s" s="1" r="G15">
        <v>89</v>
      </c>
      <c t="s" s="1" r="H15">
        <v>90</v>
      </c>
      <c t="s" s="1" r="I15">
        <v>91</v>
      </c>
      <c s="2" r="J15"/>
      <c s="2" r="K15"/>
      <c s="2" r="L15"/>
      <c s="2" r="M15"/>
      <c s="2" r="N15"/>
      <c s="2" r="O15"/>
      <c s="2" r="P15"/>
      <c s="2" r="Q15"/>
      <c s="2" r="R15"/>
      <c s="2" r="S15"/>
      <c s="2" r="T15"/>
      <c s="2" r="U15"/>
      <c s="2" r="V15"/>
    </row>
    <row customHeight="1" r="16" hidden="1" ht="14.25">
      <c t="s" s="4" r="A16">
        <v>92</v>
      </c>
      <c s="1" r="B16">
        <v>1.51084924E9</v>
      </c>
      <c s="1" r="C16">
        <v>8.0</v>
      </c>
      <c t="s" s="1" r="D16">
        <v>93</v>
      </c>
      <c s="1" r="E16">
        <v>634797.99</v>
      </c>
      <c t="s" s="1" r="F16">
        <v>94</v>
      </c>
      <c t="s" s="1" r="G16">
        <v>95</v>
      </c>
      <c t="s" s="1" r="H16">
        <v>96</v>
      </c>
      <c t="s" s="1" r="I16">
        <v>97</v>
      </c>
      <c s="2" r="J16"/>
      <c s="2" r="K16"/>
      <c s="2" r="L16"/>
      <c s="2" r="M16"/>
      <c s="2" r="N16"/>
      <c s="2" r="O16"/>
      <c s="2" r="P16"/>
      <c s="2" r="Q16"/>
      <c s="2" r="R16"/>
      <c s="2" r="S16"/>
      <c s="2" r="T16"/>
      <c s="2" r="U16"/>
      <c s="2" r="V16"/>
    </row>
    <row customHeight="1" r="17" hidden="1" ht="14.25">
      <c t="s" s="4" r="A17">
        <v>98</v>
      </c>
      <c s="1" r="B17">
        <v>1.510850826E9</v>
      </c>
      <c s="1" r="C17">
        <v>2.0</v>
      </c>
      <c t="s" s="1" r="D17">
        <v>99</v>
      </c>
      <c s="1" r="E17">
        <v>634797.99</v>
      </c>
      <c t="s" s="1" r="F17">
        <v>100</v>
      </c>
      <c t="s" s="1" r="G17">
        <v>101</v>
      </c>
      <c t="s" s="1" r="H17">
        <v>102</v>
      </c>
      <c t="s" s="1" r="I17">
        <v>103</v>
      </c>
      <c s="2" r="J17"/>
      <c s="2" r="K17"/>
      <c s="2" r="L17"/>
      <c s="2" r="M17"/>
      <c s="2" r="N17"/>
      <c s="2" r="O17"/>
      <c s="2" r="P17"/>
      <c s="2" r="Q17"/>
      <c s="2" r="R17"/>
      <c s="2" r="S17"/>
      <c s="2" r="T17"/>
      <c s="2" r="U17"/>
      <c s="2" r="V17"/>
    </row>
    <row customHeight="1" r="18" hidden="1" ht="14.25">
      <c t="s" s="4" r="A18">
        <v>104</v>
      </c>
      <c s="1" r="B18">
        <v>1.510851979E9</v>
      </c>
      <c s="1" r="C18">
        <v>4.0</v>
      </c>
      <c t="s" s="1" r="D18">
        <v>105</v>
      </c>
      <c s="1" r="E18">
        <v>634797.99</v>
      </c>
      <c t="s" s="1" r="F18">
        <v>106</v>
      </c>
      <c t="s" s="1" r="G18">
        <v>107</v>
      </c>
      <c t="s" s="1" r="H18">
        <v>108</v>
      </c>
      <c t="s" s="1" r="I18">
        <v>109</v>
      </c>
      <c s="2" r="J18"/>
      <c s="2" r="K18"/>
      <c s="2" r="L18"/>
      <c s="2" r="M18"/>
      <c s="2" r="N18"/>
      <c s="2" r="O18"/>
      <c s="2" r="P18"/>
      <c s="2" r="Q18"/>
      <c s="2" r="R18"/>
      <c s="2" r="S18"/>
      <c s="2" r="T18"/>
      <c s="2" r="U18"/>
      <c s="2" r="V18"/>
    </row>
    <row customHeight="1" r="19" hidden="1" ht="14.25">
      <c t="s" s="4" r="A19">
        <v>110</v>
      </c>
      <c s="1" r="B19">
        <v>1.510852233E9</v>
      </c>
      <c s="1" r="C19">
        <v>1.0</v>
      </c>
      <c t="s" s="1" r="D19">
        <v>111</v>
      </c>
      <c s="5" r="E19">
        <v>2.249800065E7</v>
      </c>
      <c t="s" s="1" r="F19">
        <v>112</v>
      </c>
      <c t="s" s="1" r="G19">
        <v>113</v>
      </c>
      <c t="s" s="1" r="H19">
        <v>114</v>
      </c>
      <c t="s" s="1" r="I19">
        <v>115</v>
      </c>
      <c s="2" r="J19"/>
      <c s="3" r="K19"/>
      <c s="2" r="L19"/>
      <c s="2" r="M19"/>
      <c s="2" r="N19"/>
      <c s="2" r="O19"/>
      <c s="2" r="P19"/>
      <c s="2" r="Q19"/>
      <c s="2" r="R19"/>
      <c s="2" r="S19"/>
      <c s="2" r="T19"/>
      <c s="2" r="U19"/>
      <c s="2" r="V19"/>
    </row>
    <row customHeight="1" r="20" hidden="1" ht="14.25">
      <c t="s" s="4" r="A20">
        <v>116</v>
      </c>
      <c s="1" r="B20">
        <v>1.510854705E9</v>
      </c>
      <c s="1" r="C20">
        <v>3.0</v>
      </c>
      <c t="s" s="1" r="D20">
        <v>117</v>
      </c>
      <c s="5" r="E20">
        <v>2.219828791E7</v>
      </c>
      <c t="s" s="1" r="F20">
        <v>118</v>
      </c>
      <c t="s" s="1" r="G20">
        <v>119</v>
      </c>
      <c t="s" s="1" r="H20">
        <v>120</v>
      </c>
      <c t="s" s="1" r="I20">
        <v>121</v>
      </c>
      <c s="2" r="J20"/>
      <c s="2" r="K20"/>
      <c s="2" r="L20"/>
      <c s="2" r="M20"/>
      <c s="2" r="N20"/>
      <c s="2" r="O20"/>
      <c s="2" r="P20"/>
      <c s="2" r="Q20"/>
      <c s="2" r="R20"/>
      <c s="2" r="S20"/>
      <c s="2" r="T20"/>
      <c s="2" r="U20"/>
      <c s="2" r="V20"/>
    </row>
    <row customHeight="1" r="21" hidden="1" ht="14.25">
      <c t="s" s="4" r="A21">
        <v>122</v>
      </c>
      <c s="1" r="B21">
        <v>1.510857842E9</v>
      </c>
      <c s="1" r="C21">
        <v>6.0</v>
      </c>
      <c t="s" s="1" r="D21">
        <v>123</v>
      </c>
      <c s="5" r="E21">
        <v>2.249800065E7</v>
      </c>
      <c t="s" s="1" r="F21">
        <v>124</v>
      </c>
      <c t="s" s="1" r="G21">
        <v>125</v>
      </c>
      <c t="s" s="1" r="H21">
        <v>126</v>
      </c>
      <c t="s" s="1" r="I21">
        <v>127</v>
      </c>
      <c s="2" r="J21"/>
      <c s="3" r="K21"/>
      <c s="2" r="L21"/>
      <c s="2" r="M21"/>
      <c s="2" r="N21"/>
      <c s="2" r="O21"/>
      <c s="2" r="P21"/>
      <c s="2" r="Q21"/>
      <c s="2" r="R21"/>
      <c s="2" r="S21"/>
      <c s="2" r="T21"/>
      <c s="2" r="U21"/>
      <c s="2" r="V21"/>
    </row>
    <row customHeight="1" r="22" hidden="1" ht="14.25">
      <c t="s" s="4" r="A22">
        <v>128</v>
      </c>
      <c s="1" r="B22">
        <v>1.510910615E9</v>
      </c>
      <c s="1" r="C22">
        <v>1.0</v>
      </c>
      <c t="s" s="1" r="D22">
        <v>129</v>
      </c>
      <c s="5" r="E22">
        <v>2.219499999E7</v>
      </c>
      <c t="s" s="1" r="F22">
        <v>130</v>
      </c>
      <c t="s" s="1" r="G22">
        <v>131</v>
      </c>
      <c t="s" s="1" r="H22">
        <v>132</v>
      </c>
      <c t="s" s="1" r="I22">
        <v>133</v>
      </c>
      <c s="2" r="J22"/>
      <c s="2" r="K22"/>
      <c s="2" r="L22"/>
      <c s="2" r="M22"/>
      <c s="2" r="N22"/>
      <c s="2" r="O22"/>
      <c s="2" r="P22"/>
      <c s="2" r="Q22"/>
      <c s="2" r="R22"/>
      <c s="2" r="S22"/>
      <c s="2" r="T22"/>
      <c s="2" r="U22"/>
      <c s="2" r="V22"/>
    </row>
    <row customHeight="1" r="23" hidden="1" ht="14.25">
      <c t="s" s="4" r="A23">
        <v>134</v>
      </c>
      <c s="1" r="B23">
        <v>1.510914624E9</v>
      </c>
      <c s="1" r="C23">
        <v>5.0</v>
      </c>
      <c t="s" s="1" r="D23">
        <v>135</v>
      </c>
      <c s="5" r="E23">
        <v>2.219499999E7</v>
      </c>
      <c t="s" s="1" r="F23">
        <v>136</v>
      </c>
      <c t="s" s="1" r="G23">
        <v>137</v>
      </c>
      <c t="s" s="1" r="H23">
        <v>138</v>
      </c>
      <c t="s" s="1" r="I23">
        <v>139</v>
      </c>
      <c s="2" r="J23"/>
      <c s="2" r="K23"/>
      <c s="2" r="L23"/>
      <c s="2" r="M23"/>
      <c s="2" r="N23"/>
      <c s="2" r="O23"/>
      <c s="2" r="P23"/>
      <c s="2" r="Q23"/>
      <c s="2" r="R23"/>
      <c s="2" r="S23"/>
      <c s="2" r="T23"/>
      <c s="2" r="U23"/>
      <c s="2" r="V23"/>
    </row>
    <row customHeight="1" r="24" ht="14.25">
      <c t="s" s="4" r="A24">
        <v>140</v>
      </c>
      <c s="1" r="B24">
        <v>1.510955748E9</v>
      </c>
      <c s="1" r="C24">
        <v>10000.0</v>
      </c>
      <c t="s" s="1" r="D24">
        <v>141</v>
      </c>
      <c s="1" r="E24">
        <v>816.75</v>
      </c>
      <c t="s" s="1" r="F24">
        <v>142</v>
      </c>
      <c t="s" s="1" r="G24">
        <v>143</v>
      </c>
      <c t="s" s="1" r="H24">
        <v>144</v>
      </c>
      <c t="s" s="1" r="I24">
        <v>145</v>
      </c>
      <c s="2" r="J24"/>
      <c s="2" r="K24"/>
      <c s="2" r="L24"/>
      <c s="2" r="M24"/>
      <c s="2" r="N24"/>
      <c s="2" r="O24"/>
      <c s="2" r="P24"/>
      <c s="2" r="Q24"/>
      <c s="2" r="R24"/>
      <c s="2" r="S24"/>
      <c s="2" r="T24"/>
      <c s="2" r="U24"/>
      <c s="2" r="V24"/>
    </row>
    <row customHeight="1" r="25" hidden="1" ht="14.25">
      <c t="s" s="4" r="A25">
        <v>146</v>
      </c>
      <c s="1" r="B25">
        <v>1.510996244E9</v>
      </c>
      <c s="1" r="C25">
        <v>23.0</v>
      </c>
      <c t="s" s="1" r="D25">
        <v>147</v>
      </c>
      <c s="1" r="E25">
        <v>1101.11</v>
      </c>
      <c t="s" s="1" r="F25">
        <v>148</v>
      </c>
      <c t="s" s="1" r="G25">
        <v>149</v>
      </c>
      <c t="s" s="1" r="H25">
        <v>150</v>
      </c>
      <c t="s" s="1" r="I25">
        <v>151</v>
      </c>
      <c s="2" r="J25"/>
      <c s="2" r="K25"/>
      <c s="2" r="L25"/>
      <c s="2" r="M25"/>
      <c s="2" r="N25"/>
      <c s="2" r="O25"/>
      <c s="2" r="P25"/>
      <c s="2" r="Q25"/>
      <c s="2" r="R25"/>
      <c s="2" r="S25"/>
      <c s="2" r="T25"/>
      <c s="2" r="U25"/>
      <c s="2" r="V25"/>
    </row>
    <row customHeight="1" r="26" hidden="1" ht="14.25">
      <c t="s" s="4" r="A26">
        <v>152</v>
      </c>
      <c s="1" r="B26">
        <v>1.511015295E9</v>
      </c>
      <c s="1" r="C26">
        <v>9280.0</v>
      </c>
      <c t="s" s="1" r="D26">
        <v>153</v>
      </c>
      <c s="1" r="E26">
        <v>1101.11</v>
      </c>
      <c t="s" s="1" r="F26">
        <v>154</v>
      </c>
      <c t="s" s="1" r="G26">
        <v>155</v>
      </c>
      <c t="s" s="1" r="H26">
        <v>156</v>
      </c>
      <c t="s" s="1" r="I26">
        <v>157</v>
      </c>
      <c s="2" r="J26"/>
      <c s="2" r="K26"/>
      <c s="2" r="L26"/>
      <c s="2" r="M26"/>
      <c s="2" r="N26"/>
      <c s="2" r="O26"/>
      <c s="2" r="P26"/>
      <c s="2" r="Q26"/>
      <c s="2" r="R26"/>
      <c s="2" r="S26"/>
      <c s="2" r="T26"/>
      <c s="2" r="U26"/>
      <c s="2" r="V26"/>
    </row>
    <row customHeight="1" r="27" hidden="1" ht="14.25">
      <c t="s" s="4" r="A27">
        <v>158</v>
      </c>
      <c s="1" r="B27">
        <v>1.511063997E9</v>
      </c>
      <c s="1" r="C27">
        <v>22282.0</v>
      </c>
      <c t="s" s="1" r="D27">
        <v>159</v>
      </c>
      <c s="1" r="E27">
        <v>287.99</v>
      </c>
      <c t="s" s="1" r="F27">
        <v>160</v>
      </c>
      <c t="s" s="1" r="G27">
        <v>161</v>
      </c>
      <c t="s" s="1" r="H27">
        <v>162</v>
      </c>
      <c t="s" s="1" r="I27">
        <v>163</v>
      </c>
      <c s="2" r="J27"/>
      <c s="2" r="K27"/>
      <c s="2" r="L27"/>
      <c s="2" r="M27"/>
      <c s="2" r="N27"/>
      <c s="2" r="O27"/>
      <c s="2" r="P27"/>
      <c s="2" r="Q27"/>
      <c s="2" r="R27"/>
      <c s="2" r="S27"/>
      <c s="2" r="T27"/>
      <c s="2" r="U27"/>
      <c s="2" r="V27"/>
    </row>
    <row customHeight="1" r="28" ht="14.25">
      <c t="s" s="4" r="A28">
        <v>164</v>
      </c>
      <c s="1" r="B28">
        <v>1.511116183E9</v>
      </c>
      <c s="1" r="C28">
        <v>1500.0</v>
      </c>
      <c t="s" s="1" r="D28">
        <v>165</v>
      </c>
      <c s="1" r="E28">
        <v>816.48</v>
      </c>
      <c t="s" s="1" r="F28">
        <v>166</v>
      </c>
      <c t="s" s="1" r="G28">
        <v>167</v>
      </c>
      <c t="s" s="1" r="H28">
        <v>168</v>
      </c>
      <c t="s" s="1" r="I28">
        <v>169</v>
      </c>
      <c s="2" r="J28"/>
      <c s="2" r="K28"/>
      <c s="2" r="L28"/>
      <c s="2" r="M28"/>
      <c s="2" r="N28"/>
      <c s="2" r="O28"/>
      <c s="2" r="P28"/>
      <c s="2" r="Q28"/>
      <c s="2" r="R28"/>
      <c s="2" r="S28"/>
      <c s="2" r="T28"/>
      <c s="2" r="U28"/>
      <c s="2" r="V28"/>
    </row>
    <row customHeight="1" r="29" hidden="1" ht="14.25">
      <c t="s" s="4" r="A29">
        <v>170</v>
      </c>
      <c s="1" r="B29">
        <v>1.511122484E9</v>
      </c>
      <c s="1" r="C29">
        <v>5.0</v>
      </c>
      <c t="s" s="1" r="D29">
        <v>171</v>
      </c>
      <c s="5" r="E29">
        <v>2.234873941E7</v>
      </c>
      <c t="s" s="1" r="F29">
        <v>172</v>
      </c>
      <c t="s" s="1" r="G29">
        <v>173</v>
      </c>
      <c t="s" s="1" r="H29">
        <v>174</v>
      </c>
      <c t="s" s="1" r="I29">
        <v>175</v>
      </c>
      <c s="2" r="J29"/>
      <c s="2" r="K29"/>
      <c s="2" r="L29"/>
      <c s="2" r="M29"/>
      <c s="2" r="N29"/>
      <c s="2" r="O29"/>
      <c s="2" r="P29"/>
      <c s="2" r="Q29"/>
      <c s="2" r="R29"/>
      <c s="2" r="S29"/>
      <c s="2" r="T29"/>
      <c s="2" r="U29"/>
      <c s="2" r="V29"/>
    </row>
    <row customHeight="1" r="30" hidden="1" ht="14.25">
      <c t="s" s="4" r="A30">
        <v>176</v>
      </c>
      <c s="1" r="B30">
        <v>1.511124023E9</v>
      </c>
      <c s="1" r="C30">
        <v>1.0</v>
      </c>
      <c t="s" s="1" r="D30">
        <v>177</v>
      </c>
      <c s="5" r="E30">
        <v>2.234873941E7</v>
      </c>
      <c t="s" s="1" r="F30">
        <v>178</v>
      </c>
      <c t="s" s="1" r="G30">
        <v>179</v>
      </c>
      <c t="s" s="1" r="H30">
        <v>180</v>
      </c>
      <c t="s" s="1" r="I30">
        <v>181</v>
      </c>
      <c s="2" r="J30"/>
      <c s="2" r="K30"/>
      <c s="2" r="L30"/>
      <c s="2" r="M30"/>
      <c s="2" r="N30"/>
      <c s="2" r="O30"/>
      <c s="2" r="P30"/>
      <c s="2" r="Q30"/>
      <c s="2" r="R30"/>
      <c s="2" r="S30"/>
      <c s="2" r="T30"/>
      <c s="2" r="U30"/>
      <c s="2" r="V30"/>
    </row>
    <row customHeight="1" r="31" hidden="1" ht="14.25">
      <c t="s" s="4" r="A31">
        <v>182</v>
      </c>
      <c s="1" r="B31">
        <v>1.511127658E9</v>
      </c>
      <c s="1" r="C31">
        <v>1.0</v>
      </c>
      <c t="s" s="1" r="D31">
        <v>183</v>
      </c>
      <c s="5" r="E31">
        <v>2.249931839E7</v>
      </c>
      <c t="s" s="1" r="F31">
        <v>184</v>
      </c>
      <c t="s" s="1" r="G31">
        <v>185</v>
      </c>
      <c t="s" s="1" r="H31">
        <v>186</v>
      </c>
      <c t="s" s="1" r="I31">
        <v>187</v>
      </c>
      <c s="2" r="J31"/>
      <c s="2" r="K31"/>
      <c s="2" r="L31"/>
      <c s="2" r="M31"/>
      <c s="2" r="N31"/>
      <c s="2" r="O31"/>
      <c s="2" r="P31"/>
      <c s="2" r="Q31"/>
      <c s="2" r="R31"/>
      <c s="2" r="S31"/>
      <c s="2" r="T31"/>
      <c s="2" r="U31"/>
      <c s="2" r="V31"/>
    </row>
    <row customHeight="1" r="32" hidden="1" ht="14.25">
      <c t="s" s="4" r="A32">
        <v>188</v>
      </c>
      <c s="1" r="B32">
        <v>1.511132538E9</v>
      </c>
      <c s="1" r="C32">
        <v>1.0</v>
      </c>
      <c t="s" s="1" r="D32">
        <v>189</v>
      </c>
      <c s="5" r="E32">
        <v>2.234873941E7</v>
      </c>
      <c t="s" s="1" r="F32">
        <v>190</v>
      </c>
      <c t="s" s="1" r="G32">
        <v>191</v>
      </c>
      <c t="s" s="1" r="H32">
        <v>192</v>
      </c>
      <c t="s" s="1" r="I32">
        <v>193</v>
      </c>
      <c s="2" r="J32"/>
      <c s="2" r="K32"/>
      <c s="2" r="L32"/>
      <c s="2" r="M32"/>
      <c s="2" r="N32"/>
      <c s="2" r="O32"/>
      <c s="2" r="P32"/>
      <c s="2" r="Q32"/>
      <c s="2" r="R32"/>
      <c s="2" r="S32"/>
      <c s="2" r="T32"/>
      <c s="2" r="U32"/>
      <c s="2" r="V32"/>
    </row>
    <row customHeight="1" r="33" hidden="1" ht="14.25">
      <c t="s" s="4" r="A33">
        <v>194</v>
      </c>
      <c s="1" r="B33">
        <v>1.511179946E9</v>
      </c>
      <c s="1" r="C33">
        <v>598.0</v>
      </c>
      <c t="s" s="1" r="D33">
        <v>195</v>
      </c>
      <c s="1" r="E33">
        <v>2199.51</v>
      </c>
      <c t="s" s="1" r="F33">
        <v>196</v>
      </c>
      <c t="s" s="1" r="G33">
        <v>197</v>
      </c>
      <c t="s" s="1" r="H33">
        <v>198</v>
      </c>
      <c t="s" s="1" r="I33">
        <v>199</v>
      </c>
      <c s="2" r="J33"/>
      <c s="2" r="K33"/>
      <c s="2" r="L33"/>
      <c s="2" r="M33"/>
      <c s="2" r="N33"/>
      <c s="2" r="O33"/>
      <c s="2" r="P33"/>
      <c s="2" r="Q33"/>
      <c s="2" r="R33"/>
      <c s="2" r="S33"/>
      <c s="2" r="T33"/>
      <c s="2" r="U33"/>
      <c s="2" r="V33"/>
    </row>
    <row customHeight="1" r="34" hidden="1" ht="14.25">
      <c t="s" s="4" r="A34">
        <v>200</v>
      </c>
      <c s="1" r="B34">
        <v>1.511182888E9</v>
      </c>
      <c s="1" r="C34">
        <v>10502.0</v>
      </c>
      <c t="s" s="1" r="D34">
        <v>201</v>
      </c>
      <c s="1" r="E34">
        <v>480.96</v>
      </c>
      <c t="s" s="1" r="F34">
        <v>202</v>
      </c>
      <c t="s" s="1" r="G34">
        <v>203</v>
      </c>
      <c t="s" s="1" r="H34">
        <v>204</v>
      </c>
      <c t="s" s="1" r="I34">
        <v>205</v>
      </c>
      <c s="2" r="J34"/>
      <c s="2" r="K34"/>
      <c s="2" r="L34"/>
      <c s="2" r="M34"/>
      <c s="2" r="N34"/>
      <c s="2" r="O34"/>
      <c s="2" r="P34"/>
      <c s="2" r="Q34"/>
      <c s="2" r="R34"/>
      <c s="2" r="S34"/>
      <c s="2" r="T34"/>
      <c s="2" r="U34"/>
      <c s="2" r="V34"/>
    </row>
    <row customHeight="1" r="35" hidden="1" ht="14.25">
      <c t="s" s="4" r="A35">
        <v>206</v>
      </c>
      <c s="1" r="B35">
        <v>1.511200808E9</v>
      </c>
      <c s="1" r="C35">
        <v>8.0</v>
      </c>
      <c t="s" s="1" r="D35">
        <v>207</v>
      </c>
      <c s="5" r="E35">
        <v>2.201015655E7</v>
      </c>
      <c t="s" s="1" r="F35">
        <v>208</v>
      </c>
      <c t="s" s="1" r="G35">
        <v>209</v>
      </c>
      <c t="s" s="1" r="H35">
        <v>210</v>
      </c>
      <c t="s" s="1" r="I35">
        <v>211</v>
      </c>
      <c s="2" r="J35"/>
      <c s="2" r="K35"/>
      <c s="2" r="L35"/>
      <c s="2" r="M35"/>
      <c s="2" r="N35"/>
      <c s="2" r="O35"/>
      <c s="2" r="P35"/>
      <c s="2" r="Q35"/>
      <c s="2" r="R35"/>
      <c s="2" r="S35"/>
      <c s="2" r="T35"/>
      <c s="2" r="U35"/>
      <c s="2" r="V35"/>
    </row>
    <row customHeight="1" r="36" hidden="1" ht="14.25">
      <c t="s" s="4" r="A36">
        <v>212</v>
      </c>
      <c s="1" r="B36">
        <v>1.511201109E9</v>
      </c>
      <c s="1" r="C36">
        <v>2.0</v>
      </c>
      <c t="s" s="1" r="D36">
        <v>213</v>
      </c>
      <c s="5" r="E36">
        <v>2.201015655E7</v>
      </c>
      <c t="s" s="1" r="F36">
        <v>214</v>
      </c>
      <c t="s" s="1" r="G36">
        <v>215</v>
      </c>
      <c t="s" s="1" r="H36">
        <v>216</v>
      </c>
      <c t="s" s="1" r="I36">
        <v>217</v>
      </c>
      <c s="2" r="J36"/>
      <c s="2" r="K36"/>
      <c s="2" r="L36"/>
      <c s="2" r="M36"/>
      <c s="2" r="N36"/>
      <c s="2" r="O36"/>
      <c s="2" r="P36"/>
      <c s="2" r="Q36"/>
      <c s="2" r="R36"/>
      <c s="2" r="S36"/>
      <c s="2" r="T36"/>
      <c s="2" r="U36"/>
      <c s="2" r="V36"/>
    </row>
    <row customHeight="1" r="37" hidden="1" ht="14.25">
      <c t="s" s="4" r="A37">
        <v>218</v>
      </c>
      <c s="1" r="B37">
        <v>1.511209109E9</v>
      </c>
      <c s="1" r="C37">
        <v>1000.0</v>
      </c>
      <c t="s" s="1" r="D37">
        <v>219</v>
      </c>
      <c s="1" r="E37">
        <v>2199.51</v>
      </c>
      <c t="s" s="1" r="F37">
        <v>220</v>
      </c>
      <c t="s" s="1" r="G37">
        <v>221</v>
      </c>
      <c t="s" s="1" r="H37">
        <v>222</v>
      </c>
      <c t="s" s="1" r="I37">
        <v>223</v>
      </c>
      <c s="2" r="J37"/>
      <c s="2" r="K37"/>
      <c s="2" r="L37"/>
      <c s="2" r="M37"/>
      <c s="2" r="N37"/>
      <c s="2" r="O37"/>
      <c s="2" r="P37"/>
      <c s="2" r="Q37"/>
      <c s="2" r="R37"/>
      <c s="2" r="S37"/>
      <c s="2" r="T37"/>
      <c s="2" r="U37"/>
      <c s="2" r="V37"/>
    </row>
    <row customHeight="1" r="38" hidden="1" ht="14.25">
      <c t="s" s="4" r="A38">
        <v>224</v>
      </c>
      <c s="1" r="B38">
        <v>1.51120913E9</v>
      </c>
      <c s="1" r="C38">
        <v>200.0</v>
      </c>
      <c t="s" s="1" r="D38">
        <v>225</v>
      </c>
      <c s="1" r="E38">
        <v>2199.51</v>
      </c>
      <c t="s" s="1" r="F38">
        <v>226</v>
      </c>
      <c t="s" s="1" r="G38">
        <v>227</v>
      </c>
      <c t="s" s="1" r="H38">
        <v>228</v>
      </c>
      <c t="s" s="1" r="I38">
        <v>229</v>
      </c>
      <c s="2" r="J38"/>
      <c s="2" r="K38"/>
      <c s="2" r="L38"/>
      <c s="2" r="M38"/>
      <c s="2" r="N38"/>
      <c s="2" r="O38"/>
      <c s="2" r="P38"/>
      <c s="2" r="Q38"/>
      <c s="2" r="R38"/>
      <c s="2" r="S38"/>
      <c s="2" r="T38"/>
      <c s="2" r="U38"/>
      <c s="2" r="V38"/>
    </row>
    <row customHeight="1" r="39" hidden="1" ht="14.25">
      <c t="s" s="4" r="A39">
        <v>230</v>
      </c>
      <c s="1" r="B39">
        <v>1.511220159E9</v>
      </c>
      <c s="1" r="C39">
        <v>4000.0</v>
      </c>
      <c t="s" s="1" r="D39">
        <v>231</v>
      </c>
      <c s="1" r="E39">
        <v>2199.51</v>
      </c>
      <c t="s" s="1" r="F39">
        <v>232</v>
      </c>
      <c t="s" s="1" r="G39">
        <v>233</v>
      </c>
      <c t="s" s="1" r="H39">
        <v>234</v>
      </c>
      <c t="s" s="1" r="I39">
        <v>235</v>
      </c>
      <c s="2" r="J39"/>
      <c s="2" r="K39"/>
      <c s="2" r="L39"/>
      <c s="2" r="M39"/>
      <c s="2" r="N39"/>
      <c s="2" r="O39"/>
      <c s="2" r="P39"/>
      <c s="2" r="Q39"/>
      <c s="2" r="R39"/>
      <c s="2" r="S39"/>
      <c s="2" r="T39"/>
      <c s="2" r="U39"/>
      <c s="2" r="V39"/>
    </row>
    <row customHeight="1" r="40" hidden="1" ht="14.25">
      <c t="s" s="4" r="A40">
        <v>236</v>
      </c>
      <c s="1" r="B40">
        <v>1.51122634E9</v>
      </c>
      <c s="1" r="C40">
        <v>50000.0</v>
      </c>
      <c t="s" s="1" r="D40">
        <v>237</v>
      </c>
      <c s="1" r="E40">
        <v>884.99</v>
      </c>
      <c t="s" s="1" r="F40">
        <v>238</v>
      </c>
      <c t="s" s="1" r="G40">
        <v>239</v>
      </c>
      <c t="s" s="1" r="H40">
        <v>240</v>
      </c>
      <c t="s" s="1" r="I40">
        <v>241</v>
      </c>
      <c s="2" r="J40"/>
      <c s="2" r="K40"/>
      <c s="2" r="L40"/>
      <c s="2" r="M40"/>
      <c s="2" r="N40"/>
      <c s="2" r="O40"/>
      <c s="2" r="P40"/>
      <c s="2" r="Q40"/>
      <c s="2" r="R40"/>
      <c s="2" r="S40"/>
      <c s="2" r="T40"/>
      <c s="2" r="U40"/>
      <c s="2" r="V40"/>
    </row>
    <row customHeight="1" r="41" hidden="1" ht="14.25">
      <c t="s" s="4" r="A41">
        <v>242</v>
      </c>
      <c s="1" r="B41">
        <v>1.511288922E9</v>
      </c>
      <c s="1" r="C41">
        <v>200.0</v>
      </c>
      <c t="s" s="1" r="D41">
        <v>243</v>
      </c>
      <c s="1" r="E41">
        <v>2199.51</v>
      </c>
      <c t="s" s="1" r="F41">
        <v>244</v>
      </c>
      <c t="s" s="1" r="G41">
        <v>245</v>
      </c>
      <c t="s" s="1" r="H41">
        <v>246</v>
      </c>
      <c t="s" s="1" r="I41">
        <v>247</v>
      </c>
      <c s="2" r="J41"/>
      <c s="2" r="K41"/>
      <c s="2" r="L41"/>
      <c s="2" r="M41"/>
      <c s="2" r="N41"/>
      <c s="2" r="O41"/>
      <c s="2" r="P41"/>
      <c s="2" r="Q41"/>
      <c s="2" r="R41"/>
      <c s="2" r="S41"/>
      <c s="2" r="T41"/>
      <c s="2" r="U41"/>
      <c s="2" r="V41"/>
    </row>
    <row customHeight="1" r="42" hidden="1" ht="14.25">
      <c t="s" s="4" r="A42">
        <v>248</v>
      </c>
      <c s="1" r="B42">
        <v>1.511289379E9</v>
      </c>
      <c s="1" r="C42">
        <v>3305.0</v>
      </c>
      <c t="s" s="1" r="D42">
        <v>249</v>
      </c>
      <c s="1" r="E42">
        <v>2199.52</v>
      </c>
      <c t="s" s="1" r="F42">
        <v>250</v>
      </c>
      <c t="s" s="1" r="G42">
        <v>251</v>
      </c>
      <c t="s" s="1" r="H42">
        <v>252</v>
      </c>
      <c t="s" s="1" r="I42">
        <v>253</v>
      </c>
      <c s="2" r="J42"/>
      <c s="2" r="K42"/>
      <c s="2" r="L42"/>
      <c s="2" r="M42"/>
      <c s="2" r="N42"/>
      <c s="2" r="O42"/>
      <c s="2" r="P42"/>
      <c s="2" r="Q42"/>
      <c s="2" r="R42"/>
      <c s="2" r="S42"/>
      <c s="2" r="T42"/>
      <c s="2" r="U42"/>
      <c s="2" r="V42"/>
    </row>
    <row customHeight="1" r="43" hidden="1" ht="14.25">
      <c t="s" s="4" r="A43">
        <v>254</v>
      </c>
      <c s="1" r="B43">
        <v>1.511305625E9</v>
      </c>
      <c s="1" r="C43">
        <v>40697.0</v>
      </c>
      <c t="s" s="1" r="D43">
        <v>255</v>
      </c>
      <c s="1" r="E43">
        <v>1111.01</v>
      </c>
      <c t="s" s="1" r="F43">
        <v>256</v>
      </c>
      <c t="s" s="1" r="G43">
        <v>257</v>
      </c>
      <c t="s" s="1" r="H43">
        <v>258</v>
      </c>
      <c t="s" s="1" r="I43">
        <v>259</v>
      </c>
      <c s="2" r="J43"/>
      <c s="2" r="K43"/>
      <c s="2" r="L43"/>
      <c s="2" r="M43"/>
      <c s="2" r="N43"/>
      <c s="2" r="O43"/>
      <c s="2" r="P43"/>
      <c s="2" r="Q43"/>
      <c s="2" r="R43"/>
      <c s="2" r="S43"/>
      <c s="2" r="T43"/>
      <c s="2" r="U43"/>
      <c s="2" r="V43"/>
    </row>
    <row customHeight="1" r="44" hidden="1" ht="14.25">
      <c t="s" s="4" r="A44">
        <v>260</v>
      </c>
      <c s="1" r="B44">
        <v>1.511337464E9</v>
      </c>
      <c s="1" r="C44">
        <v>3.0</v>
      </c>
      <c t="s" s="1" r="D44">
        <v>261</v>
      </c>
      <c s="1" r="E44">
        <v>200002.02</v>
      </c>
      <c t="s" s="1" r="F44">
        <v>262</v>
      </c>
      <c t="s" s="1" r="G44">
        <v>263</v>
      </c>
      <c t="s" s="1" r="H44">
        <v>264</v>
      </c>
      <c t="s" s="1" r="I44">
        <v>265</v>
      </c>
      <c s="2" r="J44"/>
      <c s="2" r="K44"/>
      <c s="2" r="L44"/>
      <c s="2" r="M44"/>
      <c s="2" r="N44"/>
      <c s="2" r="O44"/>
      <c s="2" r="P44"/>
      <c s="2" r="Q44"/>
      <c s="2" r="R44"/>
      <c s="2" r="S44"/>
      <c s="2" r="T44"/>
      <c s="2" r="U44"/>
      <c s="2" r="V44"/>
    </row>
    <row customHeight="1" r="45" hidden="1" ht="14.25">
      <c t="s" s="4" r="A45">
        <v>266</v>
      </c>
      <c s="1" r="B45">
        <v>1.51171763E9</v>
      </c>
      <c s="1" r="C45">
        <v>1.0</v>
      </c>
      <c t="s" s="1" r="D45">
        <v>267</v>
      </c>
      <c s="1" r="E45">
        <v>330999.99</v>
      </c>
      <c t="s" s="1" r="F45">
        <v>268</v>
      </c>
      <c t="s" s="1" r="G45">
        <v>269</v>
      </c>
      <c t="s" s="1" r="H45">
        <v>270</v>
      </c>
      <c t="s" s="1" r="I45">
        <v>271</v>
      </c>
      <c s="2" r="J45"/>
      <c s="2" r="K45"/>
      <c s="2" r="L45"/>
      <c s="2" r="M45"/>
      <c s="2" r="N45"/>
      <c s="2" r="O45"/>
      <c s="2" r="P45"/>
      <c s="2" r="Q45"/>
      <c s="2" r="R45"/>
      <c s="2" r="S45"/>
      <c s="2" r="T45"/>
      <c s="2" r="U45"/>
      <c s="2" r="V45"/>
    </row>
    <row customHeight="1" r="46" hidden="1" ht="14.25">
      <c t="s" s="4" r="A46">
        <v>272</v>
      </c>
      <c s="1" r="B46">
        <v>1.511731787E9</v>
      </c>
      <c s="1" r="C46">
        <v>2.0</v>
      </c>
      <c t="s" s="1" r="D46">
        <v>273</v>
      </c>
      <c s="5" r="E46">
        <v>2.152318951E7</v>
      </c>
      <c t="s" s="1" r="F46">
        <v>274</v>
      </c>
      <c t="s" s="1" r="G46">
        <v>275</v>
      </c>
      <c t="s" s="1" r="H46">
        <v>276</v>
      </c>
      <c t="s" s="1" r="I46">
        <v>277</v>
      </c>
      <c s="2" r="J46"/>
      <c s="2" r="K46"/>
      <c s="2" r="L46"/>
      <c s="2" r="M46"/>
      <c s="2" r="N46"/>
      <c s="2" r="O46"/>
      <c s="2" r="P46"/>
      <c s="2" r="Q46"/>
      <c s="2" r="R46"/>
      <c s="2" r="S46"/>
      <c s="2" r="T46"/>
      <c s="2" r="U46"/>
      <c s="2" r="V46"/>
    </row>
    <row customHeight="1" r="47" hidden="1" ht="14.25">
      <c t="s" s="4" r="A47">
        <v>278</v>
      </c>
      <c s="1" r="B47">
        <v>1.511735791E9</v>
      </c>
      <c s="1" r="C47">
        <v>1.0</v>
      </c>
      <c t="s" s="1" r="D47">
        <v>279</v>
      </c>
      <c s="5" r="E47">
        <v>2.299043391E7</v>
      </c>
      <c t="s" s="1" r="F47">
        <v>280</v>
      </c>
      <c t="s" s="1" r="G47">
        <v>281</v>
      </c>
      <c t="s" s="1" r="H47">
        <v>282</v>
      </c>
      <c t="s" s="1" r="I47">
        <v>283</v>
      </c>
      <c s="2" r="J47"/>
      <c s="2" r="K47"/>
      <c s="2" r="L47"/>
      <c s="2" r="M47"/>
      <c s="2" r="N47"/>
      <c s="2" r="O47"/>
      <c s="2" r="P47"/>
      <c s="2" r="Q47"/>
      <c s="2" r="R47"/>
      <c s="2" r="S47"/>
      <c s="2" r="T47"/>
      <c s="2" r="U47"/>
      <c s="2" r="V47"/>
    </row>
    <row customHeight="1" r="48" hidden="1" ht="14.25">
      <c t="s" s="4" r="A48">
        <v>284</v>
      </c>
      <c s="1" r="B48">
        <v>1.511737645E9</v>
      </c>
      <c s="1" r="C48">
        <v>24000.0</v>
      </c>
      <c t="s" s="1" r="D48">
        <v>285</v>
      </c>
      <c s="1" r="E48">
        <v>3119.98</v>
      </c>
      <c t="s" s="1" r="F48">
        <v>286</v>
      </c>
      <c t="s" s="1" r="G48">
        <v>287</v>
      </c>
      <c t="s" s="1" r="H48">
        <v>288</v>
      </c>
      <c t="s" s="1" r="I48">
        <v>289</v>
      </c>
      <c s="2" r="J48"/>
      <c s="2" r="K48"/>
      <c s="3" r="L48"/>
      <c s="2" r="M48"/>
      <c s="2" r="N48"/>
      <c s="2" r="O48"/>
      <c s="2" r="P48"/>
      <c s="2" r="Q48"/>
      <c s="2" r="R48"/>
      <c s="2" r="S48"/>
      <c s="2" r="T48"/>
      <c s="2" r="U48"/>
      <c s="2" r="V48"/>
    </row>
    <row customHeight="1" r="49" hidden="1" ht="14.25">
      <c t="s" s="4" r="A49">
        <v>290</v>
      </c>
      <c s="1" r="B49">
        <v>1.511737797E9</v>
      </c>
      <c s="1" r="C49">
        <v>10000.0</v>
      </c>
      <c t="s" s="1" r="D49">
        <v>291</v>
      </c>
      <c s="1" r="E49">
        <v>17976.85</v>
      </c>
      <c t="s" s="1" r="F49">
        <v>292</v>
      </c>
      <c t="s" s="1" r="G49">
        <v>293</v>
      </c>
      <c t="s" s="1" r="H49">
        <v>294</v>
      </c>
      <c t="s" s="1" r="I49">
        <v>295</v>
      </c>
      <c s="2" r="J49"/>
      <c s="2" r="K49"/>
      <c s="2" r="L49"/>
      <c s="2" r="M49"/>
      <c s="2" r="N49"/>
      <c s="2" r="O49"/>
      <c s="2" r="P49"/>
      <c s="2" r="Q49"/>
      <c s="2" r="R49"/>
      <c s="2" r="S49"/>
      <c s="2" r="T49"/>
      <c s="2" r="U49"/>
      <c s="2" r="V49"/>
    </row>
    <row customHeight="1" r="50" hidden="1" ht="14.25">
      <c t="s" s="4" r="A50">
        <v>296</v>
      </c>
      <c s="1" r="B50">
        <v>1.511742982E9</v>
      </c>
      <c s="1" r="C50">
        <v>1200.0</v>
      </c>
      <c t="s" s="1" r="D50">
        <v>297</v>
      </c>
      <c s="1" r="E50">
        <v>3119.98</v>
      </c>
      <c t="s" s="1" r="F50">
        <v>298</v>
      </c>
      <c t="s" s="1" r="G50">
        <v>299</v>
      </c>
      <c t="s" s="1" r="H50">
        <v>300</v>
      </c>
      <c t="s" s="1" r="I50">
        <v>301</v>
      </c>
      <c s="2" r="J50"/>
      <c s="2" r="K50"/>
      <c s="3" r="L50"/>
      <c s="2" r="M50"/>
      <c s="2" r="N50"/>
      <c s="2" r="O50"/>
      <c s="2" r="P50"/>
      <c s="2" r="Q50"/>
      <c s="2" r="R50"/>
      <c s="2" r="S50"/>
      <c s="2" r="T50"/>
      <c s="2" r="U50"/>
      <c s="2" r="V50"/>
    </row>
    <row customHeight="1" r="51" hidden="1" ht="14.25">
      <c t="s" s="4" r="A51">
        <v>302</v>
      </c>
      <c s="1" r="B51">
        <v>1.5117444E9</v>
      </c>
      <c s="1" r="C51">
        <v>7.0</v>
      </c>
      <c t="s" s="1" r="D51">
        <v>303</v>
      </c>
      <c s="1" r="E51">
        <v>598062.01</v>
      </c>
      <c t="s" s="1" r="F51">
        <v>304</v>
      </c>
      <c t="s" s="1" r="G51">
        <v>305</v>
      </c>
      <c t="s" s="1" r="H51">
        <v>306</v>
      </c>
      <c t="s" s="1" r="I51">
        <v>307</v>
      </c>
      <c s="2" r="J51"/>
      <c s="2" r="K51"/>
      <c s="2" r="L51"/>
      <c s="2" r="M51"/>
      <c s="2" r="N51"/>
      <c s="2" r="O51"/>
      <c s="2" r="P51"/>
      <c s="2" r="Q51"/>
      <c s="2" r="R51"/>
      <c s="2" r="S51"/>
      <c s="2" r="T51"/>
      <c s="2" r="U51"/>
      <c s="2" r="V51"/>
    </row>
    <row customHeight="1" r="52" hidden="1" ht="14.25">
      <c t="s" s="4" r="A52">
        <v>308</v>
      </c>
      <c s="1" r="B52">
        <v>1.511745865E9</v>
      </c>
      <c s="1" r="C52">
        <v>300.0</v>
      </c>
      <c t="s" s="1" r="D52">
        <v>309</v>
      </c>
      <c s="1" r="E52">
        <v>588.95</v>
      </c>
      <c t="s" s="1" r="F52">
        <v>310</v>
      </c>
      <c t="s" s="1" r="G52">
        <v>311</v>
      </c>
      <c t="s" s="1" r="H52">
        <v>312</v>
      </c>
      <c t="s" s="1" r="I52">
        <v>313</v>
      </c>
      <c s="2" r="J52"/>
      <c s="2" r="K52"/>
      <c s="2" r="L52"/>
      <c s="2" r="M52"/>
      <c s="2" r="N52"/>
      <c s="2" r="O52"/>
      <c s="2" r="P52"/>
      <c s="2" r="Q52"/>
      <c s="2" r="R52"/>
      <c s="2" r="S52"/>
      <c s="2" r="T52"/>
      <c s="2" r="U52"/>
      <c s="2" r="V52"/>
    </row>
    <row customHeight="1" r="53" hidden="1" ht="14.25">
      <c t="s" s="4" r="A53">
        <v>314</v>
      </c>
      <c s="1" r="B53">
        <v>1.511747192E9</v>
      </c>
      <c s="1" r="C53">
        <v>1000.0</v>
      </c>
      <c t="s" s="1" r="D53">
        <v>315</v>
      </c>
      <c s="1" r="E53">
        <v>3119.98</v>
      </c>
      <c t="s" s="1" r="F53">
        <v>316</v>
      </c>
      <c t="s" s="1" r="G53">
        <v>317</v>
      </c>
      <c t="s" s="1" r="H53">
        <v>318</v>
      </c>
      <c t="s" s="1" r="I53">
        <v>319</v>
      </c>
      <c s="2" r="J53"/>
      <c s="2" r="K53"/>
      <c s="3" r="L53"/>
      <c s="2" r="M53"/>
      <c s="2" r="N53"/>
      <c s="2" r="O53"/>
      <c s="2" r="P53"/>
      <c s="2" r="Q53"/>
      <c s="2" r="R53"/>
      <c s="2" r="S53"/>
      <c s="2" r="T53"/>
      <c s="2" r="U53"/>
      <c s="2" r="V53"/>
    </row>
    <row customHeight="1" r="54" hidden="1" ht="14.25">
      <c t="s" s="4" r="A54">
        <v>320</v>
      </c>
      <c s="1" r="B54">
        <v>1.511749271E9</v>
      </c>
      <c s="1" r="C54">
        <v>3.0</v>
      </c>
      <c t="s" s="1" r="D54">
        <v>321</v>
      </c>
      <c s="1" r="E54">
        <v>273999.22</v>
      </c>
      <c t="s" s="1" r="F54">
        <v>322</v>
      </c>
      <c t="s" s="1" r="G54">
        <v>323</v>
      </c>
      <c t="s" s="1" r="H54">
        <v>324</v>
      </c>
      <c t="s" s="1" r="I54">
        <v>325</v>
      </c>
      <c s="2" r="J54"/>
      <c s="2" r="K54"/>
      <c s="2" r="L54"/>
      <c s="2" r="M54"/>
      <c s="2" r="N54"/>
      <c s="2" r="O54"/>
      <c s="2" r="P54"/>
      <c s="2" r="Q54"/>
      <c s="2" r="R54"/>
      <c s="2" r="S54"/>
      <c s="2" r="T54"/>
      <c s="2" r="U54"/>
      <c s="2" r="V54"/>
    </row>
    <row customHeight="1" r="55" ht="14.25">
      <c t="s" s="4" r="A55">
        <v>326</v>
      </c>
      <c s="1" r="B55">
        <v>1.511751883E9</v>
      </c>
      <c s="1" r="C55">
        <v>20000.0</v>
      </c>
      <c t="s" s="1" r="D55">
        <v>327</v>
      </c>
      <c s="1" r="E55">
        <v>815.85</v>
      </c>
      <c t="s" s="1" r="F55">
        <v>328</v>
      </c>
      <c t="s" s="1" r="G55">
        <v>329</v>
      </c>
      <c t="s" s="1" r="H55">
        <v>330</v>
      </c>
      <c t="s" s="1" r="I55">
        <v>331</v>
      </c>
      <c s="2" r="J55"/>
      <c s="2" r="K55"/>
      <c s="2" r="L55"/>
      <c s="2" r="M55"/>
      <c s="2" r="N55"/>
      <c s="2" r="O55"/>
      <c s="2" r="P55"/>
      <c s="2" r="Q55"/>
      <c s="2" r="R55"/>
      <c s="2" r="S55"/>
      <c s="2" r="T55"/>
      <c s="2" r="U55"/>
      <c s="2" r="V55"/>
    </row>
    <row customHeight="1" r="56" hidden="1" ht="14.25">
      <c t="s" s="4" r="A56">
        <v>332</v>
      </c>
      <c s="1" r="B56">
        <v>1.511759489E9</v>
      </c>
      <c s="1" r="C56">
        <v>1.0</v>
      </c>
      <c t="s" s="1" r="D56">
        <v>333</v>
      </c>
      <c s="5" r="E56">
        <v>2.249316937E7</v>
      </c>
      <c t="s" s="1" r="F56">
        <v>334</v>
      </c>
      <c t="s" s="1" r="G56">
        <v>335</v>
      </c>
      <c t="s" s="1" r="H56">
        <v>336</v>
      </c>
      <c t="s" s="1" r="I56">
        <v>337</v>
      </c>
      <c s="2" r="J56"/>
      <c s="2" r="K56"/>
      <c s="2" r="L56"/>
      <c s="2" r="M56"/>
      <c s="2" r="N56"/>
      <c s="2" r="O56"/>
      <c s="2" r="P56"/>
      <c s="2" r="Q56"/>
      <c s="2" r="R56"/>
      <c s="2" r="S56"/>
      <c s="2" r="T56"/>
      <c s="2" r="U56"/>
      <c s="2" r="V56"/>
    </row>
    <row customHeight="1" r="57" ht="14.25">
      <c t="s" s="4" r="A57">
        <v>338</v>
      </c>
      <c s="1" r="B57">
        <v>1.511772168E9</v>
      </c>
      <c s="1" r="C57">
        <v>3000.0</v>
      </c>
      <c t="s" s="1" r="D57">
        <v>339</v>
      </c>
      <c s="1" r="E57">
        <v>815.85</v>
      </c>
      <c t="s" s="1" r="F57">
        <v>340</v>
      </c>
      <c t="s" s="1" r="G57">
        <v>341</v>
      </c>
      <c t="s" s="1" r="H57">
        <v>342</v>
      </c>
      <c t="s" s="1" r="I57">
        <v>343</v>
      </c>
      <c s="2" r="J57"/>
      <c s="2" r="K57"/>
      <c s="2" r="L57"/>
      <c s="2" r="M57"/>
      <c s="2" r="N57"/>
      <c s="2" r="O57"/>
      <c s="2" r="P57"/>
      <c s="2" r="Q57"/>
      <c s="2" r="R57"/>
      <c s="2" r="S57"/>
      <c s="2" r="T57"/>
      <c s="2" r="U57"/>
      <c s="2" r="V57"/>
    </row>
    <row customHeight="1" r="58" hidden="1" ht="14.25">
      <c t="s" s="4" r="A58">
        <v>344</v>
      </c>
      <c s="1" r="B58">
        <v>1.511779494E9</v>
      </c>
      <c s="1" r="C58">
        <v>10202.0</v>
      </c>
      <c t="s" s="1" r="D58">
        <v>345</v>
      </c>
      <c s="1" r="E58">
        <v>588.95</v>
      </c>
      <c t="s" s="1" r="F58">
        <v>346</v>
      </c>
      <c t="s" s="1" r="G58">
        <v>347</v>
      </c>
      <c t="s" s="1" r="H58">
        <v>348</v>
      </c>
      <c t="s" s="1" r="I58">
        <v>349</v>
      </c>
      <c s="2" r="J58"/>
      <c s="2" r="K58"/>
      <c s="2" r="L58"/>
      <c s="2" r="M58"/>
      <c s="2" r="N58"/>
      <c s="2" r="O58"/>
      <c s="2" r="P58"/>
      <c s="2" r="Q58"/>
      <c s="2" r="R58"/>
      <c s="2" r="S58"/>
      <c s="2" r="T58"/>
      <c s="2" r="U58"/>
      <c s="2" r="V58"/>
    </row>
    <row customHeight="1" r="59" hidden="1" ht="14.25">
      <c t="s" s="4" r="A59">
        <v>350</v>
      </c>
      <c s="1" r="B59">
        <v>1.511804665E9</v>
      </c>
      <c s="1" r="C59">
        <v>1.0</v>
      </c>
      <c t="s" s="1" r="D59">
        <v>351</v>
      </c>
      <c s="5" r="E59">
        <v>2.249316937E7</v>
      </c>
      <c t="s" s="1" r="F59">
        <v>352</v>
      </c>
      <c t="s" s="1" r="G59">
        <v>353</v>
      </c>
      <c t="s" s="1" r="H59">
        <v>354</v>
      </c>
      <c t="s" s="1" r="I59">
        <v>355</v>
      </c>
      <c s="2" r="J59"/>
      <c s="2" r="K59"/>
      <c s="2" r="L59"/>
      <c s="2" r="M59"/>
      <c s="2" r="N59"/>
      <c s="2" r="O59"/>
      <c s="2" r="P59"/>
      <c s="2" r="Q59"/>
      <c s="2" r="R59"/>
      <c s="2" r="S59"/>
      <c s="2" r="T59"/>
      <c s="2" r="U59"/>
      <c s="2" r="V59"/>
    </row>
    <row customHeight="1" r="60" hidden="1" ht="14.25">
      <c t="s" s="4" r="A60">
        <v>356</v>
      </c>
      <c s="1" r="B60">
        <v>1.511834359E9</v>
      </c>
      <c s="1" r="C60">
        <v>13399.0</v>
      </c>
      <c t="s" s="1" r="D60">
        <v>357</v>
      </c>
      <c s="1" r="E60">
        <v>3119.98</v>
      </c>
      <c t="s" s="1" r="F60">
        <v>358</v>
      </c>
      <c t="s" s="1" r="G60">
        <v>359</v>
      </c>
      <c t="s" s="1" r="H60">
        <v>360</v>
      </c>
      <c t="s" s="1" r="I60">
        <v>361</v>
      </c>
      <c s="2" r="J60"/>
      <c s="2" r="K60"/>
      <c s="3" r="L60"/>
      <c s="2" r="M60"/>
      <c s="2" r="N60"/>
      <c s="2" r="O60"/>
      <c s="2" r="P60"/>
      <c s="2" r="Q60"/>
      <c s="2" r="R60"/>
      <c s="2" r="S60"/>
      <c s="2" r="T60"/>
      <c s="2" r="U60"/>
      <c s="2" r="V60"/>
    </row>
    <row customHeight="1" r="61" hidden="1" ht="14.25">
      <c t="s" s="4" r="A61">
        <v>362</v>
      </c>
      <c s="1" r="B61">
        <v>1.511836473E9</v>
      </c>
      <c s="1" r="C61">
        <v>2.0</v>
      </c>
      <c t="s" s="1" r="D61">
        <v>363</v>
      </c>
      <c s="5" r="E61">
        <v>2.2298484E7</v>
      </c>
      <c t="s" s="1" r="F61">
        <v>364</v>
      </c>
      <c t="s" s="1" r="G61">
        <v>365</v>
      </c>
      <c t="s" s="1" r="H61">
        <v>366</v>
      </c>
      <c t="s" s="1" r="I61">
        <v>367</v>
      </c>
      <c s="2" r="J61"/>
      <c s="2" r="K61"/>
      <c s="2" r="L61"/>
      <c s="2" r="M61"/>
      <c s="2" r="N61"/>
      <c s="2" r="O61"/>
      <c s="2" r="P61"/>
      <c s="2" r="Q61"/>
      <c s="2" r="R61"/>
      <c s="2" r="S61"/>
      <c s="2" r="T61"/>
      <c s="2" r="U61"/>
      <c s="2" r="V61"/>
    </row>
    <row customHeight="1" r="62" hidden="1" ht="14.25">
      <c t="s" s="4" r="A62">
        <v>368</v>
      </c>
      <c s="1" r="B62">
        <v>1.512290327E9</v>
      </c>
      <c s="1" r="C62">
        <v>2000.0</v>
      </c>
      <c t="s" s="1" r="D62">
        <v>369</v>
      </c>
      <c s="1" r="E62">
        <v>959.8</v>
      </c>
      <c t="s" s="1" r="F62">
        <v>370</v>
      </c>
      <c t="s" s="1" r="G62">
        <v>371</v>
      </c>
      <c t="s" s="1" r="H62">
        <v>372</v>
      </c>
      <c t="s" s="1" r="I62">
        <v>373</v>
      </c>
      <c s="2" r="J62"/>
      <c s="2" r="K62"/>
      <c s="2" r="L62"/>
      <c s="2" r="M62"/>
      <c s="2" r="N62"/>
      <c s="2" r="O62"/>
      <c s="2" r="P62"/>
      <c s="2" r="Q62"/>
      <c s="2" r="R62"/>
      <c s="2" r="S62"/>
      <c s="2" r="T62"/>
      <c s="2" r="U62"/>
      <c s="2" r="V62"/>
    </row>
    <row customHeight="1" r="63" hidden="1" ht="14.25">
      <c t="s" s="4" r="A63">
        <v>374</v>
      </c>
      <c s="1" r="B63">
        <v>1.512293878E9</v>
      </c>
      <c s="1" r="C63">
        <v>5.0</v>
      </c>
      <c t="s" s="1" r="D63">
        <v>375</v>
      </c>
      <c s="1" r="E63">
        <v>221000.01</v>
      </c>
      <c t="s" s="1" r="F63">
        <v>376</v>
      </c>
      <c t="s" s="1" r="G63">
        <v>377</v>
      </c>
      <c t="s" s="1" r="H63">
        <v>378</v>
      </c>
      <c t="s" s="1" r="I63">
        <v>379</v>
      </c>
      <c s="2" r="J63"/>
      <c s="2" r="K63"/>
      <c s="2" r="L63"/>
      <c s="2" r="M63"/>
      <c s="2" r="N63"/>
      <c s="2" r="O63"/>
      <c s="2" r="P63"/>
      <c s="2" r="Q63"/>
      <c s="2" r="R63"/>
      <c s="2" r="S63"/>
      <c s="2" r="T63"/>
      <c s="2" r="U63"/>
      <c s="2" r="V63"/>
    </row>
    <row customHeight="1" r="64" hidden="1" ht="14.25">
      <c t="s" s="4" r="A64">
        <v>380</v>
      </c>
      <c s="1" r="B64">
        <v>1.512294462E9</v>
      </c>
      <c s="1" r="C64">
        <v>2.0</v>
      </c>
      <c t="s" s="1" r="D64">
        <v>381</v>
      </c>
      <c s="5" r="E64">
        <v>2.299042699E7</v>
      </c>
      <c t="s" s="1" r="F64">
        <v>382</v>
      </c>
      <c t="s" s="1" r="G64">
        <v>383</v>
      </c>
      <c t="s" s="1" r="H64">
        <v>384</v>
      </c>
      <c t="s" s="1" r="I64">
        <v>385</v>
      </c>
      <c s="2" r="J64"/>
      <c s="2" r="K64"/>
      <c s="2" r="L64"/>
      <c s="2" r="M64"/>
      <c s="2" r="N64"/>
      <c s="2" r="O64"/>
      <c s="2" r="P64"/>
      <c s="2" r="Q64"/>
      <c s="2" r="R64"/>
      <c s="2" r="S64"/>
      <c s="2" r="T64"/>
      <c s="2" r="U64"/>
      <c s="2" r="V64"/>
    </row>
    <row customHeight="1" r="65" ht="14.25">
      <c t="s" s="4" r="A65">
        <v>386</v>
      </c>
      <c s="1" r="B65">
        <v>1.512294743E9</v>
      </c>
      <c s="1" r="C65">
        <v>7500.0</v>
      </c>
      <c t="s" s="1" r="D65">
        <v>387</v>
      </c>
      <c s="1" r="E65">
        <v>815.09</v>
      </c>
      <c t="s" s="1" r="F65">
        <v>388</v>
      </c>
      <c t="s" s="1" r="G65">
        <v>389</v>
      </c>
      <c t="s" s="1" r="H65">
        <v>390</v>
      </c>
      <c t="s" s="1" r="I65">
        <v>391</v>
      </c>
      <c s="2" r="J65"/>
      <c s="2" r="K65"/>
      <c s="2" r="L65"/>
      <c s="2" r="M65"/>
      <c s="2" r="N65"/>
      <c s="2" r="O65"/>
      <c s="2" r="P65"/>
      <c s="2" r="Q65"/>
      <c s="2" r="R65"/>
      <c s="2" r="S65"/>
      <c s="2" r="T65"/>
      <c s="2" r="U65"/>
      <c s="2" r="V65"/>
    </row>
    <row customHeight="1" r="66" hidden="1" ht="14.25">
      <c t="s" s="4" r="A66">
        <v>392</v>
      </c>
      <c s="1" r="B66">
        <v>1.512300128E9</v>
      </c>
      <c s="1" r="C66">
        <v>5.0</v>
      </c>
      <c t="s" s="1" r="D66">
        <v>393</v>
      </c>
      <c s="5" r="E66">
        <v>1.760005201E7</v>
      </c>
      <c t="s" s="1" r="F66">
        <v>394</v>
      </c>
      <c t="s" s="1" r="G66">
        <v>395</v>
      </c>
      <c t="s" s="1" r="H66">
        <v>396</v>
      </c>
      <c t="s" s="1" r="I66">
        <v>397</v>
      </c>
      <c s="2" r="J66"/>
      <c s="2" r="K66"/>
      <c s="2" r="L66"/>
      <c s="2" r="M66"/>
      <c s="2" r="N66"/>
      <c s="2" r="O66"/>
      <c s="2" r="P66"/>
      <c s="2" r="Q66"/>
      <c s="2" r="R66"/>
      <c s="2" r="S66"/>
      <c s="2" r="T66"/>
      <c s="2" r="U66"/>
      <c s="2" r="V66"/>
    </row>
    <row customHeight="1" r="67" hidden="1" ht="14.25">
      <c t="s" s="4" r="A67">
        <v>398</v>
      </c>
      <c s="1" r="B67">
        <v>1.51230042E9</v>
      </c>
      <c s="1" r="C67">
        <v>1.0</v>
      </c>
      <c t="s" s="1" r="D67">
        <v>399</v>
      </c>
      <c s="5" r="E67">
        <v>2.29904319E7</v>
      </c>
      <c t="s" s="1" r="F67">
        <v>400</v>
      </c>
      <c t="s" s="1" r="G67">
        <v>401</v>
      </c>
      <c t="s" s="1" r="H67">
        <v>402</v>
      </c>
      <c t="s" s="1" r="I67">
        <v>403</v>
      </c>
      <c s="2" r="J67"/>
      <c s="2" r="K67"/>
      <c s="2" r="L67"/>
      <c s="2" r="M67"/>
      <c s="2" r="N67"/>
      <c s="2" r="O67"/>
      <c s="2" r="P67"/>
      <c s="2" r="Q67"/>
      <c s="2" r="R67"/>
      <c s="2" r="S67"/>
      <c s="2" r="T67"/>
      <c s="2" r="U67"/>
      <c s="2" r="V67"/>
    </row>
    <row customHeight="1" r="68" hidden="1" ht="14.25">
      <c t="s" s="4" r="A68">
        <v>404</v>
      </c>
      <c s="1" r="B68">
        <v>1.512300587E9</v>
      </c>
      <c s="1" r="C68">
        <v>7.0</v>
      </c>
      <c t="s" s="1" r="D68">
        <v>405</v>
      </c>
      <c s="1" r="E68">
        <v>634498.91</v>
      </c>
      <c t="s" s="1" r="F68">
        <v>406</v>
      </c>
      <c t="s" s="1" r="G68">
        <v>407</v>
      </c>
      <c t="s" s="1" r="H68">
        <v>408</v>
      </c>
      <c t="s" s="1" r="I68">
        <v>409</v>
      </c>
      <c s="2" r="J68"/>
      <c s="2" r="K68"/>
      <c s="2" r="L68"/>
      <c s="2" r="M68"/>
      <c s="2" r="N68"/>
      <c s="2" r="O68"/>
      <c s="2" r="P68"/>
      <c s="2" r="Q68"/>
      <c s="2" r="R68"/>
      <c s="2" r="S68"/>
      <c s="2" r="T68"/>
      <c s="2" r="U68"/>
      <c s="2" r="V68"/>
    </row>
    <row customHeight="1" r="69" hidden="1" ht="14.25">
      <c t="s" s="4" r="A69">
        <v>410</v>
      </c>
      <c s="1" r="B69">
        <v>1.512305049E9</v>
      </c>
      <c s="1" r="C69">
        <v>3000.0</v>
      </c>
      <c t="s" s="1" r="D69">
        <v>411</v>
      </c>
      <c s="1" r="E69">
        <v>959.8</v>
      </c>
      <c t="s" s="1" r="F69">
        <v>412</v>
      </c>
      <c t="s" s="1" r="G69">
        <v>413</v>
      </c>
      <c t="s" s="1" r="H69">
        <v>414</v>
      </c>
      <c t="s" s="1" r="I69">
        <v>415</v>
      </c>
      <c s="2" r="J69"/>
      <c s="2" r="K69"/>
      <c s="2" r="L69"/>
      <c s="2" r="M69"/>
      <c s="2" r="N69"/>
      <c s="2" r="O69"/>
      <c s="2" r="P69"/>
      <c s="2" r="Q69"/>
      <c s="2" r="R69"/>
      <c s="2" r="S69"/>
      <c s="2" r="T69"/>
      <c s="2" r="U69"/>
      <c s="2" r="V69"/>
    </row>
    <row customHeight="1" r="70" hidden="1" ht="14.25">
      <c t="s" s="4" r="A70">
        <v>416</v>
      </c>
      <c s="1" r="B70">
        <v>1.512307603E9</v>
      </c>
      <c s="1" r="C70">
        <v>2000.0</v>
      </c>
      <c t="s" s="1" r="D70">
        <v>417</v>
      </c>
      <c s="1" r="E70">
        <v>959.8</v>
      </c>
      <c t="s" s="1" r="F70">
        <v>418</v>
      </c>
      <c t="s" s="1" r="G70">
        <v>419</v>
      </c>
      <c t="s" s="1" r="H70">
        <v>420</v>
      </c>
      <c t="s" s="1" r="I70">
        <v>421</v>
      </c>
      <c s="2" r="J70"/>
      <c s="2" r="K70"/>
      <c s="2" r="L70"/>
      <c s="2" r="M70"/>
      <c s="2" r="N70"/>
      <c s="2" r="O70"/>
      <c s="2" r="P70"/>
      <c s="2" r="Q70"/>
      <c s="2" r="R70"/>
      <c s="2" r="S70"/>
      <c s="2" r="T70"/>
      <c s="2" r="U70"/>
      <c s="2" r="V70"/>
    </row>
    <row customHeight="1" r="71" hidden="1" ht="14.25">
      <c t="s" s="4" r="A71">
        <v>422</v>
      </c>
      <c s="1" r="B71">
        <v>1.512309224E9</v>
      </c>
      <c s="1" r="C71">
        <v>2000.0</v>
      </c>
      <c t="s" s="1" r="D71">
        <v>423</v>
      </c>
      <c s="1" r="E71">
        <v>959.91</v>
      </c>
      <c t="s" s="1" r="F71">
        <v>424</v>
      </c>
      <c t="s" s="1" r="G71">
        <v>425</v>
      </c>
      <c t="s" s="1" r="H71">
        <v>426</v>
      </c>
      <c t="s" s="1" r="I71">
        <v>427</v>
      </c>
      <c s="2" r="J71"/>
      <c s="2" r="K71"/>
      <c s="2" r="L71"/>
      <c s="2" r="M71"/>
      <c s="2" r="N71"/>
      <c s="2" r="O71"/>
      <c s="2" r="P71"/>
      <c s="2" r="Q71"/>
      <c s="2" r="R71"/>
      <c s="2" r="S71"/>
      <c s="2" r="T71"/>
      <c s="2" r="U71"/>
      <c s="2" r="V71"/>
    </row>
    <row customHeight="1" r="72" hidden="1" ht="14.25">
      <c t="s" s="4" r="A72">
        <v>428</v>
      </c>
      <c s="1" r="B72">
        <v>1.512312965E9</v>
      </c>
      <c s="1" r="C72">
        <v>2242.0</v>
      </c>
      <c t="s" s="1" r="D72">
        <v>429</v>
      </c>
      <c s="1" r="E72">
        <v>481.37</v>
      </c>
      <c t="s" s="1" r="F72">
        <v>430</v>
      </c>
      <c t="s" s="1" r="G72">
        <v>431</v>
      </c>
      <c t="s" s="1" r="H72">
        <v>432</v>
      </c>
      <c t="s" s="1" r="I72">
        <v>433</v>
      </c>
      <c s="2" r="J72"/>
      <c s="2" r="K72"/>
      <c s="2" r="L72"/>
      <c s="2" r="M72"/>
      <c s="2" r="N72"/>
      <c s="2" r="O72"/>
      <c s="2" r="P72"/>
      <c s="2" r="Q72"/>
      <c s="2" r="R72"/>
      <c s="2" r="S72"/>
      <c s="2" r="T72"/>
      <c s="2" r="U72"/>
      <c s="2" r="V72"/>
    </row>
    <row customHeight="1" r="73" hidden="1" ht="14.25">
      <c t="s" s="4" r="A73">
        <v>434</v>
      </c>
      <c s="1" r="B73">
        <v>1.512339933E9</v>
      </c>
      <c s="1" r="C73">
        <v>500.0</v>
      </c>
      <c t="s" s="1" r="D73">
        <v>435</v>
      </c>
      <c s="1" r="E73">
        <v>959.8</v>
      </c>
      <c t="s" s="1" r="F73">
        <v>436</v>
      </c>
      <c t="s" s="1" r="G73">
        <v>437</v>
      </c>
      <c t="s" s="1" r="H73">
        <v>438</v>
      </c>
      <c t="s" s="1" r="I73">
        <v>439</v>
      </c>
      <c s="2" r="J73"/>
      <c s="2" r="K73"/>
      <c s="2" r="L73"/>
      <c s="2" r="M73"/>
      <c s="2" r="N73"/>
      <c s="2" r="O73"/>
      <c s="2" r="P73"/>
      <c s="2" r="Q73"/>
      <c s="2" r="R73"/>
      <c s="2" r="S73"/>
      <c s="2" r="T73"/>
      <c s="2" r="U73"/>
      <c s="2" r="V73"/>
    </row>
    <row customHeight="1" r="74" hidden="1" ht="14.25">
      <c t="s" s="4" r="A74">
        <v>440</v>
      </c>
      <c s="1" r="B74">
        <v>1.512346538E9</v>
      </c>
      <c s="1" r="C74">
        <v>2890.0</v>
      </c>
      <c t="s" s="1" r="D74">
        <v>441</v>
      </c>
      <c s="1" r="E74">
        <v>481.37</v>
      </c>
      <c t="s" s="1" r="F74">
        <v>442</v>
      </c>
      <c t="s" s="1" r="G74">
        <v>443</v>
      </c>
      <c t="s" s="1" r="H74">
        <v>444</v>
      </c>
      <c t="s" s="1" r="I74">
        <v>445</v>
      </c>
      <c s="2" r="J74"/>
      <c s="2" r="K74"/>
      <c s="2" r="L74"/>
      <c s="2" r="M74"/>
      <c s="2" r="N74"/>
      <c s="2" r="O74"/>
      <c s="2" r="P74"/>
      <c s="2" r="Q74"/>
      <c s="2" r="R74"/>
      <c s="2" r="S74"/>
      <c s="2" r="T74"/>
      <c s="2" r="U74"/>
      <c s="2" r="V74"/>
    </row>
    <row customHeight="1" r="75" hidden="1" ht="14.25">
      <c t="s" s="4" r="A75">
        <v>446</v>
      </c>
      <c s="1" r="B75">
        <v>1.512351491E9</v>
      </c>
      <c s="1" r="C75">
        <v>2500.0</v>
      </c>
      <c t="s" s="1" r="D75">
        <v>447</v>
      </c>
      <c s="1" r="E75">
        <v>959.8</v>
      </c>
      <c t="s" s="1" r="F75">
        <v>448</v>
      </c>
      <c t="s" s="1" r="G75">
        <v>449</v>
      </c>
      <c t="s" s="1" r="H75">
        <v>450</v>
      </c>
      <c t="s" s="1" r="I75">
        <v>451</v>
      </c>
      <c s="2" r="J75"/>
      <c s="2" r="K75"/>
      <c s="2" r="L75"/>
      <c s="2" r="M75"/>
      <c s="2" r="N75"/>
      <c s="2" r="O75"/>
      <c s="2" r="P75"/>
      <c s="2" r="Q75"/>
      <c s="2" r="R75"/>
      <c s="2" r="S75"/>
      <c s="2" r="T75"/>
      <c s="2" r="U75"/>
      <c s="2" r="V75"/>
    </row>
    <row customHeight="1" r="76" hidden="1" ht="14.25">
      <c t="s" s="4" r="A76">
        <v>452</v>
      </c>
      <c s="1" r="B76">
        <v>1.51235405E9</v>
      </c>
      <c s="1" r="C76">
        <v>2500.0</v>
      </c>
      <c t="s" s="1" r="D76">
        <v>453</v>
      </c>
      <c s="1" r="E76">
        <v>959.8</v>
      </c>
      <c t="s" s="1" r="F76">
        <v>454</v>
      </c>
      <c t="s" s="1" r="G76">
        <v>455</v>
      </c>
      <c t="s" s="1" r="H76">
        <v>456</v>
      </c>
      <c t="s" s="1" r="I76">
        <v>457</v>
      </c>
      <c s="2" r="J76"/>
      <c s="2" r="K76"/>
      <c s="2" r="L76"/>
      <c s="2" r="M76"/>
      <c s="2" r="N76"/>
      <c s="2" r="O76"/>
      <c s="2" r="P76"/>
      <c s="2" r="Q76"/>
      <c s="2" r="R76"/>
      <c s="2" r="S76"/>
      <c s="2" r="T76"/>
      <c s="2" r="U76"/>
      <c s="2" r="V76"/>
    </row>
    <row customHeight="1" r="77" hidden="1" ht="14.25">
      <c t="s" s="4" r="A77">
        <v>458</v>
      </c>
      <c s="1" r="B77">
        <v>1.512358143E9</v>
      </c>
      <c s="1" r="C77">
        <v>10000.0</v>
      </c>
      <c t="s" s="1" r="D77">
        <v>459</v>
      </c>
      <c s="1" r="E77">
        <v>959.8</v>
      </c>
      <c t="s" s="1" r="F77">
        <v>460</v>
      </c>
      <c t="s" s="1" r="G77">
        <v>461</v>
      </c>
      <c t="s" s="1" r="H77">
        <v>462</v>
      </c>
      <c t="s" s="1" r="I77">
        <v>463</v>
      </c>
      <c s="2" r="J77"/>
      <c s="2" r="K77"/>
      <c s="2" r="L77"/>
      <c s="2" r="M77"/>
      <c s="2" r="N77"/>
      <c s="2" r="O77"/>
      <c s="2" r="P77"/>
      <c s="2" r="Q77"/>
      <c s="2" r="R77"/>
      <c s="2" r="S77"/>
      <c s="2" r="T77"/>
      <c s="2" r="U77"/>
      <c s="2" r="V77"/>
    </row>
    <row customHeight="1" r="78" hidden="1" ht="14.25">
      <c t="s" s="4" r="A78">
        <v>464</v>
      </c>
      <c s="1" r="B78">
        <v>1.512362419E9</v>
      </c>
      <c s="1" r="C78">
        <v>5000.0</v>
      </c>
      <c t="s" s="1" r="D78">
        <v>465</v>
      </c>
      <c s="1" r="E78">
        <v>959.8</v>
      </c>
      <c t="s" s="1" r="F78">
        <v>466</v>
      </c>
      <c t="s" s="1" r="G78">
        <v>467</v>
      </c>
      <c t="s" s="1" r="H78">
        <v>468</v>
      </c>
      <c t="s" s="1" r="I78">
        <v>469</v>
      </c>
      <c s="2" r="J78"/>
      <c s="2" r="K78"/>
      <c s="2" r="L78"/>
      <c s="2" r="M78"/>
      <c s="2" r="N78"/>
      <c s="2" r="O78"/>
      <c s="2" r="P78"/>
      <c s="2" r="Q78"/>
      <c s="2" r="R78"/>
      <c s="2" r="S78"/>
      <c s="2" r="T78"/>
      <c s="2" r="U78"/>
      <c s="2" r="V78"/>
    </row>
    <row customHeight="1" r="79" hidden="1" ht="14.25">
      <c t="s" s="4" r="A79">
        <v>470</v>
      </c>
      <c s="1" r="B79">
        <v>1.512362598E9</v>
      </c>
      <c s="1" r="C79">
        <v>3000.0</v>
      </c>
      <c t="s" s="1" r="D79">
        <v>471</v>
      </c>
      <c s="1" r="E79">
        <v>959.8</v>
      </c>
      <c t="s" s="1" r="F79">
        <v>472</v>
      </c>
      <c t="s" s="1" r="G79">
        <v>473</v>
      </c>
      <c t="s" s="1" r="H79">
        <v>474</v>
      </c>
      <c t="s" s="1" r="I79">
        <v>475</v>
      </c>
      <c s="2" r="J79"/>
      <c s="2" r="K79"/>
      <c s="2" r="L79"/>
      <c s="2" r="M79"/>
      <c s="2" r="N79"/>
      <c s="2" r="O79"/>
      <c s="2" r="P79"/>
      <c s="2" r="Q79"/>
      <c s="2" r="R79"/>
      <c s="2" r="S79"/>
      <c s="2" r="T79"/>
      <c s="2" r="U79"/>
      <c s="2" r="V79"/>
    </row>
    <row customHeight="1" r="80" hidden="1" ht="14.25">
      <c t="s" s="4" r="A80">
        <v>476</v>
      </c>
      <c s="1" r="B80">
        <v>1.512371714E9</v>
      </c>
      <c s="1" r="C80">
        <v>145.0</v>
      </c>
      <c t="s" s="1" r="D80">
        <v>477</v>
      </c>
      <c s="1" r="E80">
        <v>598065.08</v>
      </c>
      <c t="s" s="1" r="F80">
        <v>478</v>
      </c>
      <c t="s" s="1" r="G80">
        <v>479</v>
      </c>
      <c t="s" s="1" r="H80">
        <v>480</v>
      </c>
      <c t="s" s="1" r="I80">
        <v>481</v>
      </c>
      <c s="2" r="J80"/>
      <c s="2" r="K80"/>
      <c s="2" r="L80"/>
      <c s="2" r="M80"/>
      <c s="2" r="N80"/>
      <c s="2" r="O80"/>
      <c s="2" r="P80"/>
      <c s="2" r="Q80"/>
      <c s="2" r="R80"/>
      <c s="2" r="S80"/>
      <c s="2" r="T80"/>
      <c s="2" r="U80"/>
      <c s="2" r="V80"/>
    </row>
    <row customHeight="1" r="81" hidden="1" ht="14.25">
      <c t="s" s="4" r="A81">
        <v>482</v>
      </c>
      <c s="1" r="B81">
        <v>1.512373328E9</v>
      </c>
      <c s="1" r="C81">
        <v>2500.0</v>
      </c>
      <c t="s" s="1" r="D81">
        <v>483</v>
      </c>
      <c s="1" r="E81">
        <v>959.8</v>
      </c>
      <c t="s" s="1" r="F81">
        <v>484</v>
      </c>
      <c t="s" s="1" r="G81">
        <v>485</v>
      </c>
      <c t="s" s="1" r="H81">
        <v>486</v>
      </c>
      <c t="s" s="1" r="I81">
        <v>487</v>
      </c>
      <c s="2" r="J81"/>
      <c s="2" r="K81"/>
      <c s="2" r="L81"/>
      <c s="2" r="M81"/>
      <c s="2" r="N81"/>
      <c s="2" r="O81"/>
      <c s="2" r="P81"/>
      <c s="2" r="Q81"/>
      <c s="2" r="R81"/>
      <c s="2" r="S81"/>
      <c s="2" r="T81"/>
      <c s="2" r="U81"/>
      <c s="2" r="V81"/>
    </row>
    <row customHeight="1" r="82" hidden="1" ht="14.25">
      <c t="s" s="4" r="A82">
        <v>488</v>
      </c>
      <c s="1" r="B82">
        <v>1.512375604E9</v>
      </c>
      <c s="1" r="C82">
        <v>6.0</v>
      </c>
      <c t="s" s="1" r="D82">
        <v>489</v>
      </c>
      <c s="1" r="E82">
        <v>598065.08</v>
      </c>
      <c t="s" s="1" r="F82">
        <v>490</v>
      </c>
      <c t="s" s="1" r="G82">
        <v>491</v>
      </c>
      <c t="s" s="1" r="H82">
        <v>492</v>
      </c>
      <c t="s" s="1" r="I82">
        <v>493</v>
      </c>
      <c s="2" r="J82"/>
      <c s="2" r="K82"/>
      <c s="2" r="L82"/>
      <c s="2" r="M82"/>
      <c s="2" r="N82"/>
      <c s="2" r="O82"/>
      <c s="2" r="P82"/>
      <c s="2" r="Q82"/>
      <c s="2" r="R82"/>
      <c s="2" r="S82"/>
      <c s="2" r="T82"/>
      <c s="2" r="U82"/>
      <c s="2" r="V82"/>
    </row>
    <row customHeight="1" r="83" hidden="1" ht="14.25">
      <c t="s" s="4" r="A83">
        <v>494</v>
      </c>
      <c s="1" r="B83">
        <v>1.51237604E9</v>
      </c>
      <c s="1" r="C83">
        <v>2000.0</v>
      </c>
      <c t="s" s="1" r="D83">
        <v>495</v>
      </c>
      <c s="1" r="E83">
        <v>959.8</v>
      </c>
      <c t="s" s="1" r="F83">
        <v>496</v>
      </c>
      <c t="s" s="1" r="G83">
        <v>497</v>
      </c>
      <c t="s" s="1" r="H83">
        <v>498</v>
      </c>
      <c t="s" s="1" r="I83">
        <v>499</v>
      </c>
      <c s="2" r="J83"/>
      <c s="2" r="K83"/>
      <c s="2" r="L83"/>
      <c s="2" r="M83"/>
      <c s="2" r="N83"/>
      <c s="2" r="O83"/>
      <c s="2" r="P83"/>
      <c s="2" r="Q83"/>
      <c s="2" r="R83"/>
      <c s="2" r="S83"/>
      <c s="2" r="T83"/>
      <c s="2" r="U83"/>
      <c s="2" r="V83"/>
    </row>
    <row customHeight="1" r="84" hidden="1" ht="14.25">
      <c t="s" s="4" r="A84">
        <v>500</v>
      </c>
      <c s="1" r="B84">
        <v>1.512378289E9</v>
      </c>
      <c s="1" r="C84">
        <v>13000.0</v>
      </c>
      <c t="s" s="1" r="D84">
        <v>501</v>
      </c>
      <c s="1" r="E84">
        <v>959.8</v>
      </c>
      <c t="s" s="1" r="F84">
        <v>502</v>
      </c>
      <c t="s" s="1" r="G84">
        <v>503</v>
      </c>
      <c t="s" s="1" r="H84">
        <v>504</v>
      </c>
      <c t="s" s="1" r="I84">
        <v>505</v>
      </c>
      <c s="2" r="J84"/>
      <c s="2" r="K84"/>
      <c s="2" r="L84"/>
      <c s="2" r="M84"/>
      <c s="2" r="N84"/>
      <c s="2" r="O84"/>
      <c s="2" r="P84"/>
      <c s="2" r="Q84"/>
      <c s="2" r="R84"/>
      <c s="2" r="S84"/>
      <c s="2" r="T84"/>
      <c s="2" r="U84"/>
      <c s="2" r="V84"/>
    </row>
    <row customHeight="1" r="85" hidden="1" ht="14.25">
      <c t="s" s="4" r="A85">
        <v>506</v>
      </c>
      <c s="1" r="B85">
        <v>1.512385283E9</v>
      </c>
      <c s="1" r="C85">
        <v>1.0</v>
      </c>
      <c t="s" s="1" r="D85">
        <v>507</v>
      </c>
      <c s="5" r="E85">
        <v>2.299042699E7</v>
      </c>
      <c t="s" s="1" r="F85">
        <v>508</v>
      </c>
      <c t="s" s="1" r="G85">
        <v>509</v>
      </c>
      <c t="s" s="1" r="H85">
        <v>510</v>
      </c>
      <c t="s" s="1" r="I85">
        <v>511</v>
      </c>
      <c s="2" r="J85"/>
      <c s="2" r="K85"/>
      <c s="2" r="L85"/>
      <c s="2" r="M85"/>
      <c s="2" r="N85"/>
      <c s="2" r="O85"/>
      <c s="2" r="P85"/>
      <c s="2" r="Q85"/>
      <c s="2" r="R85"/>
      <c s="2" r="S85"/>
      <c s="2" r="T85"/>
      <c s="2" r="U85"/>
      <c s="2" r="V85"/>
    </row>
    <row customHeight="1" r="86" hidden="1" ht="14.25">
      <c t="s" s="4" r="A86">
        <v>512</v>
      </c>
      <c s="1" r="B86">
        <v>1.512394082E9</v>
      </c>
      <c s="1" r="C86">
        <v>1.0</v>
      </c>
      <c t="s" s="1" r="D86">
        <v>513</v>
      </c>
      <c s="5" r="E86">
        <v>2.299042699E7</v>
      </c>
      <c t="s" s="1" r="F86">
        <v>514</v>
      </c>
      <c t="s" s="1" r="G86">
        <v>515</v>
      </c>
      <c t="s" s="1" r="H86">
        <v>516</v>
      </c>
      <c t="s" s="1" r="I86">
        <v>517</v>
      </c>
      <c s="2" r="J86"/>
      <c s="2" r="K86"/>
      <c s="2" r="L86"/>
      <c s="2" r="M86"/>
      <c s="2" r="N86"/>
      <c s="2" r="O86"/>
      <c s="2" r="P86"/>
      <c s="2" r="Q86"/>
      <c s="2" r="R86"/>
      <c s="2" r="S86"/>
      <c s="2" r="T86"/>
      <c s="2" r="U86"/>
      <c s="2" r="V86"/>
    </row>
    <row customHeight="1" r="87" hidden="1" ht="14.25">
      <c t="s" s="4" r="A87">
        <v>518</v>
      </c>
      <c s="1" r="B87">
        <v>1.512408513E9</v>
      </c>
      <c s="1" r="C87">
        <v>16.0</v>
      </c>
      <c t="s" s="1" r="D87">
        <v>519</v>
      </c>
      <c s="1" r="E87">
        <v>2470005.13</v>
      </c>
      <c t="s" s="1" r="F87">
        <v>520</v>
      </c>
      <c t="s" s="1" r="G87">
        <v>521</v>
      </c>
      <c t="s" s="1" r="H87">
        <v>522</v>
      </c>
      <c t="s" s="1" r="I87">
        <v>523</v>
      </c>
      <c s="2" r="J87"/>
      <c s="2" r="K87"/>
      <c s="2" r="L87"/>
      <c s="2" r="M87"/>
      <c s="2" r="N87"/>
      <c s="2" r="O87"/>
      <c s="2" r="P87"/>
      <c s="2" r="Q87"/>
      <c s="2" r="R87"/>
      <c s="2" r="S87"/>
      <c s="2" r="T87"/>
      <c s="2" r="U87"/>
      <c s="2" r="V87"/>
    </row>
    <row customHeight="1" r="88" hidden="1" ht="14.25">
      <c t="s" s="4" r="A88">
        <v>524</v>
      </c>
      <c s="1" r="B88">
        <v>1.512413061E9</v>
      </c>
      <c s="1" r="C88">
        <v>4.0</v>
      </c>
      <c t="s" s="1" r="D88">
        <v>525</v>
      </c>
      <c s="1" r="E88">
        <v>598065.08</v>
      </c>
      <c t="s" s="1" r="F88">
        <v>526</v>
      </c>
      <c t="s" s="1" r="G88">
        <v>527</v>
      </c>
      <c t="s" s="1" r="H88">
        <v>528</v>
      </c>
      <c t="s" s="1" r="I88">
        <v>529</v>
      </c>
      <c s="2" r="J88"/>
      <c s="2" r="K88"/>
      <c s="2" r="L88"/>
      <c s="2" r="M88"/>
      <c s="2" r="N88"/>
      <c s="2" r="O88"/>
      <c s="2" r="P88"/>
      <c s="2" r="Q88"/>
      <c s="2" r="R88"/>
      <c s="2" r="S88"/>
      <c s="2" r="T88"/>
      <c s="2" r="U88"/>
      <c s="2" r="V88"/>
    </row>
    <row customHeight="1" r="89" hidden="1" ht="14.25">
      <c t="s" s="4" r="A89">
        <v>530</v>
      </c>
      <c s="1" r="B89">
        <v>1.512464479E9</v>
      </c>
      <c s="1" r="C89">
        <v>1.0</v>
      </c>
      <c t="s" s="1" r="D89">
        <v>531</v>
      </c>
      <c s="5" r="E89">
        <v>2.299042699E7</v>
      </c>
      <c t="s" s="1" r="F89">
        <v>532</v>
      </c>
      <c t="s" s="1" r="G89">
        <v>533</v>
      </c>
      <c t="s" s="1" r="H89">
        <v>534</v>
      </c>
      <c t="s" s="1" r="I89">
        <v>535</v>
      </c>
      <c s="2" r="J89"/>
      <c s="2" r="K89"/>
      <c s="2" r="L89"/>
      <c s="2" r="M89"/>
      <c s="2" r="N89"/>
      <c s="2" r="O89"/>
      <c s="2" r="P89"/>
      <c s="2" r="Q89"/>
      <c s="2" r="R89"/>
      <c s="2" r="S89"/>
      <c s="2" r="T89"/>
      <c s="2" r="U89"/>
      <c s="2" r="V89"/>
    </row>
    <row customHeight="1" r="90" hidden="1" ht="14.25">
      <c t="s" s="4" r="A90">
        <v>536</v>
      </c>
      <c s="1" r="B90">
        <v>1.512577851E9</v>
      </c>
      <c s="1" r="C90">
        <v>51647.0</v>
      </c>
      <c t="s" s="1" r="D90">
        <v>537</v>
      </c>
      <c s="1" r="E90">
        <v>3118.99</v>
      </c>
      <c t="s" s="1" r="F90">
        <v>538</v>
      </c>
      <c t="s" s="1" r="G90">
        <v>539</v>
      </c>
      <c t="s" s="1" r="H90">
        <v>540</v>
      </c>
      <c t="s" s="1" r="I90">
        <v>541</v>
      </c>
      <c s="2" r="J90"/>
      <c s="2" r="K90"/>
      <c s="3" r="L90"/>
      <c s="2" r="M90"/>
      <c s="2" r="N90"/>
      <c s="2" r="O90"/>
      <c s="2" r="P90"/>
      <c s="2" r="Q90"/>
      <c s="2" r="R90"/>
      <c s="2" r="S90"/>
      <c s="2" r="T90"/>
      <c s="2" r="U90"/>
      <c s="2" r="V90"/>
    </row>
    <row customHeight="1" r="91" hidden="1" ht="14.25">
      <c t="s" s="4" r="A91">
        <v>542</v>
      </c>
      <c s="1" r="B91">
        <v>1.512641536E9</v>
      </c>
      <c s="1" r="C91">
        <v>1.0</v>
      </c>
      <c t="s" s="1" r="D91">
        <v>543</v>
      </c>
      <c s="5" r="E91">
        <v>2.299042699E7</v>
      </c>
      <c t="s" s="1" r="F91">
        <v>544</v>
      </c>
      <c t="s" s="1" r="G91">
        <v>545</v>
      </c>
      <c t="s" s="1" r="H91">
        <v>546</v>
      </c>
      <c t="s" s="1" r="I91">
        <v>547</v>
      </c>
      <c s="2" r="J91"/>
      <c s="2" r="K91"/>
      <c s="2" r="L91"/>
      <c s="2" r="M91"/>
      <c s="2" r="N91"/>
      <c s="2" r="O91"/>
      <c s="2" r="P91"/>
      <c s="2" r="Q91"/>
      <c s="2" r="R91"/>
      <c s="2" r="S91"/>
      <c s="2" r="T91"/>
      <c s="2" r="U91"/>
      <c s="2" r="V91"/>
    </row>
    <row customHeight="1" r="92" hidden="1" ht="14.25">
      <c t="s" s="4" r="A92">
        <v>548</v>
      </c>
      <c s="1" r="B92">
        <v>1.512643236E9</v>
      </c>
      <c s="1" r="C92">
        <v>1.0</v>
      </c>
      <c t="s" s="1" r="D92">
        <v>549</v>
      </c>
      <c s="5" r="E92">
        <v>2.299042699E7</v>
      </c>
      <c t="s" s="1" r="F92">
        <v>550</v>
      </c>
      <c t="s" s="1" r="G92">
        <v>551</v>
      </c>
      <c t="s" s="1" r="H92">
        <v>552</v>
      </c>
      <c t="s" s="1" r="I92">
        <v>553</v>
      </c>
      <c s="2" r="J92"/>
      <c s="2" r="K92"/>
      <c s="2" r="L92"/>
      <c s="2" r="M92"/>
      <c s="2" r="N92"/>
      <c s="2" r="O92"/>
      <c s="2" r="P92"/>
      <c s="2" r="Q92"/>
      <c s="2" r="R92"/>
      <c s="2" r="S92"/>
      <c s="2" r="T92"/>
      <c s="2" r="U92"/>
      <c s="2" r="V92"/>
    </row>
    <row customHeight="1" r="93" hidden="1" ht="14.25">
      <c t="s" s="4" r="A93">
        <v>554</v>
      </c>
      <c s="1" r="B93">
        <v>1.512644473E9</v>
      </c>
      <c s="1" r="C93">
        <v>1.0</v>
      </c>
      <c t="s" s="1" r="D93">
        <v>555</v>
      </c>
      <c s="5" r="E93">
        <v>2.2990427E7</v>
      </c>
      <c t="s" s="1" r="F93">
        <v>556</v>
      </c>
      <c t="s" s="1" r="G93">
        <v>557</v>
      </c>
      <c t="s" s="1" r="H93">
        <v>558</v>
      </c>
      <c t="s" s="1" r="I93">
        <v>559</v>
      </c>
      <c s="2" r="J93"/>
      <c s="2" r="K93"/>
      <c s="2" r="L93"/>
      <c s="2" r="M93"/>
      <c s="2" r="N93"/>
      <c s="2" r="O93"/>
      <c s="2" r="P93"/>
      <c s="2" r="Q93"/>
      <c s="2" r="R93"/>
      <c s="2" r="S93"/>
      <c s="2" r="T93"/>
      <c s="2" r="U93"/>
      <c s="2" r="V93"/>
    </row>
    <row customHeight="1" r="94" hidden="1" ht="14.25">
      <c t="s" s="4" r="A94">
        <v>560</v>
      </c>
      <c s="1" r="B94">
        <v>1.512753783E9</v>
      </c>
      <c s="1" r="C94">
        <v>8754.0</v>
      </c>
      <c t="s" s="1" r="D94">
        <v>561</v>
      </c>
      <c s="1" r="E94">
        <v>3118.99</v>
      </c>
      <c t="s" s="1" r="F94">
        <v>562</v>
      </c>
      <c t="s" s="1" r="G94">
        <v>563</v>
      </c>
      <c t="s" s="1" r="H94">
        <v>564</v>
      </c>
      <c t="s" s="1" r="I94">
        <v>565</v>
      </c>
      <c s="2" r="J94"/>
      <c s="2" r="K94"/>
      <c s="3" r="L94"/>
      <c s="2" r="M94"/>
      <c s="2" r="N94"/>
      <c s="2" r="O94"/>
      <c s="2" r="P94"/>
      <c s="2" r="Q94"/>
      <c s="2" r="R94"/>
      <c s="2" r="S94"/>
      <c s="2" r="T94"/>
      <c s="2" r="U94"/>
      <c s="2" r="V94"/>
    </row>
    <row customHeight="1" r="95" hidden="1" ht="14.25">
      <c t="s" s="4" r="A95">
        <v>566</v>
      </c>
      <c s="1" r="B95">
        <v>1.512780081E9</v>
      </c>
      <c s="1" r="C95">
        <v>24.0</v>
      </c>
      <c t="s" s="1" r="D95">
        <v>567</v>
      </c>
      <c s="1" r="E95">
        <v>221000.01</v>
      </c>
      <c t="s" s="1" r="F95">
        <v>568</v>
      </c>
      <c t="s" s="1" r="G95">
        <v>569</v>
      </c>
      <c t="s" s="1" r="H95">
        <v>570</v>
      </c>
      <c t="s" s="1" r="I95">
        <v>571</v>
      </c>
      <c s="2" r="J95"/>
      <c s="2" r="K95"/>
      <c s="2" r="L95"/>
      <c s="2" r="M95"/>
      <c s="2" r="N95"/>
      <c s="2" r="O95"/>
      <c s="2" r="P95"/>
      <c s="2" r="Q95"/>
      <c s="2" r="R95"/>
      <c s="2" r="S95"/>
      <c s="2" r="T95"/>
      <c s="2" r="U95"/>
      <c s="2" r="V95"/>
    </row>
    <row customHeight="1" r="96" hidden="1" ht="14.25">
      <c t="s" s="4" r="A96">
        <v>572</v>
      </c>
      <c s="1" r="B96">
        <v>1.513140743E9</v>
      </c>
      <c s="1" r="C96">
        <v>3.0</v>
      </c>
      <c t="s" s="1" r="D96">
        <v>573</v>
      </c>
      <c s="5" r="E96">
        <v>1.889989868E7</v>
      </c>
      <c t="s" s="1" r="F96">
        <v>574</v>
      </c>
      <c t="s" s="1" r="G96">
        <v>575</v>
      </c>
      <c t="s" s="1" r="H96">
        <v>576</v>
      </c>
      <c t="s" s="1" r="I96">
        <v>577</v>
      </c>
      <c s="2" r="J96"/>
      <c s="2" r="K96"/>
      <c s="2" r="L96"/>
      <c s="2" r="M96"/>
      <c s="2" r="N96"/>
      <c s="2" r="O96"/>
      <c s="2" r="P96"/>
      <c s="2" r="Q96"/>
      <c s="2" r="R96"/>
      <c s="2" r="S96"/>
      <c s="2" r="T96"/>
      <c s="2" r="U96"/>
      <c s="2" r="V96"/>
    </row>
    <row customHeight="1" r="97" hidden="1" ht="14.25">
      <c t="s" s="4" r="A97">
        <v>578</v>
      </c>
      <c s="1" r="B97">
        <v>1.513151331E9</v>
      </c>
      <c s="1" r="C97">
        <v>5.0</v>
      </c>
      <c t="s" s="1" r="D97">
        <v>579</v>
      </c>
      <c s="1" r="E97">
        <v>598072.01</v>
      </c>
      <c t="s" s="1" r="F97">
        <v>580</v>
      </c>
      <c t="s" s="1" r="G97">
        <v>581</v>
      </c>
      <c t="s" s="1" r="H97">
        <v>582</v>
      </c>
      <c t="s" s="1" r="I97">
        <v>583</v>
      </c>
      <c s="2" r="J97"/>
      <c s="2" r="K97"/>
      <c s="2" r="L97"/>
      <c s="2" r="M97"/>
      <c s="2" r="N97"/>
      <c s="2" r="O97"/>
      <c s="2" r="P97"/>
      <c s="2" r="Q97"/>
      <c s="2" r="R97"/>
      <c s="2" r="S97"/>
      <c s="2" r="T97"/>
      <c s="2" r="U97"/>
      <c s="2" r="V97"/>
    </row>
    <row customHeight="1" r="98" ht="14.25">
      <c t="s" s="4" r="A98">
        <v>584</v>
      </c>
      <c s="1" r="B98">
        <v>1.513158133E9</v>
      </c>
      <c s="1" r="C98">
        <v>56.0</v>
      </c>
      <c t="s" s="1" r="D98">
        <v>585</v>
      </c>
      <c s="1" r="E98">
        <v>353.14</v>
      </c>
      <c t="s" s="1" r="F98">
        <v>586</v>
      </c>
      <c t="s" s="1" r="G98">
        <v>587</v>
      </c>
      <c t="s" s="1" r="H98">
        <v>588</v>
      </c>
      <c t="s" s="1" r="I98">
        <v>589</v>
      </c>
      <c t="str" s="2" r="J98">
        <f>J170*E98</f>
        <v>17637224.16</v>
      </c>
      <c s="2" r="K98"/>
      <c s="2" r="L98"/>
      <c s="2" r="M98"/>
      <c s="2" r="N98"/>
      <c s="2" r="O98"/>
      <c s="2" r="P98"/>
      <c s="2" r="Q98"/>
      <c s="2" r="R98"/>
      <c s="2" r="S98"/>
      <c s="2" r="T98"/>
      <c s="2" r="U98"/>
      <c s="2" r="V98"/>
    </row>
    <row customHeight="1" r="99" hidden="1" ht="14.25">
      <c t="s" s="4" r="A99">
        <v>590</v>
      </c>
      <c s="1" r="B99">
        <v>1.513189717E9</v>
      </c>
      <c s="1" r="C99">
        <v>10.0</v>
      </c>
      <c t="s" s="1" r="D99">
        <v>591</v>
      </c>
      <c s="1" r="E99">
        <v>598072.01</v>
      </c>
      <c t="s" s="1" r="F99">
        <v>592</v>
      </c>
      <c t="s" s="1" r="G99">
        <v>593</v>
      </c>
      <c t="s" s="1" r="H99">
        <v>594</v>
      </c>
      <c t="s" s="1" r="I99">
        <v>595</v>
      </c>
      <c s="2" r="J99"/>
      <c s="2" r="K99"/>
      <c s="2" r="L99"/>
      <c s="2" r="M99"/>
      <c s="2" r="N99"/>
      <c s="2" r="O99"/>
      <c s="2" r="P99"/>
      <c s="2" r="Q99"/>
      <c s="2" r="R99"/>
      <c s="2" r="S99"/>
      <c s="2" r="T99"/>
      <c s="2" r="U99"/>
      <c s="2" r="V99"/>
    </row>
    <row customHeight="1" r="100" hidden="1" ht="14.25">
      <c t="s" s="4" r="A100">
        <v>596</v>
      </c>
      <c s="1" r="B100">
        <v>1.513334006E9</v>
      </c>
      <c s="1" r="C100">
        <v>3.0</v>
      </c>
      <c t="s" s="1" r="D100">
        <v>597</v>
      </c>
      <c s="1" r="E100">
        <v>1200005.02</v>
      </c>
      <c t="s" s="1" r="F100">
        <v>598</v>
      </c>
      <c t="s" s="1" r="G100">
        <v>599</v>
      </c>
      <c t="s" s="1" r="H100">
        <v>600</v>
      </c>
      <c t="s" s="1" r="I100">
        <v>601</v>
      </c>
      <c s="2" r="J100"/>
      <c s="2" r="K100"/>
      <c s="2" r="L100"/>
      <c s="2" r="M100"/>
      <c s="2" r="N100"/>
      <c s="2" r="O100"/>
      <c s="2" r="P100"/>
      <c s="2" r="Q100"/>
      <c s="2" r="R100"/>
      <c s="2" r="S100"/>
      <c s="2" r="T100"/>
      <c s="2" r="U100"/>
      <c s="2" r="V100"/>
    </row>
    <row customHeight="1" r="101" hidden="1" ht="14.25">
      <c t="s" s="4" r="A101">
        <v>602</v>
      </c>
      <c s="1" r="B101">
        <v>1.513452478E9</v>
      </c>
      <c s="1" r="C101">
        <v>5.0</v>
      </c>
      <c t="s" s="1" r="D101">
        <v>603</v>
      </c>
      <c s="5" r="E101">
        <v>2.154106202E7</v>
      </c>
      <c t="s" s="1" r="F101">
        <v>604</v>
      </c>
      <c t="s" s="1" r="G101">
        <v>605</v>
      </c>
      <c t="s" s="1" r="H101">
        <v>606</v>
      </c>
      <c t="s" s="1" r="I101">
        <v>607</v>
      </c>
      <c s="2" r="J101"/>
      <c s="2" r="K101"/>
      <c s="2" r="L101"/>
      <c s="2" r="M101"/>
      <c s="2" r="N101"/>
      <c s="2" r="O101"/>
      <c s="2" r="P101"/>
      <c s="2" r="Q101"/>
      <c s="2" r="R101"/>
      <c s="2" r="S101"/>
      <c s="2" r="T101"/>
      <c s="2" r="U101"/>
      <c s="2" r="V101"/>
    </row>
    <row customHeight="1" r="102" hidden="1" ht="14.25">
      <c t="s" s="4" r="A102">
        <v>608</v>
      </c>
      <c s="1" r="B102">
        <v>1.513457331E9</v>
      </c>
      <c s="1" r="C102">
        <v>3.0</v>
      </c>
      <c t="s" s="1" r="D102">
        <v>609</v>
      </c>
      <c s="1" r="E102">
        <v>221000.01</v>
      </c>
      <c t="s" s="1" r="F102">
        <v>610</v>
      </c>
      <c t="s" s="1" r="G102">
        <v>611</v>
      </c>
      <c t="s" s="1" r="H102">
        <v>612</v>
      </c>
      <c t="s" s="1" r="I102">
        <v>613</v>
      </c>
      <c s="2" r="J102"/>
      <c s="2" r="K102"/>
      <c s="2" r="L102"/>
      <c s="2" r="M102"/>
      <c s="2" r="N102"/>
      <c s="2" r="O102"/>
      <c s="2" r="P102"/>
      <c s="2" r="Q102"/>
      <c s="2" r="R102"/>
      <c s="2" r="S102"/>
      <c s="2" r="T102"/>
      <c s="2" r="U102"/>
      <c s="2" r="V102"/>
    </row>
    <row customHeight="1" r="103" hidden="1" ht="14.25">
      <c t="s" s="4" r="A103">
        <v>614</v>
      </c>
      <c s="1" r="B103">
        <v>1.513499324E9</v>
      </c>
      <c s="1" r="C103">
        <v>9.0</v>
      </c>
      <c t="s" s="1" r="D103">
        <v>615</v>
      </c>
      <c s="1" r="E103">
        <v>637894.99</v>
      </c>
      <c t="s" s="1" r="F103">
        <v>616</v>
      </c>
      <c t="s" s="1" r="G103">
        <v>617</v>
      </c>
      <c t="s" s="1" r="H103">
        <v>618</v>
      </c>
      <c t="s" s="1" r="I103">
        <v>619</v>
      </c>
      <c s="2" r="J103"/>
      <c s="2" r="K103"/>
      <c s="2" r="L103"/>
      <c s="2" r="M103"/>
      <c s="2" r="N103"/>
      <c s="2" r="O103"/>
      <c s="2" r="P103"/>
      <c s="2" r="Q103"/>
      <c s="2" r="R103"/>
      <c s="2" r="S103"/>
      <c s="2" r="T103"/>
      <c s="2" r="U103"/>
      <c s="2" r="V103"/>
    </row>
    <row customHeight="1" r="104" hidden="1" ht="14.25">
      <c t="s" s="4" r="A104">
        <v>620</v>
      </c>
      <c s="1" r="B104">
        <v>1.513502666E9</v>
      </c>
      <c s="1" r="C104">
        <v>10.0</v>
      </c>
      <c t="s" s="1" r="D104">
        <v>621</v>
      </c>
      <c s="1" r="E104">
        <v>637894.99</v>
      </c>
      <c t="s" s="1" r="F104">
        <v>622</v>
      </c>
      <c t="s" s="1" r="G104">
        <v>623</v>
      </c>
      <c t="s" s="1" r="H104">
        <v>624</v>
      </c>
      <c t="s" s="1" r="I104">
        <v>625</v>
      </c>
      <c s="2" r="J104"/>
      <c s="2" r="K104"/>
      <c s="2" r="L104"/>
      <c s="2" r="M104"/>
      <c s="2" r="N104"/>
      <c s="2" r="O104"/>
      <c s="2" r="P104"/>
      <c s="2" r="Q104"/>
      <c s="2" r="R104"/>
      <c s="2" r="S104"/>
      <c s="2" r="T104"/>
      <c s="2" r="U104"/>
      <c s="2" r="V104"/>
    </row>
    <row customHeight="1" r="105" hidden="1" ht="14.25">
      <c t="s" s="4" r="A105">
        <v>626</v>
      </c>
      <c s="1" r="B105">
        <v>1.513512E9</v>
      </c>
      <c s="1" r="C105">
        <v>100.0</v>
      </c>
      <c t="s" s="1" r="D105">
        <v>627</v>
      </c>
      <c s="1" r="E105">
        <v>637894.99</v>
      </c>
      <c t="s" s="1" r="F105">
        <v>628</v>
      </c>
      <c t="s" s="1" r="G105">
        <v>629</v>
      </c>
      <c t="s" s="1" r="H105">
        <v>630</v>
      </c>
      <c t="s" s="1" r="I105">
        <v>631</v>
      </c>
      <c s="2" r="J105"/>
      <c s="2" r="K105"/>
      <c s="2" r="L105"/>
      <c s="2" r="M105"/>
      <c s="2" r="N105"/>
      <c s="2" r="O105"/>
      <c s="2" r="P105"/>
      <c s="2" r="Q105"/>
      <c s="2" r="R105"/>
      <c s="2" r="S105"/>
      <c s="2" r="T105"/>
      <c s="2" r="U105"/>
      <c s="2" r="V105"/>
    </row>
    <row customHeight="1" r="106" hidden="1" ht="14.25">
      <c t="s" s="4" r="A106">
        <v>632</v>
      </c>
      <c s="1" r="B106">
        <v>1.51351866E9</v>
      </c>
      <c s="1" r="C106">
        <v>20.0</v>
      </c>
      <c t="s" s="1" r="D106">
        <v>633</v>
      </c>
      <c s="1" r="E106">
        <v>637894.99</v>
      </c>
      <c t="s" s="1" r="F106">
        <v>634</v>
      </c>
      <c t="s" s="1" r="G106">
        <v>635</v>
      </c>
      <c t="s" s="1" r="H106">
        <v>636</v>
      </c>
      <c t="s" s="1" r="I106">
        <v>637</v>
      </c>
      <c s="2" r="J106"/>
      <c s="2" r="K106"/>
      <c s="2" r="L106"/>
      <c s="2" r="M106"/>
      <c s="2" r="N106"/>
      <c s="2" r="O106"/>
      <c s="2" r="P106"/>
      <c s="2" r="Q106"/>
      <c s="2" r="R106"/>
      <c s="2" r="S106"/>
      <c s="2" r="T106"/>
      <c s="2" r="U106"/>
      <c s="2" r="V106"/>
    </row>
    <row customHeight="1" r="107" hidden="1" ht="14.25">
      <c t="s" s="4" r="A107">
        <v>638</v>
      </c>
      <c s="1" r="B107">
        <v>1.513524345E9</v>
      </c>
      <c s="1" r="C107">
        <v>1.0</v>
      </c>
      <c t="s" s="1" r="D107">
        <v>639</v>
      </c>
      <c s="1" r="E107">
        <v>2877776.94</v>
      </c>
      <c t="s" s="1" r="F107">
        <v>640</v>
      </c>
      <c t="s" s="1" r="G107">
        <v>641</v>
      </c>
      <c t="s" s="1" r="H107">
        <v>642</v>
      </c>
      <c t="s" s="1" r="I107">
        <v>643</v>
      </c>
      <c s="2" r="J107"/>
      <c s="2" r="K107"/>
      <c s="2" r="L107"/>
      <c s="2" r="M107"/>
      <c s="2" r="N107"/>
      <c s="2" r="O107"/>
      <c s="2" r="P107"/>
      <c s="2" r="Q107"/>
      <c s="2" r="R107"/>
      <c s="2" r="S107"/>
      <c s="2" r="T107"/>
      <c s="2" r="U107"/>
      <c s="2" r="V107"/>
    </row>
    <row customHeight="1" r="108" hidden="1" ht="14.25">
      <c t="s" s="4" r="A108">
        <v>644</v>
      </c>
      <c s="1" r="B108">
        <v>1.51352975E9</v>
      </c>
      <c s="1" r="C108">
        <v>10.0</v>
      </c>
      <c t="s" s="1" r="D108">
        <v>645</v>
      </c>
      <c s="1" r="E108">
        <v>637894.99</v>
      </c>
      <c t="s" s="1" r="F108">
        <v>646</v>
      </c>
      <c t="s" s="1" r="G108">
        <v>647</v>
      </c>
      <c t="s" s="1" r="H108">
        <v>648</v>
      </c>
      <c t="s" s="1" r="I108">
        <v>649</v>
      </c>
      <c s="2" r="J108"/>
      <c s="6" r="K108"/>
      <c s="2" r="L108"/>
      <c s="2" r="M108"/>
      <c s="2" r="N108"/>
      <c s="2" r="O108"/>
      <c s="2" r="P108"/>
      <c s="2" r="Q108"/>
      <c s="2" r="R108"/>
      <c s="2" r="S108"/>
      <c s="2" r="T108"/>
      <c s="2" r="U108"/>
      <c s="2" r="V108"/>
    </row>
    <row customHeight="1" r="109" hidden="1" ht="14.25">
      <c t="s" s="4" r="A109">
        <v>650</v>
      </c>
      <c s="1" r="B109">
        <v>1.513530709E9</v>
      </c>
      <c s="1" r="C109">
        <v>4.0</v>
      </c>
      <c t="s" s="1" r="D109">
        <v>651</v>
      </c>
      <c s="1" r="E109">
        <v>637894.99</v>
      </c>
      <c t="s" s="1" r="F109">
        <v>652</v>
      </c>
      <c t="s" s="1" r="G109">
        <v>653</v>
      </c>
      <c t="s" s="1" r="H109">
        <v>654</v>
      </c>
      <c t="s" s="1" r="I109">
        <v>655</v>
      </c>
      <c s="2" r="J109"/>
      <c s="6" r="K109"/>
      <c s="2" r="L109"/>
      <c s="2" r="M109"/>
      <c s="2" r="N109"/>
      <c s="2" r="O109"/>
      <c s="2" r="P109"/>
      <c s="2" r="Q109"/>
      <c s="2" r="R109"/>
      <c s="2" r="S109"/>
      <c s="2" r="T109"/>
      <c s="2" r="U109"/>
      <c s="2" r="V109"/>
    </row>
    <row customHeight="1" r="110" hidden="1" ht="14.25">
      <c t="s" s="4" r="A110">
        <v>656</v>
      </c>
      <c s="1" r="B110">
        <v>1.513541822E9</v>
      </c>
      <c s="1" r="C110">
        <v>2.0</v>
      </c>
      <c t="s" s="1" r="D110">
        <v>657</v>
      </c>
      <c s="1" r="E110">
        <v>637894.99</v>
      </c>
      <c t="s" s="1" r="F110">
        <v>658</v>
      </c>
      <c t="s" s="1" r="G110">
        <v>659</v>
      </c>
      <c t="s" s="1" r="H110">
        <v>660</v>
      </c>
      <c t="s" s="1" r="I110">
        <v>661</v>
      </c>
      <c s="2" r="J110"/>
      <c s="2" r="K110"/>
      <c s="2" r="L110"/>
      <c s="2" r="M110"/>
      <c s="2" r="N110"/>
      <c s="2" r="O110"/>
      <c s="2" r="P110"/>
      <c s="2" r="Q110"/>
      <c s="2" r="R110"/>
      <c s="2" r="S110"/>
      <c s="2" r="T110"/>
      <c s="2" r="U110"/>
      <c s="2" r="V110"/>
    </row>
    <row customHeight="1" r="111" hidden="1" ht="14.25">
      <c t="s" s="4" r="A111">
        <v>662</v>
      </c>
      <c s="1" r="B111">
        <v>1.513612633E9</v>
      </c>
      <c s="1" r="C111">
        <v>4.0</v>
      </c>
      <c t="s" s="1" r="D111">
        <v>663</v>
      </c>
      <c s="1" r="E111">
        <v>2877776.94</v>
      </c>
      <c t="s" s="1" r="F111">
        <v>664</v>
      </c>
      <c t="s" s="1" r="G111">
        <v>665</v>
      </c>
      <c t="s" s="1" r="H111">
        <v>666</v>
      </c>
      <c t="s" s="1" r="I111">
        <v>667</v>
      </c>
      <c s="2" r="J111"/>
      <c s="2" r="K111"/>
      <c s="2" r="L111"/>
      <c s="2" r="M111"/>
      <c s="2" r="N111"/>
      <c s="2" r="O111"/>
      <c s="2" r="P111"/>
      <c s="2" r="Q111"/>
      <c s="2" r="R111"/>
      <c s="2" r="S111"/>
      <c s="2" r="T111"/>
      <c s="2" r="U111"/>
      <c s="2" r="V111"/>
    </row>
    <row customHeight="1" r="112" hidden="1" ht="14.25">
      <c t="s" s="4" r="A112">
        <v>668</v>
      </c>
      <c s="1" r="B112">
        <v>1.513657775E9</v>
      </c>
      <c s="1" r="C112">
        <v>8.0</v>
      </c>
      <c t="s" s="1" r="D112">
        <v>669</v>
      </c>
      <c s="1" r="E112">
        <v>2877776.94</v>
      </c>
      <c t="s" s="1" r="F112">
        <v>670</v>
      </c>
      <c t="s" s="1" r="G112">
        <v>671</v>
      </c>
      <c t="s" s="1" r="H112">
        <v>672</v>
      </c>
      <c t="s" s="1" r="I112">
        <v>673</v>
      </c>
      <c s="2" r="J112"/>
      <c s="2" r="K112"/>
      <c s="2" r="L112"/>
      <c s="2" r="M112"/>
      <c s="2" r="N112"/>
      <c s="2" r="O112"/>
      <c s="2" r="P112"/>
      <c s="2" r="Q112"/>
      <c s="2" r="R112"/>
      <c s="2" r="S112"/>
      <c s="2" r="T112"/>
      <c s="2" r="U112"/>
      <c s="2" r="V112"/>
    </row>
    <row customHeight="1" r="113" hidden="1" ht="14.25">
      <c t="s" s="4" r="A113">
        <v>674</v>
      </c>
      <c s="1" r="B113">
        <v>1.513658656E9</v>
      </c>
      <c s="1" r="C113">
        <v>3.0</v>
      </c>
      <c t="s" s="1" r="D113">
        <v>675</v>
      </c>
      <c s="1" r="E113">
        <v>2877776.94</v>
      </c>
      <c t="s" s="1" r="F113">
        <v>676</v>
      </c>
      <c t="s" s="1" r="G113">
        <v>677</v>
      </c>
      <c t="s" s="1" r="H113">
        <v>678</v>
      </c>
      <c t="s" s="1" r="I113">
        <v>679</v>
      </c>
      <c s="2" r="J113"/>
      <c s="6" r="K113"/>
      <c s="2" r="L113"/>
      <c s="2" r="M113"/>
      <c s="2" r="N113"/>
      <c s="2" r="O113"/>
      <c s="2" r="P113"/>
      <c s="2" r="Q113"/>
      <c s="2" r="R113"/>
      <c s="2" r="S113"/>
      <c s="2" r="T113"/>
      <c s="2" r="U113"/>
      <c s="2" r="V113"/>
    </row>
    <row customHeight="1" r="114" hidden="1" ht="14.25">
      <c t="s" s="4" r="A114">
        <v>680</v>
      </c>
      <c s="1" r="B114">
        <v>1.513811253E9</v>
      </c>
      <c s="1" r="C114">
        <v>20.0</v>
      </c>
      <c t="s" s="1" r="D114">
        <v>681</v>
      </c>
      <c s="5" r="E114">
        <v>2.200500002E7</v>
      </c>
      <c t="s" s="1" r="G114">
        <v>682</v>
      </c>
      <c t="s" s="1" r="H114">
        <v>683</v>
      </c>
      <c t="s" s="1" r="I114">
        <v>684</v>
      </c>
      <c s="2" r="J114"/>
      <c s="6" r="K114"/>
      <c s="2" r="L114"/>
      <c s="2" r="M114"/>
      <c s="2" r="N114"/>
      <c s="2" r="O114"/>
      <c s="2" r="P114"/>
      <c s="2" r="Q114"/>
      <c s="2" r="R114"/>
      <c s="2" r="S114"/>
      <c s="2" r="T114"/>
      <c s="2" r="U114"/>
      <c s="2" r="V114"/>
    </row>
    <row customHeight="1" r="115" hidden="1" ht="14.25">
      <c t="s" s="4" r="A115">
        <v>685</v>
      </c>
      <c s="1" r="B115">
        <v>1.513812302E9</v>
      </c>
      <c s="1" r="C115">
        <v>5.0</v>
      </c>
      <c t="s" s="1" r="D115">
        <v>686</v>
      </c>
      <c s="5" r="E115">
        <v>2.154106202E7</v>
      </c>
      <c t="s" s="1" r="G115">
        <v>687</v>
      </c>
      <c t="s" s="1" r="H115">
        <v>688</v>
      </c>
      <c t="s" s="1" r="I115">
        <v>689</v>
      </c>
      <c s="2" r="J115"/>
      <c s="2" r="K115"/>
      <c s="2" r="L115"/>
      <c s="2" r="M115"/>
      <c s="2" r="N115"/>
      <c s="2" r="O115"/>
      <c s="2" r="P115"/>
      <c s="2" r="Q115"/>
      <c s="2" r="R115"/>
      <c s="2" r="S115"/>
      <c s="2" r="T115"/>
      <c s="2" r="U115"/>
      <c s="2" r="V115"/>
    </row>
    <row customHeight="1" r="116" hidden="1" ht="14.25">
      <c t="s" s="4" r="A116">
        <v>690</v>
      </c>
      <c s="1" r="B116">
        <v>1.513814116E9</v>
      </c>
      <c s="1" r="C116">
        <v>2.0</v>
      </c>
      <c t="s" s="1" r="D116">
        <v>691</v>
      </c>
      <c s="1" r="E116">
        <v>1200005.02</v>
      </c>
      <c t="s" s="1" r="F116">
        <v>692</v>
      </c>
      <c t="s" s="1" r="G116">
        <v>693</v>
      </c>
      <c t="s" s="1" r="H116">
        <v>694</v>
      </c>
      <c t="s" s="1" r="I116">
        <v>695</v>
      </c>
      <c s="2" r="J116"/>
      <c s="2" r="K116"/>
      <c s="2" r="L116"/>
      <c s="2" r="M116"/>
      <c s="2" r="N116"/>
      <c s="2" r="O116"/>
      <c s="2" r="P116"/>
      <c s="2" r="Q116"/>
      <c s="2" r="R116"/>
      <c s="2" r="S116"/>
      <c s="2" r="T116"/>
      <c s="2" r="U116"/>
      <c s="2" r="V116"/>
    </row>
    <row customHeight="1" r="117" hidden="1" ht="14.25">
      <c t="s" s="4" r="A117">
        <v>696</v>
      </c>
      <c s="1" r="B117">
        <v>1.513826566E9</v>
      </c>
      <c s="1" r="C117">
        <v>1.0</v>
      </c>
      <c t="s" s="1" r="D117">
        <v>697</v>
      </c>
      <c s="1" r="E117">
        <v>1200005.02</v>
      </c>
      <c t="s" s="1" r="F117">
        <v>698</v>
      </c>
      <c t="s" s="1" r="G117">
        <v>699</v>
      </c>
      <c t="s" s="1" r="H117">
        <v>700</v>
      </c>
      <c t="s" s="1" r="I117">
        <v>701</v>
      </c>
      <c s="2" r="J117"/>
      <c s="6" r="K117"/>
      <c s="2" r="L117"/>
      <c s="2" r="M117"/>
      <c s="2" r="N117"/>
      <c s="2" r="O117"/>
      <c s="2" r="P117"/>
      <c s="2" r="Q117"/>
      <c s="2" r="R117"/>
      <c s="2" r="S117"/>
      <c s="2" r="T117"/>
      <c s="2" r="U117"/>
      <c s="2" r="V117"/>
    </row>
    <row customHeight="1" r="118" hidden="1" ht="14.25">
      <c t="s" s="4" r="A118">
        <v>702</v>
      </c>
      <c s="1" r="B118">
        <v>1.513864796E9</v>
      </c>
      <c s="1" r="C118">
        <v>1.0</v>
      </c>
      <c t="s" s="1" r="D118">
        <v>703</v>
      </c>
      <c s="1" r="E118">
        <v>1200005.02</v>
      </c>
      <c t="s" s="1" r="F118">
        <v>704</v>
      </c>
      <c t="s" s="1" r="G118">
        <v>705</v>
      </c>
      <c t="s" s="1" r="H118">
        <v>706</v>
      </c>
      <c t="s" s="1" r="I118">
        <v>707</v>
      </c>
      <c s="2" r="J118"/>
      <c s="6" r="K118"/>
      <c s="2" r="L118"/>
      <c s="2" r="M118"/>
      <c s="2" r="N118"/>
      <c s="2" r="O118"/>
      <c s="2" r="P118"/>
      <c s="2" r="Q118"/>
      <c s="2" r="R118"/>
      <c s="2" r="S118"/>
      <c s="2" r="T118"/>
      <c s="2" r="U118"/>
      <c s="2" r="V118"/>
    </row>
    <row customHeight="1" r="119" hidden="1" ht="14.25">
      <c t="s" s="4" r="A119">
        <v>708</v>
      </c>
      <c s="1" r="B119">
        <v>1.513972419E9</v>
      </c>
      <c s="1" r="C119">
        <v>1952.0</v>
      </c>
      <c t="s" s="1" r="D119">
        <v>709</v>
      </c>
      <c s="1" r="E119">
        <v>587.94</v>
      </c>
      <c t="s" s="1" r="F119">
        <v>710</v>
      </c>
      <c t="s" s="1" r="G119">
        <v>711</v>
      </c>
      <c t="s" s="1" r="H119">
        <v>712</v>
      </c>
      <c t="s" s="1" r="I119">
        <v>713</v>
      </c>
      <c s="2" r="J119"/>
      <c s="2" r="K119"/>
      <c s="2" r="L119"/>
      <c s="2" r="M119"/>
      <c s="2" r="N119"/>
      <c s="2" r="O119"/>
      <c s="2" r="P119"/>
      <c s="2" r="Q119"/>
      <c s="2" r="R119"/>
      <c s="2" r="S119"/>
      <c s="2" r="T119"/>
      <c s="2" r="U119"/>
      <c s="2" r="V119"/>
    </row>
    <row customHeight="1" r="120" hidden="1" ht="14.25">
      <c t="s" s="4" r="A120">
        <v>714</v>
      </c>
      <c s="1" r="B120">
        <v>1.513981237E9</v>
      </c>
      <c s="1" r="C120">
        <v>2000.0</v>
      </c>
      <c t="s" s="1" r="D120">
        <v>715</v>
      </c>
      <c s="1" r="E120">
        <v>587.94</v>
      </c>
      <c t="s" s="1" r="F120">
        <v>716</v>
      </c>
      <c t="s" s="1" r="G120">
        <v>717</v>
      </c>
      <c t="s" s="1" r="H120">
        <v>718</v>
      </c>
      <c t="s" s="1" r="I120">
        <v>719</v>
      </c>
      <c s="2" r="J120"/>
      <c s="2" r="K120"/>
      <c s="2" r="L120"/>
      <c s="2" r="M120"/>
      <c s="2" r="N120"/>
      <c s="2" r="O120"/>
      <c s="2" r="P120"/>
      <c s="2" r="Q120"/>
      <c s="2" r="R120"/>
      <c s="2" r="S120"/>
      <c s="2" r="T120"/>
      <c s="2" r="U120"/>
      <c s="2" r="V120"/>
    </row>
    <row customHeight="1" r="121" hidden="1" ht="14.25">
      <c t="s" s="4" r="A121">
        <v>720</v>
      </c>
      <c s="1" r="B121">
        <v>1.513990604E9</v>
      </c>
      <c s="1" r="C121">
        <v>1180.0</v>
      </c>
      <c t="s" s="1" r="D121">
        <v>721</v>
      </c>
      <c s="1" r="E121">
        <v>587.94</v>
      </c>
      <c t="s" s="1" r="F121">
        <v>722</v>
      </c>
      <c t="s" s="1" r="G121">
        <v>723</v>
      </c>
      <c t="s" s="1" r="H121">
        <v>724</v>
      </c>
      <c t="s" s="1" r="I121">
        <v>725</v>
      </c>
      <c s="2" r="J121"/>
      <c s="2" r="K121"/>
      <c s="2" r="L121"/>
      <c s="2" r="M121"/>
      <c s="2" r="N121"/>
      <c s="2" r="O121"/>
      <c s="2" r="P121"/>
      <c s="2" r="Q121"/>
      <c s="2" r="R121"/>
      <c s="2" r="S121"/>
      <c s="2" r="T121"/>
      <c s="2" r="U121"/>
      <c s="2" r="V121"/>
    </row>
    <row customHeight="1" r="122" hidden="1" ht="14.25">
      <c t="s" s="4" r="A122">
        <v>726</v>
      </c>
      <c s="1" r="B122">
        <v>1.514593585E9</v>
      </c>
      <c s="1" r="C122">
        <v>15596.0</v>
      </c>
      <c t="s" s="1" r="D122">
        <v>727</v>
      </c>
      <c s="1" r="E122">
        <v>2700.03</v>
      </c>
      <c t="s" s="1" r="F122">
        <v>728</v>
      </c>
      <c t="s" s="1" r="G122">
        <v>729</v>
      </c>
      <c t="s" s="1" r="H122">
        <v>730</v>
      </c>
      <c t="s" s="1" r="I122">
        <v>731</v>
      </c>
      <c s="2" r="J122"/>
      <c s="2" r="K122"/>
      <c s="3" r="L122"/>
      <c s="2" r="M122"/>
      <c s="2" r="N122"/>
      <c s="2" r="O122"/>
      <c s="2" r="P122"/>
      <c s="2" r="Q122"/>
      <c s="2" r="R122"/>
      <c s="2" r="S122"/>
      <c s="2" r="T122"/>
      <c s="2" r="U122"/>
      <c s="2" r="V122"/>
    </row>
    <row customHeight="1" r="123" hidden="1" ht="14.25">
      <c t="s" s="4" r="A123">
        <v>732</v>
      </c>
      <c s="1" r="B123">
        <v>1.514712257E9</v>
      </c>
      <c s="1" r="C123">
        <v>59404.0</v>
      </c>
      <c t="s" s="1" r="D123">
        <v>733</v>
      </c>
      <c s="1" r="E123">
        <v>2700.03</v>
      </c>
      <c t="s" s="1" r="F123">
        <v>734</v>
      </c>
      <c t="s" s="1" r="G123">
        <v>735</v>
      </c>
      <c t="s" s="1" r="H123">
        <v>736</v>
      </c>
      <c t="s" s="1" r="I123">
        <v>737</v>
      </c>
      <c s="2" r="J123"/>
      <c s="2" r="K123"/>
      <c s="3" r="L123"/>
      <c s="2" r="M123"/>
      <c s="2" r="N123"/>
      <c s="2" r="O123"/>
      <c s="2" r="P123"/>
      <c s="2" r="Q123"/>
      <c s="2" r="R123"/>
      <c s="2" r="S123"/>
      <c s="2" r="T123"/>
      <c s="2" r="U123"/>
      <c s="2" r="V123"/>
    </row>
    <row customHeight="1" r="124" hidden="1" ht="14.25">
      <c t="s" s="4" r="A124">
        <v>738</v>
      </c>
      <c s="1" r="B124">
        <v>1.516220049E9</v>
      </c>
      <c s="1" r="C124">
        <v>15.0</v>
      </c>
      <c t="s" s="1" r="D124">
        <v>739</v>
      </c>
      <c s="1" r="E124">
        <v>673998.93</v>
      </c>
      <c t="s" s="1" r="F124">
        <v>740</v>
      </c>
      <c t="s" s="1" r="G124">
        <v>741</v>
      </c>
      <c t="s" s="1" r="H124">
        <v>742</v>
      </c>
      <c t="s" s="1" r="I124">
        <v>743</v>
      </c>
      <c s="2" r="J124"/>
      <c s="2" r="K124"/>
      <c s="2" r="L124"/>
      <c s="2" r="M124"/>
      <c s="2" r="N124"/>
      <c s="2" r="O124"/>
      <c s="2" r="P124"/>
      <c s="2" r="Q124"/>
      <c s="2" r="R124"/>
      <c s="2" r="S124"/>
      <c s="2" r="T124"/>
      <c s="2" r="U124"/>
      <c s="2" r="V124"/>
    </row>
    <row customHeight="1" r="125" hidden="1" ht="14.25">
      <c t="s" s="4" r="A125">
        <v>744</v>
      </c>
      <c s="1" r="B125">
        <v>1.516227598E9</v>
      </c>
      <c s="1" r="C125">
        <v>1.0</v>
      </c>
      <c t="s" s="1" r="D125">
        <v>745</v>
      </c>
      <c s="1" r="E125">
        <v>1342589.86</v>
      </c>
      <c t="s" s="1" r="F125">
        <v>746</v>
      </c>
      <c t="s" s="1" r="G125">
        <v>747</v>
      </c>
      <c t="s" s="1" r="H125">
        <v>748</v>
      </c>
      <c t="s" s="1" r="I125">
        <v>749</v>
      </c>
      <c s="2" r="J125"/>
      <c s="2" r="K125"/>
      <c s="2" r="L125"/>
      <c s="2" r="M125"/>
      <c s="2" r="N125"/>
      <c s="2" r="O125"/>
      <c s="2" r="P125"/>
      <c s="2" r="Q125"/>
      <c s="2" r="R125"/>
      <c s="2" r="S125"/>
      <c s="2" r="T125"/>
      <c s="2" r="U125"/>
      <c s="2" r="V125"/>
    </row>
    <row customHeight="1" r="126" hidden="1" ht="14.25">
      <c t="s" s="4" r="A126">
        <v>750</v>
      </c>
      <c s="1" r="B126">
        <v>1.516228798E9</v>
      </c>
      <c s="1" r="C126">
        <v>1.0</v>
      </c>
      <c t="s" s="1" r="D126">
        <v>751</v>
      </c>
      <c s="5" r="E126">
        <v>2.149279898E7</v>
      </c>
      <c t="s" s="1" r="F126">
        <v>752</v>
      </c>
      <c t="s" s="1" r="G126">
        <v>753</v>
      </c>
      <c t="s" s="1" r="H126">
        <v>754</v>
      </c>
      <c t="s" s="1" r="I126">
        <v>755</v>
      </c>
      <c s="2" r="J126"/>
      <c s="2" r="K126"/>
      <c s="2" r="L126"/>
      <c s="2" r="M126"/>
      <c s="2" r="N126"/>
      <c s="2" r="O126"/>
      <c s="2" r="P126"/>
      <c s="2" r="Q126"/>
      <c s="2" r="R126"/>
      <c s="2" r="S126"/>
      <c s="2" r="T126"/>
      <c s="2" r="U126"/>
      <c s="2" r="V126"/>
    </row>
    <row customHeight="1" r="127" hidden="1" ht="14.25">
      <c t="s" s="4" r="A127">
        <v>756</v>
      </c>
      <c s="1" r="B127">
        <v>1.516234638E9</v>
      </c>
      <c s="1" r="C127">
        <v>1.0</v>
      </c>
      <c t="s" s="1" r="D127">
        <v>757</v>
      </c>
      <c s="5" r="E127">
        <v>2.149279898E7</v>
      </c>
      <c t="s" s="1" r="F127">
        <v>758</v>
      </c>
      <c t="s" s="1" r="G127">
        <v>759</v>
      </c>
      <c t="s" s="1" r="H127">
        <v>760</v>
      </c>
      <c t="s" s="1" r="I127">
        <v>761</v>
      </c>
      <c s="2" r="J127"/>
      <c s="6" r="K127"/>
      <c s="2" r="L127"/>
      <c s="2" r="M127"/>
      <c s="2" r="N127"/>
      <c s="2" r="O127"/>
      <c s="2" r="P127"/>
      <c s="2" r="Q127"/>
      <c s="2" r="R127"/>
      <c s="2" r="S127"/>
      <c s="2" r="T127"/>
      <c s="2" r="U127"/>
      <c s="2" r="V127"/>
    </row>
    <row customHeight="1" r="128" hidden="1" ht="14.25">
      <c t="s" s="4" r="A128">
        <v>762</v>
      </c>
      <c s="1" r="B128">
        <v>1.516235737E9</v>
      </c>
      <c s="1" r="C128">
        <v>6.0</v>
      </c>
      <c t="s" s="1" r="D128">
        <v>763</v>
      </c>
      <c s="1" r="E128">
        <v>1342589.87</v>
      </c>
      <c t="s" s="1" r="F128">
        <v>764</v>
      </c>
      <c t="s" s="1" r="G128">
        <v>765</v>
      </c>
      <c t="s" s="1" r="H128">
        <v>766</v>
      </c>
      <c t="s" s="1" r="I128">
        <v>767</v>
      </c>
      <c s="2" r="J128"/>
      <c s="2" r="K128"/>
      <c s="2" r="L128"/>
      <c s="2" r="M128"/>
      <c s="2" r="N128"/>
      <c s="2" r="O128"/>
      <c s="2" r="P128"/>
      <c s="2" r="Q128"/>
      <c s="2" r="R128"/>
      <c s="2" r="S128"/>
      <c s="2" r="T128"/>
      <c s="2" r="U128"/>
      <c s="2" r="V128"/>
    </row>
    <row customHeight="1" r="129" hidden="1" ht="14.25">
      <c s="7" r="A129">
        <v>40395.98472222222</v>
      </c>
      <c s="1" r="B129">
        <v>1.516254814E9</v>
      </c>
      <c s="1" r="C129">
        <v>10000.0</v>
      </c>
      <c t="s" s="1" r="D129">
        <v>768</v>
      </c>
      <c s="1" r="E129">
        <v>2893.98</v>
      </c>
      <c t="s" s="1" r="F129">
        <v>769</v>
      </c>
      <c t="s" s="1" r="G129">
        <v>770</v>
      </c>
      <c t="s" s="1" r="H129">
        <v>771</v>
      </c>
      <c t="s" s="1" r="I129">
        <v>772</v>
      </c>
      <c s="2" r="J129"/>
      <c s="2" r="K129"/>
      <c s="3" r="L129"/>
      <c s="2" r="M129"/>
      <c s="2" r="N129"/>
      <c s="2" r="O129"/>
      <c s="2" r="P129"/>
      <c s="2" r="Q129"/>
      <c s="2" r="R129"/>
      <c s="2" r="S129"/>
      <c s="2" r="T129"/>
      <c s="2" r="U129"/>
      <c s="2" r="V129"/>
    </row>
    <row customHeight="1" r="130" hidden="1" ht="14.25">
      <c s="7" r="A130">
        <v>40395.986805555556</v>
      </c>
      <c s="1" r="B130">
        <v>1.516256748E9</v>
      </c>
      <c s="1" r="C130">
        <v>1.0</v>
      </c>
      <c t="s" s="1" r="D130">
        <v>773</v>
      </c>
      <c s="5" r="E130">
        <v>2.149279898E7</v>
      </c>
      <c t="s" s="1" r="F130">
        <v>774</v>
      </c>
      <c t="s" s="1" r="G130">
        <v>775</v>
      </c>
      <c t="s" s="1" r="H130">
        <v>776</v>
      </c>
      <c t="s" s="1" r="I130">
        <v>777</v>
      </c>
      <c s="2" r="J130"/>
      <c s="2" r="K130"/>
      <c s="2" r="L130"/>
      <c s="2" r="M130"/>
      <c s="2" r="N130"/>
      <c s="2" r="O130"/>
      <c s="2" r="P130"/>
      <c s="2" r="Q130"/>
      <c s="2" r="R130"/>
      <c s="2" r="S130"/>
      <c s="2" r="T130"/>
      <c s="2" r="U130"/>
      <c s="2" r="V130"/>
    </row>
    <row customHeight="1" r="131" hidden="1" ht="14.25">
      <c s="7" r="A131">
        <v>40396.00625</v>
      </c>
      <c s="1" r="B131">
        <v>1.516277973E9</v>
      </c>
      <c s="1" r="C131">
        <v>2.0</v>
      </c>
      <c t="s" s="1" r="D131">
        <v>778</v>
      </c>
      <c s="5" r="E131">
        <v>1.799499999E7</v>
      </c>
      <c t="s" s="1" r="F131">
        <v>779</v>
      </c>
      <c t="s" s="1" r="G131">
        <v>780</v>
      </c>
      <c t="s" s="1" r="H131">
        <v>781</v>
      </c>
      <c t="s" s="1" r="I131">
        <v>782</v>
      </c>
      <c s="2" r="J131"/>
      <c s="2" r="K131"/>
      <c s="2" r="L131"/>
      <c s="2" r="M131"/>
      <c s="2" r="N131"/>
      <c s="2" r="O131"/>
      <c s="2" r="P131"/>
      <c s="2" r="Q131"/>
      <c s="2" r="R131"/>
      <c s="2" r="S131"/>
      <c s="2" r="T131"/>
      <c s="2" r="U131"/>
      <c s="2" r="V131"/>
    </row>
    <row customHeight="1" r="132" hidden="1" ht="14.25">
      <c s="7" r="A132">
        <v>40396.07083333333</v>
      </c>
      <c s="1" r="B132">
        <v>1.516341643E9</v>
      </c>
      <c s="1" r="C132">
        <v>17922.0</v>
      </c>
      <c t="s" s="1" r="D132">
        <v>783</v>
      </c>
      <c s="1" r="E132">
        <v>1444.96</v>
      </c>
      <c t="s" s="1" r="F132">
        <v>784</v>
      </c>
      <c t="s" s="1" r="G132">
        <v>785</v>
      </c>
      <c t="s" s="1" r="H132">
        <v>786</v>
      </c>
      <c t="s" s="1" r="I132">
        <v>787</v>
      </c>
      <c s="2" r="J132"/>
      <c s="2" r="K132"/>
      <c s="2" r="L132"/>
      <c s="2" r="M132"/>
      <c s="2" r="N132"/>
      <c s="2" r="O132"/>
      <c s="2" r="P132"/>
      <c s="2" r="Q132"/>
      <c s="2" r="R132"/>
      <c s="2" r="S132"/>
      <c s="2" r="T132"/>
      <c s="2" r="U132"/>
      <c s="2" r="V132"/>
    </row>
    <row customHeight="1" r="133" hidden="1" ht="14.25">
      <c s="7" r="A133">
        <v>40396.125</v>
      </c>
      <c s="1" r="B133">
        <v>1.516390766E9</v>
      </c>
      <c s="1" r="C133">
        <v>5000.0</v>
      </c>
      <c t="s" s="1" r="D133">
        <v>788</v>
      </c>
      <c s="1" r="E133">
        <v>1444.96</v>
      </c>
      <c t="s" s="1" r="F133">
        <v>789</v>
      </c>
      <c t="s" s="1" r="G133">
        <v>790</v>
      </c>
      <c t="s" s="1" r="H133">
        <v>791</v>
      </c>
      <c t="s" s="1" r="I133">
        <v>792</v>
      </c>
      <c s="2" r="J133"/>
      <c s="2" r="K133"/>
      <c s="2" r="L133"/>
      <c s="2" r="M133"/>
      <c s="2" r="N133"/>
      <c s="2" r="O133"/>
      <c s="2" r="P133"/>
      <c s="2" r="Q133"/>
      <c s="2" r="R133"/>
      <c s="2" r="S133"/>
      <c s="2" r="T133"/>
      <c s="2" r="U133"/>
      <c s="2" r="V133"/>
    </row>
    <row customHeight="1" r="134" hidden="1" ht="14.25">
      <c s="7" r="A134">
        <v>40396.13125</v>
      </c>
      <c s="1" r="B134">
        <v>1.516396732E9</v>
      </c>
      <c s="1" r="C134">
        <v>2000.0</v>
      </c>
      <c t="s" s="1" r="D134">
        <v>793</v>
      </c>
      <c s="1" r="E134">
        <v>1444.96</v>
      </c>
      <c t="s" s="1" r="F134">
        <v>794</v>
      </c>
      <c t="s" s="1" r="G134">
        <v>795</v>
      </c>
      <c t="s" s="1" r="H134">
        <v>796</v>
      </c>
      <c t="s" s="1" r="I134">
        <v>797</v>
      </c>
      <c s="2" r="J134"/>
      <c s="2" r="K134"/>
      <c s="2" r="L134"/>
      <c s="2" r="M134"/>
      <c s="2" r="N134"/>
      <c s="2" r="O134"/>
      <c s="2" r="P134"/>
      <c s="2" r="Q134"/>
      <c s="2" r="R134"/>
      <c s="2" r="S134"/>
      <c s="2" r="T134"/>
      <c s="2" r="U134"/>
      <c s="2" r="V134"/>
    </row>
    <row customHeight="1" r="135" hidden="1" ht="14.25">
      <c s="7" r="A135">
        <v>40396.14236111111</v>
      </c>
      <c s="1" r="B135">
        <v>1.516406902E9</v>
      </c>
      <c s="1" r="C135">
        <v>6.0</v>
      </c>
      <c t="s" s="1" r="D135">
        <v>798</v>
      </c>
      <c s="1" r="E135">
        <v>1444.96</v>
      </c>
      <c t="s" s="1" r="F135">
        <v>799</v>
      </c>
      <c t="s" s="1" r="G135">
        <v>800</v>
      </c>
      <c t="s" s="1" r="H135">
        <v>801</v>
      </c>
      <c t="s" s="1" r="I135">
        <v>802</v>
      </c>
      <c s="2" r="J135"/>
      <c s="2" r="K135"/>
      <c s="2" r="L135"/>
      <c s="2" r="M135"/>
      <c s="2" r="N135"/>
      <c s="2" r="O135"/>
      <c s="2" r="P135"/>
      <c s="2" r="Q135"/>
      <c s="2" r="R135"/>
      <c s="2" r="S135"/>
      <c s="2" r="T135"/>
      <c s="2" r="U135"/>
      <c s="2" r="V135"/>
    </row>
    <row customHeight="1" r="136" hidden="1" ht="14.25">
      <c s="7" r="A136">
        <v>40396.14236111111</v>
      </c>
      <c s="1" r="B136">
        <v>1.516407012E9</v>
      </c>
      <c s="1" r="C136">
        <v>8.0</v>
      </c>
      <c t="s" s="1" r="D136">
        <v>803</v>
      </c>
      <c s="1" r="E136">
        <v>1444.96</v>
      </c>
      <c t="s" s="1" r="F136">
        <v>804</v>
      </c>
      <c t="s" s="1" r="G136">
        <v>805</v>
      </c>
      <c t="s" s="1" r="H136">
        <v>806</v>
      </c>
      <c t="s" s="1" r="I136">
        <v>807</v>
      </c>
      <c s="2" r="J136"/>
      <c s="2" r="K136"/>
      <c s="2" r="L136"/>
      <c s="2" r="M136"/>
      <c s="2" r="N136"/>
      <c s="2" r="O136"/>
      <c s="2" r="P136"/>
      <c s="2" r="Q136"/>
      <c s="2" r="R136"/>
      <c s="2" r="S136"/>
      <c s="2" r="T136"/>
      <c s="2" r="U136"/>
      <c s="2" r="V136"/>
    </row>
    <row customHeight="1" r="137" hidden="1" ht="14.25">
      <c s="7" r="A137">
        <v>40396.208333333336</v>
      </c>
      <c s="1" r="B137">
        <v>1.516461811E9</v>
      </c>
      <c s="1" r="C137">
        <v>6.0</v>
      </c>
      <c t="s" s="1" r="D137">
        <v>808</v>
      </c>
      <c s="1" r="E137">
        <v>250001.01</v>
      </c>
      <c t="s" s="1" r="F137">
        <v>809</v>
      </c>
      <c t="s" s="1" r="G137">
        <v>810</v>
      </c>
      <c t="s" s="1" r="H137">
        <v>811</v>
      </c>
      <c t="s" s="1" r="I137">
        <v>812</v>
      </c>
      <c s="2" r="J137"/>
      <c s="2" r="K137"/>
      <c s="2" r="L137"/>
      <c s="2" r="M137"/>
      <c s="2" r="N137"/>
      <c s="2" r="O137"/>
      <c s="2" r="P137"/>
      <c s="2" r="Q137"/>
      <c s="2" r="R137"/>
      <c s="2" r="S137"/>
      <c s="2" r="T137"/>
      <c s="2" r="U137"/>
      <c s="2" r="V137"/>
    </row>
    <row customHeight="1" r="138" hidden="1" ht="14.25">
      <c s="7" r="A138">
        <v>40396.27569444444</v>
      </c>
      <c s="1" r="B138">
        <v>1.516516308E9</v>
      </c>
      <c s="1" r="C138">
        <v>1.0</v>
      </c>
      <c t="s" s="1" r="D138">
        <v>813</v>
      </c>
      <c s="5" r="E138">
        <v>2.145E7</v>
      </c>
      <c t="s" s="1" r="F138">
        <v>814</v>
      </c>
      <c t="s" s="1" r="G138">
        <v>815</v>
      </c>
      <c t="s" s="1" r="H138">
        <v>816</v>
      </c>
      <c t="s" s="1" r="I138">
        <v>817</v>
      </c>
      <c s="2" r="J138"/>
      <c s="2" r="K138"/>
      <c s="2" r="L138"/>
      <c s="2" r="M138"/>
      <c s="2" r="N138"/>
      <c s="2" r="O138"/>
      <c s="2" r="P138"/>
      <c s="2" r="Q138"/>
      <c s="2" r="R138"/>
      <c s="2" r="S138"/>
      <c s="2" r="T138"/>
      <c s="2" r="U138"/>
      <c s="2" r="V138"/>
    </row>
    <row customHeight="1" r="139" hidden="1" ht="14.25">
      <c s="7" r="A139">
        <v>40396.28055555555</v>
      </c>
      <c s="1" r="B139">
        <v>1.516520059E9</v>
      </c>
      <c s="1" r="C139">
        <v>1.0</v>
      </c>
      <c t="s" s="1" r="D139">
        <v>818</v>
      </c>
      <c s="5" r="E139">
        <v>2.139999983E7</v>
      </c>
      <c t="s" s="1" r="F139">
        <v>819</v>
      </c>
      <c t="s" s="1" r="G139">
        <v>820</v>
      </c>
      <c t="s" s="1" r="H139">
        <v>821</v>
      </c>
      <c t="s" s="1" r="I139">
        <v>822</v>
      </c>
      <c s="2" r="J139"/>
      <c s="2" r="K139"/>
      <c s="2" r="L139"/>
      <c s="2" r="M139"/>
      <c s="2" r="N139"/>
      <c s="2" r="O139"/>
      <c s="2" r="P139"/>
      <c s="2" r="Q139"/>
      <c s="2" r="R139"/>
      <c s="2" r="S139"/>
      <c s="2" r="T139"/>
      <c s="2" r="U139"/>
      <c s="2" r="V139"/>
    </row>
    <row customHeight="1" r="140" hidden="1" ht="14.25">
      <c s="7" r="A140">
        <v>40396.2875</v>
      </c>
      <c s="1" r="B140">
        <v>1.516525305E9</v>
      </c>
      <c s="1" r="C140">
        <v>1.0</v>
      </c>
      <c t="s" s="1" r="D140">
        <v>823</v>
      </c>
      <c s="5" r="E140">
        <v>2.139999983E7</v>
      </c>
      <c t="s" s="1" r="F140">
        <v>824</v>
      </c>
      <c t="s" s="1" r="G140">
        <v>825</v>
      </c>
      <c t="s" s="1" r="H140">
        <v>826</v>
      </c>
      <c t="s" s="1" r="I140">
        <v>827</v>
      </c>
      <c s="2" r="J140"/>
      <c s="2" r="K140"/>
      <c s="2" r="L140"/>
      <c s="2" r="M140"/>
      <c s="2" r="N140"/>
      <c s="2" r="O140"/>
      <c s="2" r="P140"/>
      <c s="2" r="Q140"/>
      <c s="2" r="R140"/>
      <c s="2" r="S140"/>
      <c s="2" r="T140"/>
      <c s="2" r="U140"/>
      <c s="2" r="V140"/>
    </row>
    <row customHeight="1" r="141" hidden="1" ht="14.25">
      <c s="7" r="A141">
        <v>40396.290972222225</v>
      </c>
      <c s="1" r="B141">
        <v>1.516527535E9</v>
      </c>
      <c s="1" r="C141">
        <v>1.0</v>
      </c>
      <c t="s" s="1" r="D141">
        <v>828</v>
      </c>
      <c s="5" r="E141">
        <v>2.139999983E7</v>
      </c>
      <c t="s" s="1" r="F141">
        <v>829</v>
      </c>
      <c t="s" s="1" r="G141">
        <v>830</v>
      </c>
      <c t="s" s="1" r="H141">
        <v>831</v>
      </c>
      <c t="s" s="1" r="I141">
        <v>832</v>
      </c>
      <c s="2" r="J141"/>
      <c s="2" r="K141"/>
      <c s="2" r="L141"/>
      <c s="2" r="M141"/>
      <c s="2" r="N141"/>
      <c s="2" r="O141"/>
      <c s="2" r="P141"/>
      <c s="2" r="Q141"/>
      <c s="2" r="R141"/>
      <c s="2" r="S141"/>
      <c s="2" r="T141"/>
      <c s="2" r="U141"/>
      <c s="2" r="V141"/>
    </row>
    <row customHeight="1" r="142" hidden="1" ht="14.25">
      <c s="7" r="A142">
        <v>40396.413194444445</v>
      </c>
      <c s="1" r="B142">
        <v>1.516623625E9</v>
      </c>
      <c s="1" r="C142">
        <v>50000.0</v>
      </c>
      <c t="s" s="1" r="D142">
        <v>833</v>
      </c>
      <c s="1" r="E142">
        <v>910.71</v>
      </c>
      <c t="s" s="1" r="F142">
        <v>834</v>
      </c>
      <c t="s" s="1" r="G142">
        <v>835</v>
      </c>
      <c t="s" s="1" r="H142">
        <v>836</v>
      </c>
      <c t="s" s="1" r="I142">
        <v>837</v>
      </c>
      <c s="2" r="J142"/>
      <c s="2" r="K142"/>
      <c s="2" r="L142"/>
      <c s="2" r="M142"/>
      <c s="2" r="N142"/>
      <c s="2" r="O142"/>
      <c s="2" r="P142"/>
      <c s="2" r="Q142"/>
      <c s="2" r="R142"/>
      <c s="2" r="S142"/>
      <c s="2" r="T142"/>
      <c s="2" r="U142"/>
      <c s="2" r="V142"/>
    </row>
    <row customHeight="1" r="143" hidden="1" ht="14.25">
      <c s="7" r="A143">
        <v>40396.7375</v>
      </c>
      <c s="1" r="B143">
        <v>1.516926484E9</v>
      </c>
      <c s="1" r="C143">
        <v>7.0</v>
      </c>
      <c t="s" s="1" r="D143">
        <v>838</v>
      </c>
      <c s="1" r="E143">
        <v>250001.01</v>
      </c>
      <c t="s" s="1" r="F143">
        <v>839</v>
      </c>
      <c t="s" s="1" r="G143">
        <v>840</v>
      </c>
      <c t="s" s="1" r="H143">
        <v>841</v>
      </c>
      <c t="s" s="1" r="I143">
        <v>842</v>
      </c>
      <c s="2" r="J143"/>
      <c s="2" r="K143"/>
      <c s="2" r="L143"/>
      <c s="2" r="M143"/>
      <c s="2" r="N143"/>
      <c s="2" r="O143"/>
      <c s="2" r="P143"/>
      <c s="2" r="Q143"/>
      <c s="2" r="R143"/>
      <c s="2" r="S143"/>
      <c s="2" r="T143"/>
      <c s="2" r="U143"/>
      <c s="2" r="V143"/>
    </row>
    <row customHeight="1" r="144" hidden="1" ht="14.25">
      <c s="7" r="A144">
        <v>40396.93472222222</v>
      </c>
      <c s="1" r="B144">
        <v>1.51718359E9</v>
      </c>
      <c s="1" r="C144">
        <v>3.0</v>
      </c>
      <c t="s" s="1" r="D144">
        <v>843</v>
      </c>
      <c s="5" r="E144">
        <v>2.139999983E7</v>
      </c>
      <c t="s" s="1" r="F144">
        <v>844</v>
      </c>
      <c t="s" s="1" r="G144">
        <v>845</v>
      </c>
      <c t="s" s="1" r="H144">
        <v>846</v>
      </c>
      <c t="s" s="1" r="I144">
        <v>847</v>
      </c>
      <c s="2" r="J144"/>
      <c s="2" r="K144"/>
      <c s="2" r="L144"/>
      <c s="2" r="M144"/>
      <c s="2" r="N144"/>
      <c s="2" r="O144"/>
      <c s="2" r="P144"/>
      <c s="2" r="Q144"/>
      <c s="2" r="R144"/>
      <c s="2" r="S144"/>
      <c s="2" r="T144"/>
      <c s="2" r="U144"/>
      <c s="2" r="V144"/>
    </row>
    <row customHeight="1" r="145" hidden="1" ht="14.25">
      <c s="7" r="A145">
        <v>40396.93958333333</v>
      </c>
      <c s="1" r="B145">
        <v>1.517190484E9</v>
      </c>
      <c s="1" r="C145">
        <v>1.0</v>
      </c>
      <c t="s" s="1" r="D145">
        <v>848</v>
      </c>
      <c s="5" r="E145">
        <v>2.139999983E7</v>
      </c>
      <c t="s" s="1" r="F145">
        <v>849</v>
      </c>
      <c t="s" s="1" r="G145">
        <v>850</v>
      </c>
      <c t="s" s="1" r="H145">
        <v>851</v>
      </c>
      <c t="s" s="1" r="I145">
        <v>852</v>
      </c>
      <c s="2" r="J145"/>
      <c s="2" r="K145"/>
      <c s="2" r="L145"/>
      <c s="2" r="M145"/>
      <c s="2" r="N145"/>
      <c s="2" r="O145"/>
      <c s="2" r="P145"/>
      <c s="2" r="Q145"/>
      <c s="2" r="R145"/>
      <c s="2" r="S145"/>
      <c s="2" r="T145"/>
      <c s="2" r="U145"/>
      <c s="2" r="V145"/>
    </row>
    <row customHeight="1" r="146" hidden="1" ht="14.25">
      <c s="7" r="A146">
        <v>40396.950694444444</v>
      </c>
      <c s="1" r="B146">
        <v>1.517203623E9</v>
      </c>
      <c s="1" r="C146">
        <v>1.0</v>
      </c>
      <c t="s" s="1" r="D146">
        <v>853</v>
      </c>
      <c s="5" r="E146">
        <v>2.139999983E7</v>
      </c>
      <c t="s" s="1" r="F146">
        <v>854</v>
      </c>
      <c t="s" s="1" r="G146">
        <v>855</v>
      </c>
      <c t="s" s="1" r="H146">
        <v>856</v>
      </c>
      <c t="s" s="1" r="I146">
        <v>857</v>
      </c>
      <c s="2" r="J146"/>
      <c s="2" r="K146"/>
      <c s="2" r="L146"/>
      <c s="2" r="M146"/>
      <c s="2" r="N146"/>
      <c s="2" r="O146"/>
      <c s="2" r="P146"/>
      <c s="2" r="Q146"/>
      <c s="2" r="R146"/>
      <c s="2" r="S146"/>
      <c s="2" r="T146"/>
      <c s="2" r="U146"/>
      <c s="2" r="V146"/>
    </row>
    <row customHeight="1" r="147" hidden="1" ht="14.25">
      <c s="7" r="A147">
        <v>40396.959027777775</v>
      </c>
      <c s="1" r="B147">
        <v>1.517213511E9</v>
      </c>
      <c s="1" r="C147">
        <v>1.0</v>
      </c>
      <c t="s" s="1" r="D147">
        <v>858</v>
      </c>
      <c s="5" r="E147">
        <v>2.139999983E7</v>
      </c>
      <c t="s" s="1" r="F147">
        <v>859</v>
      </c>
      <c t="s" s="1" r="G147">
        <v>860</v>
      </c>
      <c t="s" s="1" r="H147">
        <v>861</v>
      </c>
      <c t="s" s="1" r="I147">
        <v>862</v>
      </c>
      <c s="2" r="J147"/>
      <c s="2" r="K147"/>
      <c s="2" r="L147"/>
      <c s="2" r="M147"/>
      <c s="2" r="N147"/>
      <c s="2" r="O147"/>
      <c s="2" r="P147"/>
      <c s="2" r="Q147"/>
      <c s="2" r="R147"/>
      <c s="2" r="S147"/>
      <c s="2" r="T147"/>
      <c s="2" r="U147"/>
      <c s="2" r="V147"/>
    </row>
    <row customHeight="1" r="148" hidden="1" ht="14.25">
      <c s="7" r="A148">
        <v>40397.00277777778</v>
      </c>
      <c s="1" r="B148">
        <v>1.517263569E9</v>
      </c>
      <c s="1" r="C148">
        <v>1.0</v>
      </c>
      <c t="s" s="1" r="D148">
        <v>863</v>
      </c>
      <c s="5" r="E148">
        <v>2.149279898E7</v>
      </c>
      <c t="s" s="1" r="F148">
        <v>864</v>
      </c>
      <c t="s" s="1" r="G148">
        <v>865</v>
      </c>
      <c t="s" s="1" r="H148">
        <v>866</v>
      </c>
      <c t="s" s="1" r="I148">
        <v>867</v>
      </c>
      <c s="2" r="J148"/>
      <c s="2" r="K148"/>
      <c s="2" r="L148"/>
      <c s="2" r="M148"/>
      <c s="2" r="N148"/>
      <c s="2" r="O148"/>
      <c s="2" r="P148"/>
      <c s="2" r="Q148"/>
      <c s="2" r="R148"/>
      <c s="2" r="S148"/>
      <c s="2" r="T148"/>
      <c s="2" r="U148"/>
      <c s="2" r="V148"/>
    </row>
    <row customHeight="1" r="149" hidden="1" ht="14.25">
      <c s="7" r="A149">
        <v>40397.00902777778</v>
      </c>
      <c s="1" r="B149">
        <v>1.51727034E9</v>
      </c>
      <c s="1" r="C149">
        <v>1.0</v>
      </c>
      <c t="s" s="1" r="D149">
        <v>868</v>
      </c>
      <c s="5" r="E149">
        <v>2.149279898E7</v>
      </c>
      <c t="s" s="1" r="F149">
        <v>869</v>
      </c>
      <c t="s" s="1" r="G149">
        <v>870</v>
      </c>
      <c t="s" s="1" r="H149">
        <v>871</v>
      </c>
      <c t="s" s="1" r="I149">
        <v>872</v>
      </c>
      <c s="2" r="J149"/>
      <c s="2" r="K149"/>
      <c s="2" r="L149"/>
      <c s="2" r="M149"/>
      <c s="2" r="N149"/>
      <c s="2" r="O149"/>
      <c s="2" r="P149"/>
      <c s="2" r="Q149"/>
      <c s="2" r="R149"/>
      <c s="2" r="S149"/>
      <c s="2" r="T149"/>
      <c s="2" r="U149"/>
      <c s="2" r="V149"/>
    </row>
    <row customHeight="1" r="150" hidden="1" ht="14.25">
      <c s="7" r="A150">
        <v>40397.00902777778</v>
      </c>
      <c s="1" r="B150">
        <v>1.517270684E9</v>
      </c>
      <c s="1" r="C150">
        <v>1.0</v>
      </c>
      <c t="s" s="1" r="D150">
        <v>873</v>
      </c>
      <c s="5" r="E150">
        <v>2.149279898E7</v>
      </c>
      <c t="s" s="1" r="F150">
        <v>874</v>
      </c>
      <c t="s" s="1" r="G150">
        <v>875</v>
      </c>
      <c t="s" s="1" r="H150">
        <v>876</v>
      </c>
      <c t="s" s="1" r="I150">
        <v>877</v>
      </c>
      <c s="2" r="J150"/>
      <c s="2" r="K150"/>
      <c s="2" r="L150"/>
      <c s="2" r="M150"/>
      <c s="2" r="N150"/>
      <c s="2" r="O150"/>
      <c s="2" r="P150"/>
      <c s="2" r="Q150"/>
      <c s="2" r="R150"/>
      <c s="2" r="S150"/>
      <c s="2" r="T150"/>
      <c s="2" r="U150"/>
      <c s="2" r="V150"/>
    </row>
    <row customHeight="1" r="151" hidden="1" ht="14.25">
      <c s="7" r="A151">
        <v>40397.01388888889</v>
      </c>
      <c s="1" r="B151">
        <v>1.517275671E9</v>
      </c>
      <c s="1" r="C151">
        <v>3.0</v>
      </c>
      <c t="s" s="1" r="D151">
        <v>878</v>
      </c>
      <c s="5" r="E151">
        <v>1.780406501E7</v>
      </c>
      <c t="s" s="1" r="F151">
        <v>879</v>
      </c>
      <c t="s" s="1" r="G151">
        <v>880</v>
      </c>
      <c t="s" s="1" r="H151">
        <v>881</v>
      </c>
      <c t="s" s="1" r="I151">
        <v>882</v>
      </c>
      <c s="2" r="J151"/>
      <c s="2" r="K151"/>
      <c s="2" r="L151"/>
      <c s="2" r="M151"/>
      <c s="2" r="N151"/>
      <c s="2" r="O151"/>
      <c s="2" r="P151"/>
      <c s="2" r="Q151"/>
      <c s="2" r="R151"/>
      <c s="2" r="S151"/>
      <c s="2" r="T151"/>
      <c s="2" r="U151"/>
      <c s="2" r="V151"/>
    </row>
    <row customHeight="1" r="152" hidden="1" ht="14.25">
      <c s="7" r="A152">
        <v>40397.018055555556</v>
      </c>
      <c s="1" r="B152">
        <v>1.517280381E9</v>
      </c>
      <c s="1" r="C152">
        <v>1.0</v>
      </c>
      <c t="s" s="1" r="D152">
        <v>883</v>
      </c>
      <c s="5" r="E152">
        <v>2.149279898E7</v>
      </c>
      <c t="s" s="1" r="F152">
        <v>884</v>
      </c>
      <c t="s" s="1" r="G152">
        <v>885</v>
      </c>
      <c t="s" s="1" r="H152">
        <v>886</v>
      </c>
      <c t="s" s="1" r="I152">
        <v>887</v>
      </c>
      <c s="2" r="J152"/>
      <c s="2" r="K152"/>
      <c s="2" r="L152"/>
      <c s="2" r="M152"/>
      <c s="2" r="N152"/>
      <c s="2" r="O152"/>
      <c s="2" r="P152"/>
      <c s="2" r="Q152"/>
      <c s="2" r="R152"/>
      <c s="2" r="S152"/>
      <c s="2" r="T152"/>
      <c s="2" r="U152"/>
      <c s="2" r="V152"/>
    </row>
    <row customHeight="1" r="153" hidden="1" ht="14.25">
      <c s="7" r="A153">
        <v>40397.032638888886</v>
      </c>
      <c s="1" r="B153">
        <v>1.517294471E9</v>
      </c>
      <c s="1" r="C153">
        <v>1.0</v>
      </c>
      <c t="s" s="1" r="D153">
        <v>888</v>
      </c>
      <c s="5" r="E153">
        <v>2.149279898E7</v>
      </c>
      <c t="s" s="1" r="F153">
        <v>889</v>
      </c>
      <c t="s" s="1" r="G153">
        <v>890</v>
      </c>
      <c t="s" s="1" r="H153">
        <v>891</v>
      </c>
      <c t="s" s="1" r="I153">
        <v>892</v>
      </c>
      <c s="2" r="J153"/>
      <c s="2" r="K153"/>
      <c s="2" r="L153"/>
      <c s="2" r="M153"/>
      <c s="2" r="N153"/>
      <c s="2" r="O153"/>
      <c s="2" r="P153"/>
      <c s="2" r="Q153"/>
      <c s="2" r="R153"/>
      <c s="2" r="S153"/>
      <c s="2" r="T153"/>
      <c s="2" r="U153"/>
      <c s="2" r="V153"/>
    </row>
    <row customHeight="1" r="154" hidden="1" ht="14.25">
      <c s="7" r="A154">
        <v>40397.05486111111</v>
      </c>
      <c s="1" r="B154">
        <v>1.517315472E9</v>
      </c>
      <c s="1" r="C154">
        <v>2.0</v>
      </c>
      <c t="s" s="1" r="D154">
        <v>893</v>
      </c>
      <c s="5" r="E154">
        <v>1.780406501E7</v>
      </c>
      <c t="s" s="1" r="F154">
        <v>894</v>
      </c>
      <c t="s" s="1" r="G154">
        <v>895</v>
      </c>
      <c t="s" s="1" r="H154">
        <v>896</v>
      </c>
      <c t="s" s="1" r="I154">
        <v>897</v>
      </c>
      <c s="2" r="J154"/>
      <c s="2" r="K154"/>
      <c s="2" r="L154"/>
      <c s="2" r="M154"/>
      <c s="2" r="N154"/>
      <c s="2" r="O154"/>
      <c s="2" r="P154"/>
      <c s="2" r="Q154"/>
      <c s="2" r="R154"/>
      <c s="2" r="S154"/>
      <c s="2" r="T154"/>
      <c s="2" r="U154"/>
      <c s="2" r="V154"/>
    </row>
    <row customHeight="1" r="155" hidden="1" ht="14.25">
      <c s="7" r="A155">
        <v>40397.055555555555</v>
      </c>
      <c s="1" r="B155">
        <v>1.517316161E9</v>
      </c>
      <c s="1" r="C155">
        <v>1.0</v>
      </c>
      <c t="s" s="1" r="D155">
        <v>898</v>
      </c>
      <c s="5" r="E155">
        <v>2.149279898E7</v>
      </c>
      <c t="s" s="1" r="F155">
        <v>899</v>
      </c>
      <c t="s" s="1" r="G155">
        <v>900</v>
      </c>
      <c t="s" s="1" r="H155">
        <v>901</v>
      </c>
      <c t="s" s="1" r="I155">
        <v>902</v>
      </c>
      <c s="2" r="J155"/>
      <c s="2" r="K155"/>
      <c s="2" r="L155"/>
      <c s="2" r="M155"/>
      <c s="2" r="N155"/>
      <c s="2" r="O155"/>
      <c s="2" r="P155"/>
      <c s="2" r="Q155"/>
      <c s="2" r="R155"/>
      <c s="2" r="S155"/>
      <c s="2" r="T155"/>
      <c s="2" r="U155"/>
      <c s="2" r="V155"/>
    </row>
    <row customHeight="1" r="156" hidden="1" ht="14.25">
      <c s="7" r="A156">
        <v>40397.06180555555</v>
      </c>
      <c s="1" r="B156">
        <v>1.517322111E9</v>
      </c>
      <c s="1" r="C156">
        <v>1.0</v>
      </c>
      <c t="s" s="1" r="D156">
        <v>903</v>
      </c>
      <c s="5" r="E156">
        <v>2.149279898E7</v>
      </c>
      <c t="s" s="1" r="F156">
        <v>904</v>
      </c>
      <c t="s" s="1" r="G156">
        <v>905</v>
      </c>
      <c t="s" s="1" r="H156">
        <v>906</v>
      </c>
      <c t="s" s="1" r="I156">
        <v>907</v>
      </c>
      <c s="2" r="J156"/>
      <c s="2" r="K156"/>
      <c s="2" r="L156"/>
      <c s="2" r="M156"/>
      <c s="2" r="N156"/>
      <c s="2" r="O156"/>
      <c s="2" r="P156"/>
      <c s="2" r="Q156"/>
      <c s="2" r="R156"/>
      <c s="2" r="S156"/>
      <c s="2" r="T156"/>
      <c s="2" r="U156"/>
      <c s="2" r="V156"/>
    </row>
    <row customHeight="1" r="157" hidden="1" ht="14.25">
      <c s="7" r="A157">
        <v>40397.06319444445</v>
      </c>
      <c s="1" r="B157">
        <v>1.517323149E9</v>
      </c>
      <c s="1" r="C157">
        <v>4.0</v>
      </c>
      <c t="s" s="1" r="D157">
        <v>908</v>
      </c>
      <c s="5" r="E157">
        <v>2.149279898E7</v>
      </c>
      <c t="s" s="1" r="F157">
        <v>909</v>
      </c>
      <c t="s" s="1" r="G157">
        <v>910</v>
      </c>
      <c t="s" s="1" r="H157">
        <v>911</v>
      </c>
      <c t="s" s="1" r="I157">
        <v>912</v>
      </c>
      <c s="2" r="J157"/>
      <c s="2" r="K157"/>
      <c s="2" r="L157"/>
      <c s="2" r="M157"/>
      <c s="2" r="N157"/>
      <c s="2" r="O157"/>
      <c s="2" r="P157"/>
      <c s="2" r="Q157"/>
      <c s="2" r="R157"/>
      <c s="2" r="S157"/>
      <c s="2" r="T157"/>
      <c s="2" r="U157"/>
      <c s="2" r="V157"/>
    </row>
    <row customHeight="1" r="158" hidden="1" ht="14.25">
      <c s="7" r="A158">
        <v>40397.069444444445</v>
      </c>
      <c s="1" r="B158">
        <v>1.517329195E9</v>
      </c>
      <c s="1" r="C158">
        <v>1.0</v>
      </c>
      <c t="s" s="1" r="D158">
        <v>913</v>
      </c>
      <c s="5" r="E158">
        <v>2.149279898E7</v>
      </c>
      <c t="s" s="1" r="F158">
        <v>914</v>
      </c>
      <c t="s" s="1" r="G158">
        <v>915</v>
      </c>
      <c t="s" s="1" r="H158">
        <v>916</v>
      </c>
      <c t="s" s="1" r="I158">
        <v>917</v>
      </c>
      <c s="2" r="J158"/>
      <c s="2" r="K158"/>
      <c s="2" r="L158"/>
      <c s="2" r="M158"/>
      <c s="2" r="N158"/>
      <c s="2" r="O158"/>
      <c s="2" r="P158"/>
      <c s="2" r="Q158"/>
      <c s="2" r="R158"/>
      <c s="2" r="S158"/>
      <c s="2" r="T158"/>
      <c s="2" r="U158"/>
      <c s="2" r="V158"/>
    </row>
    <row customHeight="1" r="159" hidden="1" ht="14.25">
      <c s="7" r="A159">
        <v>40397.07708333333</v>
      </c>
      <c s="1" r="B159">
        <v>1.517336549E9</v>
      </c>
      <c s="1" r="C159">
        <v>1.0</v>
      </c>
      <c t="s" s="1" r="D159">
        <v>918</v>
      </c>
      <c s="5" r="E159">
        <v>2.149279898E7</v>
      </c>
      <c t="s" s="1" r="F159">
        <v>919</v>
      </c>
      <c t="s" s="1" r="G159">
        <v>920</v>
      </c>
      <c t="s" s="1" r="H159">
        <v>921</v>
      </c>
      <c t="s" s="1" r="I159">
        <v>922</v>
      </c>
      <c s="2" r="J159"/>
      <c s="2" r="K159"/>
      <c s="2" r="L159"/>
      <c s="2" r="M159"/>
      <c s="2" r="N159"/>
      <c s="2" r="O159"/>
      <c s="2" r="P159"/>
      <c s="2" r="Q159"/>
      <c s="2" r="R159"/>
      <c s="2" r="S159"/>
      <c s="2" r="T159"/>
      <c s="2" r="U159"/>
      <c s="2" r="V159"/>
    </row>
    <row customHeight="1" r="160" hidden="1" ht="14.25">
      <c s="7" r="A160">
        <v>40397.07847222222</v>
      </c>
      <c s="1" r="B160">
        <v>1.51733763E9</v>
      </c>
      <c s="1" r="C160">
        <v>1.0</v>
      </c>
      <c t="s" s="1" r="D160">
        <v>923</v>
      </c>
      <c s="5" r="E160">
        <v>2.149279898E7</v>
      </c>
      <c t="s" s="1" r="F160">
        <v>924</v>
      </c>
      <c t="s" s="1" r="G160">
        <v>925</v>
      </c>
      <c t="s" s="1" r="H160">
        <v>926</v>
      </c>
      <c t="s" s="1" r="I160">
        <v>927</v>
      </c>
      <c s="2" r="J160"/>
      <c s="2" r="K160"/>
      <c s="2" r="L160"/>
      <c s="2" r="M160"/>
      <c s="2" r="N160"/>
      <c s="2" r="O160"/>
      <c s="2" r="P160"/>
      <c s="2" r="Q160"/>
      <c s="2" r="R160"/>
      <c s="2" r="S160"/>
      <c s="2" r="T160"/>
      <c s="2" r="U160"/>
      <c s="2" r="V160"/>
    </row>
    <row customHeight="1" r="161" hidden="1" ht="14.25">
      <c s="7" r="A161">
        <v>40397.138194444444</v>
      </c>
      <c s="1" r="B161">
        <v>1.517394245E9</v>
      </c>
      <c s="1" r="C161">
        <v>1.0</v>
      </c>
      <c t="s" s="1" r="D161">
        <v>928</v>
      </c>
      <c s="5" r="E161">
        <v>2.149279898E7</v>
      </c>
      <c t="s" s="1" r="F161">
        <v>929</v>
      </c>
      <c t="s" s="1" r="G161">
        <v>930</v>
      </c>
      <c t="s" s="1" r="H161">
        <v>931</v>
      </c>
      <c t="s" s="1" r="I161">
        <v>932</v>
      </c>
      <c s="2" r="J161"/>
      <c s="2" r="K161"/>
      <c s="2" r="L161"/>
      <c s="2" r="M161"/>
      <c s="2" r="N161"/>
      <c s="2" r="O161"/>
      <c s="2" r="P161"/>
      <c s="2" r="Q161"/>
      <c s="2" r="R161"/>
      <c s="2" r="S161"/>
      <c s="2" r="T161"/>
      <c s="2" r="U161"/>
      <c s="2" r="V161"/>
    </row>
    <row customHeight="1" r="162" hidden="1" ht="14.25">
      <c s="7" r="A162">
        <v>40397.14027777778</v>
      </c>
      <c s="1" r="B162">
        <v>1.517396167E9</v>
      </c>
      <c s="1" r="C162">
        <v>2.0</v>
      </c>
      <c t="s" s="1" r="D162">
        <v>933</v>
      </c>
      <c s="1" r="E162">
        <v>250001.01</v>
      </c>
      <c t="s" s="1" r="F162">
        <v>934</v>
      </c>
      <c t="s" s="1" r="G162">
        <v>935</v>
      </c>
      <c t="s" s="1" r="H162">
        <v>936</v>
      </c>
      <c t="s" s="1" r="I162">
        <v>937</v>
      </c>
      <c s="2" r="J162"/>
      <c s="2" r="K162"/>
      <c s="2" r="L162"/>
      <c s="2" r="M162"/>
      <c s="2" r="N162"/>
      <c s="2" r="O162"/>
      <c s="2" r="P162"/>
      <c s="2" r="Q162"/>
      <c s="2" r="R162"/>
      <c s="2" r="S162"/>
      <c s="2" r="T162"/>
      <c s="2" r="U162"/>
      <c s="2" r="V162"/>
    </row>
    <row customHeight="1" r="163" hidden="1" ht="14.25">
      <c s="7" r="A163">
        <v>40397.14236111111</v>
      </c>
      <c s="1" r="B163">
        <v>1.517397829E9</v>
      </c>
      <c s="1" r="C163">
        <v>1.0</v>
      </c>
      <c t="s" s="1" r="D163">
        <v>938</v>
      </c>
      <c s="5" r="E163">
        <v>2.149279898E7</v>
      </c>
      <c t="s" s="1" r="F163">
        <v>939</v>
      </c>
      <c t="s" s="1" r="G163">
        <v>940</v>
      </c>
      <c t="s" s="1" r="H163">
        <v>941</v>
      </c>
      <c t="s" s="1" r="I163">
        <v>942</v>
      </c>
      <c s="2" r="J163"/>
      <c s="2" r="K163"/>
      <c s="2" r="L163"/>
      <c s="2" r="M163"/>
      <c s="2" r="N163"/>
      <c s="2" r="O163"/>
      <c s="2" r="P163"/>
      <c s="2" r="Q163"/>
      <c s="2" r="R163"/>
      <c s="2" r="S163"/>
      <c s="2" r="T163"/>
      <c s="2" r="U163"/>
      <c s="2" r="V163"/>
    </row>
    <row customHeight="1" r="164" hidden="1" ht="14.25">
      <c s="7" r="A164">
        <v>40397.15972222222</v>
      </c>
      <c s="1" r="B164">
        <v>1.517412916E9</v>
      </c>
      <c s="1" r="C164">
        <v>1.0</v>
      </c>
      <c t="s" s="1" r="D164">
        <v>943</v>
      </c>
      <c s="5" r="E164">
        <v>2.149279898E7</v>
      </c>
      <c t="s" s="1" r="F164">
        <v>944</v>
      </c>
      <c t="s" s="1" r="G164">
        <v>945</v>
      </c>
      <c t="s" s="1" r="H164">
        <v>946</v>
      </c>
      <c t="s" s="1" r="I164">
        <v>947</v>
      </c>
      <c s="2" r="J164"/>
      <c s="2" r="K164"/>
      <c s="2" r="L164"/>
      <c s="2" r="M164"/>
      <c s="2" r="N164"/>
      <c s="2" r="O164"/>
      <c s="2" r="P164"/>
      <c s="2" r="Q164"/>
      <c s="2" r="R164"/>
      <c s="2" r="S164"/>
      <c s="2" r="T164"/>
      <c s="2" r="U164"/>
      <c s="2" r="V164"/>
    </row>
    <row customHeight="1" r="165" hidden="1" ht="14.25">
      <c s="7" r="A165">
        <v>40397.64375</v>
      </c>
      <c s="1" r="B165">
        <v>1.517869841E9</v>
      </c>
      <c s="1" r="C165">
        <v>1309.0</v>
      </c>
      <c t="s" s="1" r="D165">
        <v>948</v>
      </c>
      <c s="1" r="E165">
        <v>1444.96</v>
      </c>
      <c t="s" s="1" r="F165">
        <v>949</v>
      </c>
      <c t="s" s="1" r="G165">
        <v>950</v>
      </c>
      <c t="s" s="1" r="H165">
        <v>951</v>
      </c>
      <c t="s" s="1" r="I165">
        <v>952</v>
      </c>
      <c s="2" r="J165"/>
      <c s="2" r="K165"/>
      <c s="2" r="L165"/>
      <c s="2" r="M165"/>
      <c s="2" r="N165"/>
      <c s="2" r="O165"/>
      <c s="2" r="P165"/>
      <c s="2" r="Q165"/>
      <c s="2" r="R165"/>
      <c s="2" r="S165"/>
      <c s="2" r="T165"/>
      <c s="2" r="U165"/>
      <c s="2" r="V165"/>
    </row>
    <row customHeight="1" r="166" hidden="1" ht="14.25">
      <c s="7" r="A166">
        <v>40397.65069444444</v>
      </c>
      <c s="1" r="B166">
        <v>1.517879605E9</v>
      </c>
      <c s="1" r="C166">
        <v>3000.0</v>
      </c>
      <c t="s" s="1" r="D166">
        <v>953</v>
      </c>
      <c s="1" r="E166">
        <v>1444.96</v>
      </c>
      <c t="s" s="1" r="F166">
        <v>954</v>
      </c>
      <c t="s" s="1" r="G166">
        <v>955</v>
      </c>
      <c t="s" s="1" r="H166">
        <v>956</v>
      </c>
      <c t="s" s="1" r="I166">
        <v>957</v>
      </c>
      <c s="2" r="J166"/>
      <c s="2" r="K166"/>
      <c s="2" r="L166"/>
      <c s="2" r="M166"/>
      <c s="2" r="N166"/>
      <c s="2" r="O166"/>
      <c s="2" r="P166"/>
      <c s="2" r="Q166"/>
      <c s="2" r="R166"/>
      <c s="2" r="S166"/>
      <c s="2" r="T166"/>
      <c s="2" r="U166"/>
      <c s="2" r="V166"/>
    </row>
    <row customHeight="1" r="167" hidden="1" ht="14.25">
      <c s="7" r="A167">
        <v>40398.00625</v>
      </c>
      <c s="1" r="B167">
        <v>1.51827209E9</v>
      </c>
      <c s="1" r="C167">
        <v>5.0</v>
      </c>
      <c t="s" s="1" r="D167">
        <v>958</v>
      </c>
      <c s="5" r="E167">
        <v>1.780406501E7</v>
      </c>
      <c t="s" s="1" r="F167">
        <v>959</v>
      </c>
      <c t="s" s="1" r="G167">
        <v>960</v>
      </c>
      <c t="s" s="1" r="H167">
        <v>961</v>
      </c>
      <c t="s" s="1" r="I167">
        <v>962</v>
      </c>
      <c s="2" r="J167"/>
      <c s="2" r="K167"/>
      <c s="2" r="L167"/>
      <c s="2" r="M167"/>
      <c s="2" r="N167"/>
      <c s="2" r="O167"/>
      <c s="2" r="P167"/>
      <c s="2" r="Q167"/>
      <c s="2" r="R167"/>
      <c s="2" r="S167"/>
      <c s="2" r="T167"/>
      <c s="2" r="U167"/>
      <c s="2" r="V167"/>
    </row>
    <row customHeight="1" r="168" hidden="1" ht="14.25">
      <c s="7" r="A168">
        <v>40398.558333333334</v>
      </c>
      <c s="1" r="B168">
        <v>1.518787951E9</v>
      </c>
      <c s="1" r="C168">
        <v>2.0</v>
      </c>
      <c t="s" s="1" r="D168">
        <v>963</v>
      </c>
      <c s="5" r="E168">
        <v>1.308410087E7</v>
      </c>
      <c t="s" s="1" r="F168">
        <v>964</v>
      </c>
      <c t="s" s="1" r="G168">
        <v>965</v>
      </c>
      <c t="s" s="1" r="H168">
        <v>966</v>
      </c>
      <c t="s" s="1" r="I168">
        <v>967</v>
      </c>
      <c s="2" r="J168"/>
      <c s="2" r="K168"/>
      <c s="2" r="L168"/>
      <c s="2" r="M168"/>
      <c s="2" r="N168"/>
      <c s="2" r="O168"/>
      <c s="2" r="P168"/>
      <c s="2" r="Q168"/>
      <c s="2" r="R168"/>
      <c s="2" r="S168"/>
      <c s="2" r="T168"/>
      <c s="2" r="U168"/>
      <c s="2" r="V168"/>
    </row>
    <row customHeight="1" r="169" hidden="1" ht="14.25">
      <c s="7" r="A169">
        <v>40399.583333333336</v>
      </c>
      <c s="1" r="B169">
        <v>1.519902644E9</v>
      </c>
      <c s="1" r="C169">
        <v>84366.0</v>
      </c>
      <c t="s" s="1" r="D169">
        <v>968</v>
      </c>
      <c s="1" r="E169">
        <v>495.18</v>
      </c>
      <c t="s" s="1" r="F169">
        <v>969</v>
      </c>
      <c t="s" s="1" r="G169">
        <v>970</v>
      </c>
      <c t="s" s="1" r="H169">
        <v>971</v>
      </c>
      <c t="s" s="1" r="I169">
        <v>972</v>
      </c>
      <c s="2" r="J169"/>
      <c s="2" r="K169"/>
      <c s="2" r="L169"/>
      <c s="2" r="M169"/>
      <c s="2" r="N169"/>
      <c s="2" r="O169"/>
      <c s="2" r="P169"/>
      <c s="2" r="Q169"/>
      <c s="2" r="R169"/>
      <c s="2" r="S169"/>
      <c s="2" r="T169"/>
      <c s="2" r="U169"/>
      <c s="2" r="V169"/>
    </row>
    <row customHeight="1" r="170" ht="14.25">
      <c s="7" r="A170">
        <v>40400.631944444445</v>
      </c>
      <c s="1" r="B170">
        <v>1.520942733E9</v>
      </c>
      <c s="1" r="C170">
        <v>453.0</v>
      </c>
      <c t="s" s="1" r="D170">
        <v>973</v>
      </c>
      <c s="1" r="E170">
        <v>620.09</v>
      </c>
      <c t="s" s="1" r="F170">
        <v>974</v>
      </c>
      <c t="s" s="1" r="G170">
        <v>975</v>
      </c>
      <c t="s" s="1" r="H170">
        <v>976</v>
      </c>
      <c t="s" s="1" r="I170">
        <v>977</v>
      </c>
      <c t="str" s="2" r="J170">
        <f>C170+C171</f>
        <v>49944</v>
      </c>
      <c s="2" r="K170"/>
      <c s="2" r="L170"/>
      <c s="2" r="M170"/>
      <c s="2" r="N170"/>
      <c s="2" r="O170"/>
      <c s="2" r="P170"/>
      <c s="2" r="Q170"/>
      <c s="2" r="R170"/>
      <c s="2" r="S170"/>
      <c s="2" r="T170"/>
      <c s="2" r="U170"/>
      <c s="2" r="V170"/>
    </row>
    <row customHeight="1" r="171" ht="14.25">
      <c s="7" r="A171">
        <v>40402.77569444444</v>
      </c>
      <c s="1" r="B171">
        <v>1.523087531E9</v>
      </c>
      <c s="1" r="C171">
        <v>49491.0</v>
      </c>
      <c t="s" s="1" r="D171">
        <v>978</v>
      </c>
      <c s="1" r="E171">
        <v>620.09</v>
      </c>
      <c t="s" s="1" r="F171">
        <v>979</v>
      </c>
      <c t="s" s="1" r="G171">
        <v>980</v>
      </c>
      <c t="s" s="1" r="H171">
        <v>981</v>
      </c>
      <c t="s" s="1" r="I171">
        <v>982</v>
      </c>
      <c t="str" s="2" r="J171">
        <f>J170*E170</f>
        <v>30969774.96</v>
      </c>
      <c s="2" r="K171"/>
      <c s="2" r="L171"/>
      <c s="2" r="M171"/>
      <c s="2" r="N171"/>
      <c s="2" r="O171"/>
      <c s="2" r="P171"/>
      <c s="2" r="Q171"/>
      <c s="2" r="R171"/>
      <c s="2" r="S171"/>
      <c s="2" r="T171"/>
      <c s="2" r="U171"/>
      <c s="2" r="V171"/>
    </row>
    <row customHeight="1" r="172" hidden="1" ht="14.25">
      <c s="7" r="A172">
        <v>40403.91736111111</v>
      </c>
      <c s="1" r="B172">
        <v>1.524252647E9</v>
      </c>
      <c s="1" r="C172">
        <v>3.0</v>
      </c>
      <c t="s" s="1" r="D172">
        <v>983</v>
      </c>
      <c s="1" r="E172">
        <v>273949.91</v>
      </c>
      <c t="s" s="1" r="F172">
        <v>984</v>
      </c>
      <c t="s" s="1" r="G172">
        <v>985</v>
      </c>
      <c t="s" s="1" r="H172">
        <v>986</v>
      </c>
      <c t="s" s="1" r="I172">
        <v>987</v>
      </c>
      <c s="2" r="J172"/>
      <c s="2" r="K172"/>
      <c s="2" r="L172"/>
      <c s="2" r="M172"/>
      <c s="2" r="N172"/>
      <c s="2" r="O172"/>
      <c s="2" r="P172"/>
      <c s="2" r="Q172"/>
      <c s="2" r="R172"/>
      <c s="2" r="S172"/>
      <c s="2" r="T172"/>
      <c s="2" r="U172"/>
      <c s="2" r="V172"/>
    </row>
    <row customHeight="1" r="173" hidden="1" ht="14.25">
      <c s="7" r="A173">
        <v>40403.91736111111</v>
      </c>
      <c s="1" r="B173">
        <v>1.524252924E9</v>
      </c>
      <c s="1" r="C173">
        <v>29.0</v>
      </c>
      <c t="s" s="1" r="D173">
        <v>988</v>
      </c>
      <c s="1" r="E173">
        <v>273949.92</v>
      </c>
      <c t="s" s="1" r="F173">
        <v>989</v>
      </c>
      <c t="s" s="1" r="G173">
        <v>990</v>
      </c>
      <c t="s" s="1" r="H173">
        <v>991</v>
      </c>
      <c t="s" s="1" r="I173">
        <v>992</v>
      </c>
      <c s="2" r="J173"/>
      <c s="2" r="K173"/>
      <c s="2" r="L173"/>
      <c s="2" r="M173"/>
      <c s="2" r="N173"/>
      <c s="2" r="O173"/>
      <c s="2" r="P173"/>
      <c s="2" r="Q173"/>
      <c s="2" r="R173"/>
      <c s="2" r="S173"/>
      <c s="2" r="T173"/>
      <c s="2" r="U173"/>
      <c s="2" r="V173"/>
    </row>
    <row customHeight="1" r="174" hidden="1" ht="14.25">
      <c s="7" r="A174">
        <v>40404.677083333336</v>
      </c>
      <c s="1" r="B174">
        <v>1.524987394E9</v>
      </c>
      <c s="1" r="C174">
        <v>1.0</v>
      </c>
      <c t="s" s="1" r="D174">
        <v>993</v>
      </c>
      <c s="5" r="E174">
        <v>1.342900065E7</v>
      </c>
      <c t="s" s="1" r="F174">
        <v>994</v>
      </c>
      <c t="s" s="1" r="G174">
        <v>995</v>
      </c>
      <c t="s" s="1" r="H174">
        <v>996</v>
      </c>
      <c t="s" s="1" r="I174">
        <v>997</v>
      </c>
      <c s="2" r="J174"/>
      <c s="2" r="K174"/>
      <c s="2" r="L174"/>
      <c s="2" r="M174"/>
      <c s="2" r="N174"/>
      <c s="2" r="O174"/>
      <c s="2" r="P174"/>
      <c s="2" r="Q174"/>
      <c s="2" r="R174"/>
      <c s="2" r="S174"/>
      <c s="2" r="T174"/>
      <c s="2" r="U174"/>
      <c s="2" r="V174"/>
    </row>
    <row customHeight="1" r="175" hidden="1" ht="14.25">
      <c s="7" r="A175">
        <v>40404.677083333336</v>
      </c>
      <c s="1" r="B175">
        <v>1.524988028E9</v>
      </c>
      <c s="1" r="C175">
        <v>12000.0</v>
      </c>
      <c t="s" s="1" r="D175">
        <v>998</v>
      </c>
      <c s="1" r="E175">
        <v>879.82</v>
      </c>
      <c t="s" s="1" r="F175">
        <v>999</v>
      </c>
      <c t="s" s="1" r="G175">
        <v>1000</v>
      </c>
      <c t="s" s="1" r="H175">
        <v>1001</v>
      </c>
      <c t="s" s="1" r="I175">
        <v>1002</v>
      </c>
      <c s="2" r="J175"/>
      <c s="2" r="K175"/>
      <c s="2" r="L175"/>
      <c s="2" r="M175"/>
      <c s="2" r="N175"/>
      <c s="2" r="O175"/>
      <c s="2" r="P175"/>
      <c s="2" r="Q175"/>
      <c s="2" r="R175"/>
      <c s="2" r="S175"/>
      <c s="2" r="T175"/>
      <c s="2" r="U175"/>
      <c s="2" r="V175"/>
    </row>
    <row customHeight="1" r="176" hidden="1" ht="14.25">
      <c s="7" r="A176">
        <v>40404.67986111111</v>
      </c>
      <c s="1" r="B176">
        <v>1.524991141E9</v>
      </c>
      <c s="1" r="C176">
        <v>5000.0</v>
      </c>
      <c t="s" s="1" r="D176">
        <v>1003</v>
      </c>
      <c s="1" r="E176">
        <v>1414.15</v>
      </c>
      <c t="s" s="1" r="F176">
        <v>1004</v>
      </c>
      <c t="s" s="1" r="G176">
        <v>1005</v>
      </c>
      <c t="s" s="1" r="H176">
        <v>1006</v>
      </c>
      <c t="s" s="1" r="I176">
        <v>1007</v>
      </c>
      <c s="2" r="J176"/>
      <c s="2" r="K176"/>
      <c s="2" r="L176"/>
      <c s="2" r="M176"/>
      <c s="2" r="N176"/>
      <c s="2" r="O176"/>
      <c s="2" r="P176"/>
      <c s="2" r="Q176"/>
      <c s="2" r="R176"/>
      <c s="2" r="S176"/>
      <c s="2" r="T176"/>
      <c s="2" r="U176"/>
      <c s="2" r="V176"/>
    </row>
    <row customHeight="1" r="177" ht="14.25">
      <c s="7" r="A177">
        <v>40404.68194444444</v>
      </c>
      <c s="1" r="B177">
        <v>1.524993578E9</v>
      </c>
      <c s="1" r="C177">
        <v>2500.0</v>
      </c>
      <c t="s" s="1" r="D177">
        <v>1008</v>
      </c>
      <c s="1" r="E177">
        <v>754.33</v>
      </c>
      <c t="s" s="1" r="F177">
        <v>1009</v>
      </c>
      <c t="s" s="1" r="G177">
        <v>1010</v>
      </c>
      <c t="s" s="1" r="H177">
        <v>1011</v>
      </c>
      <c t="s" s="1" r="I177">
        <v>1012</v>
      </c>
      <c s="2" r="J177"/>
      <c s="2" r="K177"/>
      <c s="2" r="L177"/>
      <c s="2" r="M177"/>
      <c s="2" r="N177"/>
      <c s="2" r="O177"/>
      <c s="2" r="P177"/>
      <c s="2" r="Q177"/>
      <c s="2" r="R177"/>
      <c s="2" r="S177"/>
      <c s="2" r="T177"/>
      <c s="2" r="U177"/>
      <c s="2" r="V177"/>
    </row>
    <row customHeight="1" r="178" hidden="1" ht="14.25">
      <c s="7" r="A178">
        <v>40404.68194444444</v>
      </c>
      <c s="1" r="B178">
        <v>1.524993904E9</v>
      </c>
      <c s="1" r="C178">
        <v>1.0</v>
      </c>
      <c t="s" s="1" r="D178">
        <v>1013</v>
      </c>
      <c s="5" r="E178">
        <v>1.342900065E7</v>
      </c>
      <c t="s" s="1" r="F178">
        <v>1014</v>
      </c>
      <c t="s" s="1" r="G178">
        <v>1015</v>
      </c>
      <c t="s" s="1" r="H178">
        <v>1016</v>
      </c>
      <c t="s" s="1" r="I178">
        <v>1017</v>
      </c>
      <c s="2" r="J178"/>
      <c s="2" r="K178"/>
      <c s="2" r="L178"/>
      <c s="2" r="M178"/>
      <c s="2" r="N178"/>
      <c s="2" r="O178"/>
      <c s="2" r="P178"/>
      <c s="2" r="Q178"/>
      <c s="2" r="R178"/>
      <c s="2" r="S178"/>
      <c s="2" r="T178"/>
      <c s="2" r="U178"/>
      <c s="2" r="V178"/>
    </row>
    <row customHeight="1" r="179" ht="14.25">
      <c s="7" r="A179">
        <v>40404.68263888889</v>
      </c>
      <c s="1" r="B179">
        <v>1.524995014E9</v>
      </c>
      <c s="1" r="C179">
        <v>5000.0</v>
      </c>
      <c t="s" s="1" r="D179">
        <v>1018</v>
      </c>
      <c s="1" r="E179">
        <v>754.33</v>
      </c>
      <c t="s" s="1" r="F179">
        <v>1019</v>
      </c>
      <c t="s" s="1" r="G179">
        <v>1020</v>
      </c>
      <c t="s" s="1" r="H179">
        <v>1021</v>
      </c>
      <c t="s" s="1" r="I179">
        <v>1022</v>
      </c>
      <c t="str" s="2" r="J179">
        <f>J171-J98</f>
        <v>13332550.8</v>
      </c>
      <c s="2" r="K179"/>
      <c s="2" r="L179"/>
      <c s="2" r="M179"/>
      <c s="2" r="N179"/>
      <c s="2" r="O179"/>
      <c s="2" r="P179"/>
      <c s="2" r="Q179"/>
      <c s="2" r="R179"/>
      <c s="2" r="S179"/>
      <c s="2" r="T179"/>
      <c s="2" r="U179"/>
      <c s="2" r="V179"/>
    </row>
    <row customHeight="1" r="180" hidden="1" ht="14.25">
      <c s="7" r="A180">
        <v>40404.68402777778</v>
      </c>
      <c s="1" r="B180">
        <v>1.524997223E9</v>
      </c>
      <c s="1" r="C180">
        <v>3.0</v>
      </c>
      <c t="s" s="1" r="D180">
        <v>1023</v>
      </c>
      <c s="5" r="E180">
        <v>1.809999799E7</v>
      </c>
      <c t="s" s="1" r="F180">
        <v>1024</v>
      </c>
      <c t="s" s="1" r="G180">
        <v>1025</v>
      </c>
      <c t="s" s="1" r="H180">
        <v>1026</v>
      </c>
      <c t="s" s="1" r="I180">
        <v>1027</v>
      </c>
      <c s="2" r="J180"/>
      <c s="2" r="K180"/>
      <c s="2" r="L180"/>
      <c s="2" r="M180"/>
      <c s="2" r="N180"/>
      <c s="2" r="O180"/>
      <c s="2" r="P180"/>
      <c s="2" r="Q180"/>
      <c s="2" r="R180"/>
      <c s="2" r="S180"/>
      <c s="2" r="T180"/>
      <c s="2" r="U180"/>
      <c s="2" r="V180"/>
    </row>
    <row customHeight="1" r="181" ht="14.25">
      <c s="7" r="A181">
        <v>40404.68472222222</v>
      </c>
      <c s="1" r="B181">
        <v>1.524997621E9</v>
      </c>
      <c s="1" r="C181">
        <v>15000.0</v>
      </c>
      <c t="s" s="1" r="D181">
        <v>1028</v>
      </c>
      <c s="1" r="E181">
        <v>754.33</v>
      </c>
      <c t="s" s="1" r="F181">
        <v>1029</v>
      </c>
      <c t="s" s="1" r="G181">
        <v>1030</v>
      </c>
      <c t="s" s="1" r="H181">
        <v>1031</v>
      </c>
      <c t="s" s="1" r="I181">
        <v>1032</v>
      </c>
      <c s="2" r="J181"/>
      <c s="2" r="K181"/>
      <c s="2" r="L181"/>
      <c s="2" r="M181"/>
      <c s="2" r="N181"/>
      <c s="2" r="O181"/>
      <c s="2" r="P181"/>
      <c s="2" r="Q181"/>
      <c s="2" r="R181"/>
      <c s="2" r="S181"/>
      <c s="2" r="T181"/>
      <c s="2" r="U181"/>
      <c s="2" r="V181"/>
    </row>
    <row customHeight="1" r="182" hidden="1" ht="14.25">
      <c s="7" r="A182">
        <v>40404.686111111114</v>
      </c>
      <c s="1" r="B182">
        <v>1.52499978E9</v>
      </c>
      <c s="1" r="C182">
        <v>15.0</v>
      </c>
      <c t="s" s="1" r="D182">
        <v>1033</v>
      </c>
      <c s="1" r="E182">
        <v>337899.98</v>
      </c>
      <c t="s" s="1" r="F182">
        <v>1034</v>
      </c>
      <c t="s" s="1" r="G182">
        <v>1035</v>
      </c>
      <c t="s" s="1" r="H182">
        <v>1036</v>
      </c>
      <c t="s" s="1" r="I182">
        <v>1037</v>
      </c>
      <c s="2" r="J182"/>
      <c s="2" r="K182"/>
      <c s="2" r="L182"/>
      <c s="2" r="M182"/>
      <c s="2" r="N182"/>
      <c s="2" r="O182"/>
      <c s="2" r="P182"/>
      <c s="2" r="Q182"/>
      <c s="2" r="R182"/>
      <c s="2" r="S182"/>
      <c s="2" r="T182"/>
      <c s="2" r="U182"/>
      <c s="2" r="V182"/>
    </row>
    <row customHeight="1" r="183" hidden="1" ht="14.25">
      <c s="7" r="A183">
        <v>40404.686111111114</v>
      </c>
      <c s="1" r="B183">
        <v>1.52499998E9</v>
      </c>
      <c s="1" r="C183">
        <v>3.0</v>
      </c>
      <c t="s" s="1" r="D183">
        <v>1038</v>
      </c>
      <c s="1" r="E183">
        <v>1094998.93</v>
      </c>
      <c t="s" s="1" r="F183">
        <v>1039</v>
      </c>
      <c t="s" s="1" r="G183">
        <v>1040</v>
      </c>
      <c t="s" s="1" r="H183">
        <v>1041</v>
      </c>
      <c t="s" s="1" r="I183">
        <v>1042</v>
      </c>
      <c s="2" r="J183"/>
      <c s="2" r="K183"/>
      <c s="2" r="L183"/>
      <c s="2" r="M183"/>
      <c s="2" r="N183"/>
      <c s="2" r="O183"/>
      <c s="2" r="P183"/>
      <c s="2" r="Q183"/>
      <c s="2" r="R183"/>
      <c s="2" r="S183"/>
      <c s="2" r="T183"/>
      <c s="2" r="U183"/>
      <c s="2" r="V183"/>
    </row>
    <row customHeight="1" r="184" hidden="1" ht="14.25">
      <c s="7" r="A184">
        <v>40404.69097222222</v>
      </c>
      <c s="1" r="B184">
        <v>1.525006554E9</v>
      </c>
      <c s="1" r="C184">
        <v>20.0</v>
      </c>
      <c t="s" s="1" r="D184">
        <v>1043</v>
      </c>
      <c s="5" r="E184">
        <v>2.060420001E7</v>
      </c>
      <c t="s" s="1" r="F184">
        <v>1044</v>
      </c>
      <c t="s" s="1" r="G184">
        <v>1045</v>
      </c>
      <c t="s" s="1" r="H184">
        <v>1046</v>
      </c>
      <c t="s" s="1" r="I184">
        <v>1047</v>
      </c>
      <c s="2" r="J184"/>
      <c s="2" r="K184"/>
      <c s="2" r="L184"/>
      <c s="2" r="M184"/>
      <c s="2" r="N184"/>
      <c s="2" r="O184"/>
      <c s="2" r="P184"/>
      <c s="2" r="Q184"/>
      <c s="2" r="R184"/>
      <c s="2" r="S184"/>
      <c s="2" r="T184"/>
      <c s="2" r="U184"/>
      <c s="2" r="V184"/>
    </row>
    <row customHeight="1" r="185" hidden="1" ht="14.25">
      <c s="7" r="A185">
        <v>40404.70416666667</v>
      </c>
      <c s="1" r="B185">
        <v>1.525025222E9</v>
      </c>
      <c s="1" r="C185">
        <v>3.0</v>
      </c>
      <c t="s" s="1" r="D185">
        <v>1048</v>
      </c>
      <c s="5" r="E185">
        <v>1.809999799E7</v>
      </c>
      <c t="s" s="1" r="F185">
        <v>1049</v>
      </c>
      <c t="s" s="1" r="G185">
        <v>1050</v>
      </c>
      <c t="s" s="1" r="H185">
        <v>1051</v>
      </c>
      <c t="s" s="1" r="I185">
        <v>1052</v>
      </c>
      <c s="2" r="J185"/>
      <c s="2" r="K185"/>
      <c s="2" r="L185"/>
      <c s="2" r="M185"/>
      <c s="2" r="N185"/>
      <c s="2" r="O185"/>
      <c s="2" r="P185"/>
      <c s="2" r="Q185"/>
      <c s="2" r="R185"/>
      <c s="2" r="S185"/>
      <c s="2" r="T185"/>
      <c s="2" r="U185"/>
      <c s="2" r="V185"/>
    </row>
    <row customHeight="1" r="186" hidden="1" ht="14.25">
      <c s="7" r="A186">
        <v>40404.7125</v>
      </c>
      <c s="1" r="B186">
        <v>1.525036831E9</v>
      </c>
      <c s="1" r="C186">
        <v>1.0</v>
      </c>
      <c t="s" s="1" r="D186">
        <v>1053</v>
      </c>
      <c s="5" r="E186">
        <v>1.809999799E7</v>
      </c>
      <c t="s" s="1" r="F186">
        <v>1054</v>
      </c>
      <c t="s" s="1" r="G186">
        <v>1055</v>
      </c>
      <c t="s" s="1" r="H186">
        <v>1056</v>
      </c>
      <c t="s" s="1" r="I186">
        <v>1057</v>
      </c>
      <c s="2" r="J186"/>
      <c s="2" r="K186"/>
      <c s="2" r="L186"/>
      <c s="2" r="M186"/>
      <c s="2" r="N186"/>
      <c s="2" r="O186"/>
      <c s="2" r="P186"/>
      <c s="2" r="Q186"/>
      <c s="2" r="R186"/>
      <c s="2" r="S186"/>
      <c s="2" r="T186"/>
      <c s="2" r="U186"/>
      <c s="2" r="V186"/>
    </row>
    <row customHeight="1" r="187" hidden="1" ht="14.25">
      <c s="7" r="A187">
        <v>40404.71666666667</v>
      </c>
      <c s="1" r="B187">
        <v>1.525042212E9</v>
      </c>
      <c s="1" r="C187">
        <v>23.0</v>
      </c>
      <c t="s" s="1" r="D187">
        <v>1058</v>
      </c>
      <c s="1" r="E187">
        <v>601007.27</v>
      </c>
      <c t="s" s="1" r="F187">
        <v>1059</v>
      </c>
      <c t="s" s="1" r="G187">
        <v>1060</v>
      </c>
      <c t="s" s="1" r="H187">
        <v>1061</v>
      </c>
      <c t="s" s="1" r="I187">
        <v>1062</v>
      </c>
      <c s="2" r="J187"/>
      <c s="2" r="K187"/>
      <c s="2" r="L187"/>
      <c s="2" r="M187"/>
      <c s="2" r="N187"/>
      <c s="2" r="O187"/>
      <c s="2" r="P187"/>
      <c s="2" r="Q187"/>
      <c s="2" r="R187"/>
      <c s="2" r="S187"/>
      <c s="2" r="T187"/>
      <c s="2" r="U187"/>
      <c s="2" r="V187"/>
    </row>
    <row customHeight="1" r="188" hidden="1" ht="14.25">
      <c s="7" r="A188">
        <v>40404.722916666666</v>
      </c>
      <c s="1" r="B188">
        <v>1.525052036E9</v>
      </c>
      <c s="1" r="C188">
        <v>18.0</v>
      </c>
      <c t="s" s="1" r="D188">
        <v>1063</v>
      </c>
      <c s="1" r="E188">
        <v>1208001.09</v>
      </c>
      <c t="s" s="1" r="F188">
        <v>1064</v>
      </c>
      <c t="s" s="1" r="G188">
        <v>1065</v>
      </c>
      <c t="s" s="1" r="H188">
        <v>1066</v>
      </c>
      <c t="s" s="1" r="I188">
        <v>1067</v>
      </c>
      <c s="2" r="J188"/>
      <c s="2" r="K188"/>
      <c s="2" r="L188"/>
      <c s="2" r="M188"/>
      <c s="2" r="N188"/>
      <c s="2" r="O188"/>
      <c s="2" r="P188"/>
      <c s="2" r="Q188"/>
      <c s="2" r="R188"/>
      <c s="2" r="S188"/>
      <c s="2" r="T188"/>
      <c s="2" r="U188"/>
      <c s="2" r="V188"/>
    </row>
    <row customHeight="1" r="189" hidden="1" ht="14.25">
      <c s="7" r="A189">
        <v>40404.731944444444</v>
      </c>
      <c s="1" r="B189">
        <v>1.525066915E9</v>
      </c>
      <c s="1" r="C189">
        <v>2.0</v>
      </c>
      <c t="s" s="1" r="D189">
        <v>1068</v>
      </c>
      <c s="1" r="E189">
        <v>1094998.93</v>
      </c>
      <c t="s" s="1" r="F189">
        <v>1069</v>
      </c>
      <c t="s" s="1" r="G189">
        <v>1070</v>
      </c>
      <c t="s" s="1" r="H189">
        <v>1071</v>
      </c>
      <c t="s" s="1" r="I189">
        <v>1072</v>
      </c>
      <c s="2" r="J189"/>
      <c s="2" r="K189"/>
      <c s="2" r="L189"/>
      <c s="2" r="M189"/>
      <c s="2" r="N189"/>
      <c s="2" r="O189"/>
      <c s="2" r="P189"/>
      <c s="2" r="Q189"/>
      <c s="2" r="R189"/>
      <c s="2" r="S189"/>
      <c s="2" r="T189"/>
      <c s="2" r="U189"/>
      <c s="2" r="V189"/>
    </row>
    <row customHeight="1" r="190" hidden="1" ht="14.25">
      <c s="7" r="A190">
        <v>40404.74375</v>
      </c>
      <c s="1" r="B190">
        <v>1.525083607E9</v>
      </c>
      <c s="1" r="C190">
        <v>3.0</v>
      </c>
      <c t="s" s="1" r="D190">
        <v>1073</v>
      </c>
      <c s="1" r="E190">
        <v>1094998.93</v>
      </c>
      <c t="s" s="1" r="F190">
        <v>1074</v>
      </c>
      <c t="s" s="1" r="G190">
        <v>1075</v>
      </c>
      <c t="s" s="1" r="H190">
        <v>1076</v>
      </c>
      <c t="s" s="1" r="I190">
        <v>1077</v>
      </c>
      <c s="2" r="J190"/>
      <c s="2" r="K190"/>
      <c s="2" r="L190"/>
      <c s="2" r="M190"/>
      <c s="2" r="N190"/>
      <c s="2" r="O190"/>
      <c s="2" r="P190"/>
      <c s="2" r="Q190"/>
      <c s="2" r="R190"/>
      <c s="2" r="S190"/>
      <c s="2" r="T190"/>
      <c s="2" r="U190"/>
      <c s="2" r="V190"/>
    </row>
    <row customHeight="1" r="191" hidden="1" ht="14.25">
      <c s="7" r="A191">
        <v>40404.74444444444</v>
      </c>
      <c s="1" r="B191">
        <v>1.525084444E9</v>
      </c>
      <c s="1" r="C191">
        <v>2.0</v>
      </c>
      <c t="s" s="1" r="D191">
        <v>1078</v>
      </c>
      <c s="5" r="E191">
        <v>1.809999799E7</v>
      </c>
      <c t="s" s="1" r="F191">
        <v>1079</v>
      </c>
      <c t="s" s="1" r="G191">
        <v>1080</v>
      </c>
      <c t="s" s="1" r="H191">
        <v>1081</v>
      </c>
      <c t="s" s="1" r="I191">
        <v>1082</v>
      </c>
      <c s="2" r="J191"/>
      <c s="2" r="K191"/>
      <c s="2" r="L191"/>
      <c s="2" r="M191"/>
      <c s="2" r="N191"/>
      <c s="2" r="O191"/>
      <c s="2" r="P191"/>
      <c s="2" r="Q191"/>
      <c s="2" r="R191"/>
      <c s="2" r="S191"/>
      <c s="2" r="T191"/>
      <c s="2" r="U191"/>
      <c s="2" r="V191"/>
    </row>
    <row customHeight="1" r="192" hidden="1" ht="14.25">
      <c s="7" r="A192">
        <v>40404.754166666666</v>
      </c>
      <c s="1" r="B192">
        <v>1.525097964E9</v>
      </c>
      <c s="1" r="C192">
        <v>1.0</v>
      </c>
      <c t="s" s="1" r="D192">
        <v>1083</v>
      </c>
      <c s="5" r="E192">
        <v>1.809999799E7</v>
      </c>
      <c t="s" s="1" r="F192">
        <v>1084</v>
      </c>
      <c t="s" s="1" r="G192">
        <v>1085</v>
      </c>
      <c t="s" s="1" r="H192">
        <v>1086</v>
      </c>
      <c t="s" s="1" r="I192">
        <v>1087</v>
      </c>
      <c s="2" r="J192"/>
      <c s="2" r="K192"/>
      <c s="2" r="L192"/>
      <c s="2" r="M192"/>
      <c s="2" r="N192"/>
      <c s="2" r="O192"/>
      <c s="2" r="P192"/>
      <c s="2" r="Q192"/>
      <c s="2" r="R192"/>
      <c s="2" r="S192"/>
      <c s="2" r="T192"/>
      <c s="2" r="U192"/>
      <c s="2" r="V192"/>
    </row>
    <row customHeight="1" r="193" hidden="1" ht="14.25">
      <c s="7" r="A193">
        <v>40404.79375</v>
      </c>
      <c s="1" r="B193">
        <v>1.525152813E9</v>
      </c>
      <c s="1" r="C193">
        <v>3.0</v>
      </c>
      <c t="s" s="1" r="D193">
        <v>1088</v>
      </c>
      <c s="1" r="E193">
        <v>1094998.93</v>
      </c>
      <c t="s" s="1" r="F193">
        <v>1089</v>
      </c>
      <c t="s" s="1" r="G193">
        <v>1090</v>
      </c>
      <c t="s" s="1" r="H193">
        <v>1091</v>
      </c>
      <c t="s" s="1" r="I193">
        <v>1092</v>
      </c>
      <c s="2" r="J193"/>
      <c s="2" r="K193"/>
      <c s="2" r="L193"/>
      <c s="2" r="M193"/>
      <c s="2" r="N193"/>
      <c s="2" r="O193"/>
      <c s="2" r="P193"/>
      <c s="2" r="Q193"/>
      <c s="2" r="R193"/>
      <c s="2" r="S193"/>
      <c s="2" r="T193"/>
      <c s="2" r="U193"/>
      <c s="2" r="V193"/>
    </row>
    <row customHeight="1" r="194" hidden="1" ht="14.25">
      <c s="7" r="A194">
        <v>40404.79652777778</v>
      </c>
      <c s="1" r="B194">
        <v>1.525156926E9</v>
      </c>
      <c s="1" r="C194">
        <v>9.0</v>
      </c>
      <c t="s" s="1" r="D194">
        <v>1093</v>
      </c>
      <c s="1" r="E194">
        <v>1094998.94</v>
      </c>
      <c t="s" s="1" r="F194">
        <v>1094</v>
      </c>
      <c t="s" s="1" r="G194">
        <v>1095</v>
      </c>
      <c t="s" s="1" r="H194">
        <v>1096</v>
      </c>
      <c t="s" s="1" r="I194">
        <v>1097</v>
      </c>
      <c s="2" r="J194"/>
      <c s="2" r="K194"/>
      <c s="2" r="L194"/>
      <c s="2" r="M194"/>
      <c s="2" r="N194"/>
      <c s="2" r="O194"/>
      <c s="2" r="P194"/>
      <c s="2" r="Q194"/>
      <c s="2" r="R194"/>
      <c s="2" r="S194"/>
      <c s="2" r="T194"/>
      <c s="2" r="U194"/>
      <c s="2" r="V194"/>
    </row>
    <row customHeight="1" r="195" hidden="1" ht="14.25">
      <c s="7" r="A195">
        <v>40404.91736111111</v>
      </c>
      <c s="1" r="B195">
        <v>1.525327274E9</v>
      </c>
      <c s="1" r="C195">
        <v>5000.0</v>
      </c>
      <c t="s" s="1" r="D195">
        <v>1098</v>
      </c>
      <c s="1" r="E195">
        <v>879.71</v>
      </c>
      <c t="s" s="1" r="F195">
        <v>1099</v>
      </c>
      <c t="s" s="1" r="G195">
        <v>1100</v>
      </c>
      <c t="s" s="1" r="H195">
        <v>1101</v>
      </c>
      <c t="s" s="1" r="I195">
        <v>1102</v>
      </c>
      <c s="2" r="J195"/>
      <c s="2" r="K195"/>
      <c s="2" r="L195"/>
      <c s="2" r="M195"/>
      <c s="2" r="N195"/>
      <c s="2" r="O195"/>
      <c s="2" r="P195"/>
      <c s="2" r="Q195"/>
      <c s="2" r="R195"/>
      <c s="2" r="S195"/>
      <c s="2" r="T195"/>
      <c s="2" r="U195"/>
      <c s="2" r="V195"/>
    </row>
    <row customHeight="1" r="196" hidden="1" ht="14.25">
      <c s="7" r="A196">
        <v>40404.91805555556</v>
      </c>
      <c s="1" r="B196">
        <v>1.525328076E9</v>
      </c>
      <c s="1" r="C196">
        <v>5.0</v>
      </c>
      <c t="s" s="1" r="D196">
        <v>1103</v>
      </c>
      <c s="1" r="E196">
        <v>661007.06</v>
      </c>
      <c t="s" s="1" r="F196">
        <v>1104</v>
      </c>
      <c t="s" s="1" r="G196">
        <v>1105</v>
      </c>
      <c t="s" s="1" r="H196">
        <v>1106</v>
      </c>
      <c t="s" s="1" r="I196">
        <v>1107</v>
      </c>
      <c s="2" r="J196"/>
      <c s="2" r="K196"/>
      <c s="2" r="L196"/>
      <c s="2" r="M196"/>
      <c s="2" r="N196"/>
      <c s="2" r="O196"/>
      <c s="2" r="P196"/>
      <c s="2" r="Q196"/>
      <c s="2" r="R196"/>
      <c s="2" r="S196"/>
      <c s="2" r="T196"/>
      <c s="2" r="U196"/>
      <c s="2" r="V196"/>
    </row>
    <row customHeight="1" r="197" hidden="1" ht="14.25">
      <c s="7" r="A197">
        <v>40404.91805555556</v>
      </c>
      <c s="1" r="B197">
        <v>1.525328174E9</v>
      </c>
      <c s="1" r="C197">
        <v>1.0</v>
      </c>
      <c t="s" s="1" r="D197">
        <v>1108</v>
      </c>
      <c s="5" r="E197">
        <v>2.327900065E7</v>
      </c>
      <c t="s" s="1" r="F197">
        <v>1109</v>
      </c>
      <c t="s" s="1" r="G197">
        <v>1110</v>
      </c>
      <c t="s" s="1" r="H197">
        <v>1111</v>
      </c>
      <c t="s" s="1" r="I197">
        <v>1112</v>
      </c>
      <c s="2" r="J197"/>
      <c s="2" r="K197"/>
      <c s="2" r="L197"/>
      <c s="2" r="M197"/>
      <c s="2" r="N197"/>
      <c s="2" r="O197"/>
      <c s="2" r="P197"/>
      <c s="2" r="Q197"/>
      <c s="2" r="R197"/>
      <c s="2" r="S197"/>
      <c s="2" r="T197"/>
      <c s="2" r="U197"/>
      <c s="2" r="V197"/>
    </row>
    <row customHeight="1" r="198" hidden="1" ht="14.25">
      <c s="7" r="A198">
        <v>40404.91875</v>
      </c>
      <c s="1" r="B198">
        <v>1.525328715E9</v>
      </c>
      <c s="1" r="C198">
        <v>1.0</v>
      </c>
      <c t="s" s="1" r="D198">
        <v>1113</v>
      </c>
      <c s="5" r="E198">
        <v>2.327900065E7</v>
      </c>
      <c t="s" s="1" r="F198">
        <v>1114</v>
      </c>
      <c t="s" s="1" r="G198">
        <v>1115</v>
      </c>
      <c t="s" s="1" r="H198">
        <v>1116</v>
      </c>
      <c t="s" s="1" r="I198">
        <v>1117</v>
      </c>
      <c s="2" r="J198"/>
      <c s="2" r="K198"/>
      <c s="2" r="L198"/>
      <c s="2" r="M198"/>
      <c s="2" r="N198"/>
      <c s="2" r="O198"/>
      <c s="2" r="P198"/>
      <c s="2" r="Q198"/>
      <c s="2" r="R198"/>
      <c s="2" r="S198"/>
      <c s="2" r="T198"/>
      <c s="2" r="U198"/>
      <c s="2" r="V198"/>
    </row>
    <row customHeight="1" r="199" hidden="1" ht="14.25">
      <c s="7" r="A199">
        <v>40404.92013888889</v>
      </c>
      <c s="1" r="B199">
        <v>1.525330998E9</v>
      </c>
      <c s="1" r="C199">
        <v>460.0</v>
      </c>
      <c t="s" s="1" r="D199">
        <v>1118</v>
      </c>
      <c s="1" r="E199">
        <v>610.99</v>
      </c>
      <c t="s" s="1" r="F199">
        <v>1119</v>
      </c>
      <c t="s" s="1" r="G199">
        <v>1120</v>
      </c>
      <c t="s" s="1" r="H199">
        <v>1121</v>
      </c>
      <c t="s" s="1" r="I199">
        <v>1122</v>
      </c>
      <c s="2" r="J199"/>
      <c s="2" r="K199"/>
      <c s="2" r="L199"/>
      <c s="2" r="M199"/>
      <c s="2" r="N199"/>
      <c s="2" r="O199"/>
      <c s="2" r="P199"/>
      <c s="2" r="Q199"/>
      <c s="2" r="R199"/>
      <c s="2" r="S199"/>
      <c s="2" r="T199"/>
      <c s="2" r="U199"/>
      <c s="2" r="V199"/>
    </row>
    <row customHeight="1" r="200" hidden="1" ht="14.25">
      <c s="7" r="A200">
        <v>40404.92083333333</v>
      </c>
      <c s="1" r="B200">
        <v>1.525331204E9</v>
      </c>
      <c s="1" r="C200">
        <v>10000.0</v>
      </c>
      <c t="s" s="1" r="D200">
        <v>1123</v>
      </c>
      <c s="1" r="E200">
        <v>879.71</v>
      </c>
      <c t="s" s="1" r="F200">
        <v>1124</v>
      </c>
      <c t="s" s="1" r="G200">
        <v>1125</v>
      </c>
      <c t="s" s="1" r="H200">
        <v>1126</v>
      </c>
      <c t="s" s="1" r="I200">
        <v>1127</v>
      </c>
      <c s="2" r="J200"/>
      <c s="2" r="K200"/>
      <c s="2" r="L200"/>
      <c s="2" r="M200"/>
      <c s="2" r="N200"/>
      <c s="2" r="O200"/>
      <c s="2" r="P200"/>
      <c s="2" r="Q200"/>
      <c s="2" r="R200"/>
      <c s="2" r="S200"/>
      <c s="2" r="T200"/>
      <c s="2" r="U200"/>
      <c s="2" r="V200"/>
    </row>
    <row customHeight="1" r="201" hidden="1" ht="14.25">
      <c s="7" r="A201">
        <v>40404.92152777778</v>
      </c>
      <c s="1" r="B201">
        <v>1.525332911E9</v>
      </c>
      <c s="1" r="C201">
        <v>80.0</v>
      </c>
      <c t="s" s="1" r="D201">
        <v>1128</v>
      </c>
      <c s="1" r="E201">
        <v>879.71</v>
      </c>
      <c t="s" s="1" r="F201">
        <v>1129</v>
      </c>
      <c t="s" s="1" r="G201">
        <v>1130</v>
      </c>
      <c t="s" s="1" r="H201">
        <v>1131</v>
      </c>
      <c t="s" s="1" r="I201">
        <v>1132</v>
      </c>
      <c s="2" r="J201"/>
      <c s="2" r="K201"/>
      <c s="2" r="L201"/>
      <c s="2" r="M201"/>
      <c s="2" r="N201"/>
      <c s="2" r="O201"/>
      <c s="2" r="P201"/>
      <c s="2" r="Q201"/>
      <c s="2" r="R201"/>
      <c s="2" r="S201"/>
      <c s="2" r="T201"/>
      <c s="2" r="U201"/>
      <c s="2" r="V201"/>
    </row>
    <row customHeight="1" r="202" hidden="1" ht="14.25">
      <c s="7" r="A202">
        <v>40404.92638888889</v>
      </c>
      <c s="1" r="B202">
        <v>1.525338649E9</v>
      </c>
      <c s="1" r="C202">
        <v>5.0</v>
      </c>
      <c t="s" s="1" r="D202">
        <v>1133</v>
      </c>
      <c s="1" r="E202">
        <v>661007.06</v>
      </c>
      <c t="s" s="1" r="F202">
        <v>1134</v>
      </c>
      <c t="s" s="1" r="G202">
        <v>1135</v>
      </c>
      <c t="s" s="1" r="H202">
        <v>1136</v>
      </c>
      <c t="s" s="1" r="I202">
        <v>1137</v>
      </c>
      <c s="2" r="J202"/>
      <c s="2" r="K202"/>
      <c s="2" r="L202"/>
      <c s="2" r="M202"/>
      <c s="2" r="N202"/>
      <c s="2" r="O202"/>
      <c s="2" r="P202"/>
      <c s="2" r="Q202"/>
      <c s="2" r="R202"/>
      <c s="2" r="S202"/>
      <c s="2" r="T202"/>
      <c s="2" r="U202"/>
      <c s="2" r="V202"/>
    </row>
    <row customHeight="1" r="203" hidden="1" ht="14.25">
      <c s="7" r="A203">
        <v>40404.93263888889</v>
      </c>
      <c s="1" r="B203">
        <v>1.525346421E9</v>
      </c>
      <c s="1" r="C203">
        <v>5.0</v>
      </c>
      <c t="s" s="1" r="D203">
        <v>1138</v>
      </c>
      <c s="1" r="E203">
        <v>661007.06</v>
      </c>
      <c t="s" s="1" r="F203">
        <v>1139</v>
      </c>
      <c t="s" s="1" r="G203">
        <v>1140</v>
      </c>
      <c t="s" s="1" r="H203">
        <v>1141</v>
      </c>
      <c t="s" s="1" r="I203">
        <v>1142</v>
      </c>
      <c s="2" r="J203"/>
      <c s="2" r="K203"/>
      <c s="2" r="L203"/>
      <c s="2" r="M203"/>
      <c s="2" r="N203"/>
      <c s="2" r="O203"/>
      <c s="2" r="P203"/>
      <c s="2" r="Q203"/>
      <c s="2" r="R203"/>
      <c s="2" r="S203"/>
      <c s="2" r="T203"/>
      <c s="2" r="U203"/>
      <c s="2" r="V203"/>
    </row>
    <row customHeight="1" r="204" hidden="1" ht="14.25">
      <c s="7" r="A204">
        <v>40404.93541666667</v>
      </c>
      <c s="1" r="B204">
        <v>1.52534977E9</v>
      </c>
      <c s="1" r="C204">
        <v>1500.0</v>
      </c>
      <c t="s" s="1" r="D204">
        <v>1143</v>
      </c>
      <c s="1" r="E204">
        <v>610.99</v>
      </c>
      <c t="s" s="1" r="F204">
        <v>1144</v>
      </c>
      <c t="s" s="1" r="G204">
        <v>1145</v>
      </c>
      <c t="s" s="1" r="H204">
        <v>1146</v>
      </c>
      <c t="s" s="1" r="I204">
        <v>1147</v>
      </c>
      <c s="2" r="J204"/>
      <c s="2" r="K204"/>
      <c s="2" r="L204"/>
      <c s="2" r="M204"/>
      <c s="2" r="N204"/>
      <c s="2" r="O204"/>
      <c s="2" r="P204"/>
      <c s="2" r="Q204"/>
      <c s="2" r="R204"/>
      <c s="2" r="S204"/>
      <c s="2" r="T204"/>
      <c s="2" r="U204"/>
      <c s="2" r="V204"/>
    </row>
    <row customHeight="1" r="205" hidden="1" ht="14.25">
      <c s="7" r="A205">
        <v>40404.93541666667</v>
      </c>
      <c s="1" r="B205">
        <v>1.525350565E9</v>
      </c>
      <c s="1" r="C205">
        <v>1.0</v>
      </c>
      <c t="s" s="1" r="D205">
        <v>1148</v>
      </c>
      <c s="1" r="E205">
        <v>661007.06</v>
      </c>
      <c t="s" s="1" r="F205">
        <v>1149</v>
      </c>
      <c t="s" s="1" r="G205">
        <v>1150</v>
      </c>
      <c t="s" s="1" r="H205">
        <v>1151</v>
      </c>
      <c t="s" s="1" r="I205">
        <v>1152</v>
      </c>
      <c s="2" r="J205"/>
      <c s="2" r="K205"/>
      <c s="2" r="L205"/>
      <c s="2" r="M205"/>
      <c s="2" r="N205"/>
      <c s="2" r="O205"/>
      <c s="2" r="P205"/>
      <c s="2" r="Q205"/>
      <c s="2" r="R205"/>
      <c s="2" r="S205"/>
      <c s="2" r="T205"/>
      <c s="2" r="U205"/>
      <c s="2" r="V205"/>
    </row>
    <row customHeight="1" r="206" hidden="1" ht="14.25">
      <c s="7" r="A206">
        <v>40404.936111111114</v>
      </c>
      <c s="1" r="B206">
        <v>1.52535066E9</v>
      </c>
      <c s="1" r="C206">
        <v>7.0</v>
      </c>
      <c t="s" s="1" r="D206">
        <v>1153</v>
      </c>
      <c s="1" r="E206">
        <v>661007.06</v>
      </c>
      <c t="s" s="1" r="F206">
        <v>1154</v>
      </c>
      <c t="s" s="1" r="G206">
        <v>1155</v>
      </c>
      <c t="s" s="1" r="H206">
        <v>1156</v>
      </c>
      <c t="s" s="1" r="I206">
        <v>1157</v>
      </c>
      <c s="2" r="J206"/>
      <c s="2" r="K206"/>
      <c s="2" r="L206"/>
      <c s="2" r="M206"/>
      <c s="2" r="N206"/>
      <c s="2" r="O206"/>
      <c s="2" r="P206"/>
      <c s="2" r="Q206"/>
      <c s="2" r="R206"/>
      <c s="2" r="S206"/>
      <c s="2" r="T206"/>
      <c s="2" r="U206"/>
      <c s="2" r="V206"/>
    </row>
    <row customHeight="1" r="207" hidden="1" ht="14.25">
      <c s="7" r="A207">
        <v>40404.93958333333</v>
      </c>
      <c s="1" r="B207">
        <v>1.525356066E9</v>
      </c>
      <c s="1" r="C207">
        <v>10000.0</v>
      </c>
      <c t="s" s="1" r="D207">
        <v>1158</v>
      </c>
      <c s="1" r="E207">
        <v>17702.15</v>
      </c>
      <c t="s" s="1" r="F207">
        <v>1159</v>
      </c>
      <c t="s" s="1" r="G207">
        <v>1160</v>
      </c>
      <c t="s" s="1" r="H207">
        <v>1161</v>
      </c>
      <c t="s" s="1" r="I207">
        <v>1162</v>
      </c>
      <c s="2" r="J207"/>
      <c s="2" r="K207"/>
      <c s="2" r="L207"/>
      <c s="2" r="M207"/>
      <c s="2" r="N207"/>
      <c s="2" r="O207"/>
      <c s="2" r="P207"/>
      <c s="2" r="Q207"/>
      <c s="2" r="R207"/>
      <c s="2" r="S207"/>
      <c s="2" r="T207"/>
      <c s="2" r="U207"/>
      <c s="2" r="V207"/>
    </row>
    <row customHeight="1" r="208" hidden="1" ht="14.25">
      <c s="7" r="A208">
        <v>40404.941666666666</v>
      </c>
      <c s="1" r="B208">
        <v>1.525358508E9</v>
      </c>
      <c s="1" r="C208">
        <v>3000.0</v>
      </c>
      <c t="s" s="1" r="D208">
        <v>1163</v>
      </c>
      <c s="1" r="E208">
        <v>610.99</v>
      </c>
      <c t="s" s="1" r="F208">
        <v>1164</v>
      </c>
      <c t="s" s="1" r="G208">
        <v>1165</v>
      </c>
      <c t="s" s="1" r="H208">
        <v>1166</v>
      </c>
      <c t="s" s="1" r="I208">
        <v>1167</v>
      </c>
      <c s="2" r="J208"/>
      <c s="2" r="K208"/>
      <c s="2" r="L208"/>
      <c s="2" r="M208"/>
      <c s="2" r="N208"/>
      <c s="2" r="O208"/>
      <c s="2" r="P208"/>
      <c s="2" r="Q208"/>
      <c s="2" r="R208"/>
      <c s="2" r="S208"/>
      <c s="2" r="T208"/>
      <c s="2" r="U208"/>
      <c s="2" r="V208"/>
    </row>
    <row customHeight="1" r="209" hidden="1" ht="14.25">
      <c s="7" r="A209">
        <v>40404.941666666666</v>
      </c>
      <c s="1" r="B209">
        <v>1.5253586E9</v>
      </c>
      <c s="1" r="C209">
        <v>10000.0</v>
      </c>
      <c t="s" s="1" r="D209">
        <v>1168</v>
      </c>
      <c s="1" r="E209">
        <v>610.99</v>
      </c>
      <c t="s" s="1" r="F209">
        <v>1169</v>
      </c>
      <c t="s" s="1" r="G209">
        <v>1170</v>
      </c>
      <c t="s" s="1" r="H209">
        <v>1171</v>
      </c>
      <c t="s" s="1" r="I209">
        <v>1172</v>
      </c>
      <c s="2" r="J209"/>
      <c s="2" r="K209"/>
      <c s="2" r="L209"/>
      <c s="2" r="M209"/>
      <c s="2" r="N209"/>
      <c s="2" r="O209"/>
      <c s="2" r="P209"/>
      <c s="2" r="Q209"/>
      <c s="2" r="R209"/>
      <c s="2" r="S209"/>
      <c s="2" r="T209"/>
      <c s="2" r="U209"/>
      <c s="2" r="V209"/>
    </row>
    <row customHeight="1" r="210" hidden="1" ht="14.25">
      <c s="7" r="A210">
        <v>40404.94305555556</v>
      </c>
      <c s="1" r="B210">
        <v>1.525360365E9</v>
      </c>
      <c s="1" r="C210">
        <v>3000.0</v>
      </c>
      <c t="s" s="1" r="D210">
        <v>1173</v>
      </c>
      <c s="1" r="E210">
        <v>610.99</v>
      </c>
      <c t="s" s="1" r="F210">
        <v>1174</v>
      </c>
      <c t="s" s="1" r="G210">
        <v>1175</v>
      </c>
      <c t="s" s="1" r="H210">
        <v>1176</v>
      </c>
      <c t="s" s="1" r="I210">
        <v>1177</v>
      </c>
      <c s="2" r="J210"/>
      <c s="2" r="K210"/>
      <c s="2" r="L210"/>
      <c s="2" r="M210"/>
      <c s="2" r="N210"/>
      <c s="2" r="O210"/>
      <c s="2" r="P210"/>
      <c s="2" r="Q210"/>
      <c s="2" r="R210"/>
      <c s="2" r="S210"/>
      <c s="2" r="T210"/>
      <c s="2" r="U210"/>
      <c s="2" r="V210"/>
    </row>
    <row customHeight="1" r="211" hidden="1" ht="14.25">
      <c s="7" r="A211">
        <v>40404.94513888889</v>
      </c>
      <c s="1" r="B211">
        <v>1.525362605E9</v>
      </c>
      <c s="1" r="C211">
        <v>1000.0</v>
      </c>
      <c t="s" s="1" r="D211">
        <v>1178</v>
      </c>
      <c s="1" r="E211">
        <v>610.99</v>
      </c>
      <c t="s" s="1" r="F211">
        <v>1179</v>
      </c>
      <c t="s" s="1" r="G211">
        <v>1180</v>
      </c>
      <c t="s" s="1" r="H211">
        <v>1181</v>
      </c>
      <c t="s" s="1" r="I211">
        <v>1182</v>
      </c>
      <c s="2" r="J211"/>
      <c s="2" r="K211"/>
      <c s="2" r="L211"/>
      <c s="2" r="M211"/>
      <c s="2" r="N211"/>
      <c s="2" r="O211"/>
      <c s="2" r="P211"/>
      <c s="2" r="Q211"/>
      <c s="2" r="R211"/>
      <c s="2" r="S211"/>
      <c s="2" r="T211"/>
      <c s="2" r="U211"/>
      <c s="2" r="V211"/>
    </row>
    <row customHeight="1" r="212" hidden="1" ht="14.25">
      <c s="7" r="A212">
        <v>40404.94583333333</v>
      </c>
      <c s="1" r="B212">
        <v>1.525363389E9</v>
      </c>
      <c s="1" r="C212">
        <v>2000.0</v>
      </c>
      <c t="s" s="1" r="D212">
        <v>1183</v>
      </c>
      <c s="1" r="E212">
        <v>610.99</v>
      </c>
      <c t="s" s="1" r="F212">
        <v>1184</v>
      </c>
      <c t="s" s="1" r="G212">
        <v>1185</v>
      </c>
      <c t="s" s="1" r="H212">
        <v>1186</v>
      </c>
      <c t="s" s="1" r="I212">
        <v>1187</v>
      </c>
      <c s="2" r="J212"/>
      <c s="2" r="K212"/>
      <c s="2" r="L212"/>
      <c s="2" r="M212"/>
      <c s="2" r="N212"/>
      <c s="2" r="O212"/>
      <c s="2" r="P212"/>
      <c s="2" r="Q212"/>
      <c s="2" r="R212"/>
      <c s="2" r="S212"/>
      <c s="2" r="T212"/>
      <c s="2" r="U212"/>
      <c s="2" r="V212"/>
    </row>
    <row customHeight="1" r="213" hidden="1" ht="14.25">
      <c s="7" r="A213">
        <v>40404.947916666664</v>
      </c>
      <c s="1" r="B213">
        <v>1.52536628E9</v>
      </c>
      <c s="1" r="C213">
        <v>24400.0</v>
      </c>
      <c t="s" s="1" r="D213">
        <v>1188</v>
      </c>
      <c s="1" r="E213">
        <v>2194.98</v>
      </c>
      <c t="s" s="1" r="F213">
        <v>1189</v>
      </c>
      <c t="s" s="1" r="G213">
        <v>1190</v>
      </c>
      <c t="s" s="1" r="H213">
        <v>1191</v>
      </c>
      <c t="s" s="1" r="I213">
        <v>1192</v>
      </c>
      <c s="2" r="J213"/>
      <c s="2" r="K213"/>
      <c s="2" r="L213"/>
      <c s="2" r="M213"/>
      <c s="2" r="N213"/>
      <c s="2" r="O213"/>
      <c s="2" r="P213"/>
      <c s="2" r="Q213"/>
      <c s="2" r="R213"/>
      <c s="2" r="S213"/>
      <c s="2" r="T213"/>
      <c s="2" r="U213"/>
      <c s="2" r="V213"/>
    </row>
    <row customHeight="1" r="214" hidden="1" ht="14.25">
      <c s="7" r="A214">
        <v>40404.95208333333</v>
      </c>
      <c s="1" r="B214">
        <v>1.525370811E9</v>
      </c>
      <c s="1" r="C214">
        <v>63406.0</v>
      </c>
      <c t="s" s="1" r="D214">
        <v>1193</v>
      </c>
      <c s="1" r="E214">
        <v>611.0</v>
      </c>
      <c t="s" s="1" r="F214">
        <v>1194</v>
      </c>
      <c t="s" s="1" r="G214">
        <v>1195</v>
      </c>
      <c t="s" s="1" r="H214">
        <v>1196</v>
      </c>
      <c t="s" s="1" r="I214">
        <v>1197</v>
      </c>
      <c s="2" r="J214"/>
      <c s="2" r="K214"/>
      <c s="2" r="L214"/>
      <c s="2" r="M214"/>
      <c s="2" r="N214"/>
      <c s="2" r="O214"/>
      <c s="2" r="P214"/>
      <c s="2" r="Q214"/>
      <c s="2" r="R214"/>
      <c s="2" r="S214"/>
      <c s="2" r="T214"/>
      <c s="2" r="U214"/>
      <c s="2" r="V214"/>
    </row>
    <row customHeight="1" r="215" hidden="1" ht="14.25">
      <c s="7" r="A215">
        <v>40404.95416666667</v>
      </c>
      <c s="1" r="B215">
        <v>1.525373891E9</v>
      </c>
      <c s="1" r="C215">
        <v>1.0</v>
      </c>
      <c t="s" s="1" r="D215">
        <v>1198</v>
      </c>
      <c s="1" r="E215">
        <v>1340500.89</v>
      </c>
      <c t="s" s="1" r="F215">
        <v>1199</v>
      </c>
      <c t="s" s="1" r="G215">
        <v>1200</v>
      </c>
      <c t="s" s="1" r="H215">
        <v>1201</v>
      </c>
      <c t="s" s="1" r="I215">
        <v>1202</v>
      </c>
      <c s="2" r="J215"/>
      <c s="2" r="K215"/>
      <c s="2" r="L215"/>
      <c s="2" r="M215"/>
      <c s="2" r="N215"/>
      <c s="2" r="O215"/>
      <c s="2" r="P215"/>
      <c s="2" r="Q215"/>
      <c s="2" r="R215"/>
      <c s="2" r="S215"/>
      <c s="2" r="T215"/>
      <c s="2" r="U215"/>
      <c s="2" r="V215"/>
    </row>
    <row customHeight="1" r="216" hidden="1" ht="14.25">
      <c s="7" r="A216">
        <v>40404.95763888889</v>
      </c>
      <c s="1" r="B216">
        <v>1.525378118E9</v>
      </c>
      <c s="1" r="C216">
        <v>5.0</v>
      </c>
      <c t="s" s="1" r="D216">
        <v>1203</v>
      </c>
      <c s="1" r="E216">
        <v>581018.31</v>
      </c>
      <c t="s" s="1" r="F216">
        <v>1204</v>
      </c>
      <c t="s" s="1" r="G216">
        <v>1205</v>
      </c>
      <c t="s" s="1" r="H216">
        <v>1206</v>
      </c>
      <c t="s" s="1" r="I216">
        <v>1207</v>
      </c>
      <c s="2" r="J216"/>
      <c s="2" r="K216"/>
      <c s="2" r="L216"/>
      <c s="2" r="M216"/>
      <c s="2" r="N216"/>
      <c s="2" r="O216"/>
      <c s="2" r="P216"/>
      <c s="2" r="Q216"/>
      <c s="2" r="R216"/>
      <c s="2" r="S216"/>
      <c s="2" r="T216"/>
      <c s="2" r="U216"/>
      <c s="2" r="V216"/>
    </row>
    <row customHeight="1" r="217" hidden="1" ht="14.25">
      <c s="7" r="A217">
        <v>40404.96388888889</v>
      </c>
      <c s="1" r="B217">
        <v>1.525386328E9</v>
      </c>
      <c s="1" r="C217">
        <v>1.0</v>
      </c>
      <c t="s" s="1" r="D217">
        <v>1208</v>
      </c>
      <c s="1" r="E217">
        <v>1340500.89</v>
      </c>
      <c t="s" s="1" r="F217">
        <v>1209</v>
      </c>
      <c t="s" s="1" r="G217">
        <v>1210</v>
      </c>
      <c t="s" s="1" r="H217">
        <v>1211</v>
      </c>
      <c t="s" s="1" r="I217">
        <v>1212</v>
      </c>
      <c s="2" r="J217"/>
      <c s="2" r="K217"/>
      <c s="2" r="L217"/>
      <c s="2" r="M217"/>
      <c s="2" r="N217"/>
      <c s="2" r="O217"/>
      <c s="2" r="P217"/>
      <c s="2" r="Q217"/>
      <c s="2" r="R217"/>
      <c s="2" r="S217"/>
      <c s="2" r="T217"/>
      <c s="2" r="U217"/>
      <c s="2" r="V217"/>
    </row>
    <row customHeight="1" r="218" hidden="1" ht="14.25">
      <c s="7" r="A218">
        <v>40404.96527777778</v>
      </c>
      <c s="1" r="B218">
        <v>1.525388103E9</v>
      </c>
      <c s="1" r="C218">
        <v>1.0</v>
      </c>
      <c t="s" s="1" r="D218">
        <v>1213</v>
      </c>
      <c s="1" r="E218">
        <v>1340500.9</v>
      </c>
      <c t="s" s="1" r="F218">
        <v>1214</v>
      </c>
      <c t="s" s="1" r="G218">
        <v>1215</v>
      </c>
      <c t="s" s="1" r="H218">
        <v>1216</v>
      </c>
      <c t="s" s="1" r="I218">
        <v>1217</v>
      </c>
      <c s="2" r="J218"/>
      <c s="2" r="K218"/>
      <c s="2" r="L218"/>
      <c s="2" r="M218"/>
      <c s="2" r="N218"/>
      <c s="2" r="O218"/>
      <c s="2" r="P218"/>
      <c s="2" r="Q218"/>
      <c s="2" r="R218"/>
      <c s="2" r="S218"/>
      <c s="2" r="T218"/>
      <c s="2" r="U218"/>
      <c s="2" r="V218"/>
    </row>
    <row customHeight="1" r="219" hidden="1" ht="14.25">
      <c s="7" r="A219">
        <v>40404.97708333333</v>
      </c>
      <c s="1" r="B219">
        <v>1.525403331E9</v>
      </c>
      <c s="1" r="C219">
        <v>1.0</v>
      </c>
      <c t="s" s="1" r="D219">
        <v>1218</v>
      </c>
      <c s="1" r="E219">
        <v>1340500.89</v>
      </c>
      <c t="s" s="1" r="F219">
        <v>1219</v>
      </c>
      <c t="s" s="1" r="G219">
        <v>1220</v>
      </c>
      <c t="s" s="1" r="H219">
        <v>1221</v>
      </c>
      <c t="s" s="1" r="I219">
        <v>1222</v>
      </c>
      <c s="2" r="J219"/>
      <c s="2" r="K219"/>
      <c s="2" r="L219"/>
      <c s="2" r="M219"/>
      <c s="2" r="N219"/>
      <c s="2" r="O219"/>
      <c s="2" r="P219"/>
      <c s="2" r="Q219"/>
      <c s="2" r="R219"/>
      <c s="2" r="S219"/>
      <c s="2" r="T219"/>
      <c s="2" r="U219"/>
      <c s="2" r="V219"/>
    </row>
    <row customHeight="1" r="220" hidden="1" ht="14.25">
      <c s="7" r="A220">
        <v>40404.979166666664</v>
      </c>
      <c s="1" r="B220">
        <v>1.525405552E9</v>
      </c>
      <c s="1" r="C220">
        <v>3.0</v>
      </c>
      <c t="s" s="1" r="D220">
        <v>1223</v>
      </c>
      <c s="1" r="E220">
        <v>1340500.89</v>
      </c>
      <c t="s" s="1" r="F220">
        <v>1224</v>
      </c>
      <c t="s" s="1" r="G220">
        <v>1225</v>
      </c>
      <c t="s" s="1" r="H220">
        <v>1226</v>
      </c>
      <c t="s" s="1" r="I220">
        <v>1227</v>
      </c>
      <c s="2" r="J220"/>
      <c s="2" r="K220"/>
      <c s="2" r="L220"/>
      <c s="2" r="M220"/>
      <c s="2" r="N220"/>
      <c s="2" r="O220"/>
      <c s="2" r="P220"/>
      <c s="2" r="Q220"/>
      <c s="2" r="R220"/>
      <c s="2" r="S220"/>
      <c s="2" r="T220"/>
      <c s="2" r="U220"/>
      <c s="2" r="V220"/>
    </row>
    <row customHeight="1" r="221" hidden="1" ht="14.25">
      <c s="7" r="A221">
        <v>40404.98055555556</v>
      </c>
      <c s="1" r="B221">
        <v>1.525406896E9</v>
      </c>
      <c s="1" r="C221">
        <v>1.0</v>
      </c>
      <c t="s" s="1" r="D221">
        <v>1228</v>
      </c>
      <c s="1" r="E221">
        <v>1340500.89</v>
      </c>
      <c t="s" s="1" r="F221">
        <v>1229</v>
      </c>
      <c t="s" s="1" r="G221">
        <v>1230</v>
      </c>
      <c t="s" s="1" r="H221">
        <v>1231</v>
      </c>
      <c t="s" s="1" r="I221">
        <v>1232</v>
      </c>
      <c s="2" r="J221"/>
      <c s="2" r="K221"/>
      <c s="2" r="L221"/>
      <c s="2" r="M221"/>
      <c s="2" r="N221"/>
      <c s="2" r="O221"/>
      <c s="2" r="P221"/>
      <c s="2" r="Q221"/>
      <c s="2" r="R221"/>
      <c s="2" r="S221"/>
      <c s="2" r="T221"/>
      <c s="2" r="U221"/>
      <c s="2" r="V221"/>
    </row>
    <row customHeight="1" r="222" hidden="1" ht="14.25">
      <c s="7" r="A222">
        <v>40404.99375</v>
      </c>
      <c s="1" r="B222">
        <v>1.525423189E9</v>
      </c>
      <c s="1" r="C222">
        <v>1.0</v>
      </c>
      <c t="s" s="1" r="D222">
        <v>1233</v>
      </c>
      <c s="1" r="E222">
        <v>1340500.89</v>
      </c>
      <c t="s" s="1" r="F222">
        <v>1234</v>
      </c>
      <c t="s" s="1" r="G222">
        <v>1235</v>
      </c>
      <c t="s" s="1" r="H222">
        <v>1236</v>
      </c>
      <c t="s" s="1" r="I222">
        <v>1237</v>
      </c>
      <c s="2" r="J222"/>
      <c s="2" r="K222"/>
      <c s="2" r="L222"/>
      <c s="2" r="M222"/>
      <c s="2" r="N222"/>
      <c s="2" r="O222"/>
      <c s="2" r="P222"/>
      <c s="2" r="Q222"/>
      <c s="2" r="R222"/>
      <c s="2" r="S222"/>
      <c s="2" r="T222"/>
      <c s="2" r="U222"/>
      <c s="2" r="V222"/>
    </row>
    <row customHeight="1" r="223" hidden="1" ht="14.25">
      <c s="7" r="A223">
        <v>40404.99791666667</v>
      </c>
      <c s="1" r="B223">
        <v>1.525428036E9</v>
      </c>
      <c s="1" r="C223">
        <v>1.0</v>
      </c>
      <c t="s" s="1" r="D223">
        <v>1238</v>
      </c>
      <c s="1" r="E223">
        <v>1340500.89</v>
      </c>
      <c t="s" s="1" r="F223">
        <v>1239</v>
      </c>
      <c t="s" s="1" r="G223">
        <v>1240</v>
      </c>
      <c t="s" s="1" r="H223">
        <v>1241</v>
      </c>
      <c t="s" s="1" r="I223">
        <v>1242</v>
      </c>
      <c s="2" r="J223"/>
      <c s="2" r="K223"/>
      <c s="2" r="L223"/>
      <c s="2" r="M223"/>
      <c s="2" r="N223"/>
      <c s="2" r="O223"/>
      <c s="2" r="P223"/>
      <c s="2" r="Q223"/>
      <c s="2" r="R223"/>
      <c s="2" r="S223"/>
      <c s="2" r="T223"/>
      <c s="2" r="U223"/>
      <c s="2" r="V223"/>
    </row>
    <row customHeight="1" r="224" ht="14.25">
      <c s="7" r="A224">
        <v>40405.03125</v>
      </c>
      <c s="1" r="B224">
        <v>1.525463044E9</v>
      </c>
      <c s="1" r="C224">
        <v>56.0</v>
      </c>
      <c t="s" s="1" r="D224">
        <v>1243</v>
      </c>
      <c s="1" r="E224">
        <v>719.96</v>
      </c>
      <c t="s" s="1" r="F224">
        <v>1244</v>
      </c>
      <c t="s" s="1" r="G224">
        <v>1245</v>
      </c>
      <c t="s" s="1" r="H224">
        <v>1246</v>
      </c>
      <c t="s" s="1" r="I224">
        <v>1247</v>
      </c>
      <c s="2" r="J224"/>
      <c s="2" r="K224"/>
      <c s="2" r="L224"/>
      <c s="2" r="M224"/>
      <c s="2" r="N224"/>
      <c s="2" r="O224"/>
      <c s="2" r="P224"/>
      <c s="2" r="Q224"/>
      <c s="2" r="R224"/>
      <c s="2" r="S224"/>
      <c s="2" r="T224"/>
      <c s="2" r="U224"/>
      <c s="2" r="V224"/>
    </row>
    <row customHeight="1" r="225" ht="14.25">
      <c s="7" r="A225">
        <v>40405.03125</v>
      </c>
      <c s="1" r="B225">
        <v>1.525463045E9</v>
      </c>
      <c s="1" r="C225">
        <v>19589.0</v>
      </c>
      <c t="s" s="1" r="D225">
        <v>1248</v>
      </c>
      <c s="1" r="E225">
        <v>719.96</v>
      </c>
      <c t="s" s="1" r="F225">
        <v>1249</v>
      </c>
      <c t="s" s="1" r="G225">
        <v>1250</v>
      </c>
      <c t="s" s="1" r="H225">
        <v>1251</v>
      </c>
      <c t="s" s="1" r="I225">
        <v>1252</v>
      </c>
      <c s="2" r="J225"/>
      <c s="2" r="K225"/>
      <c s="2" r="L225"/>
      <c s="2" r="M225"/>
      <c s="2" r="N225"/>
      <c s="2" r="O225"/>
      <c s="2" r="P225"/>
      <c s="2" r="Q225"/>
      <c s="2" r="R225"/>
      <c s="2" r="S225"/>
      <c s="2" r="T225"/>
      <c s="2" r="U225"/>
      <c s="2" r="V225"/>
    </row>
    <row customHeight="1" r="226" ht="14.25">
      <c s="7" r="A226">
        <v>40405.038194444445</v>
      </c>
      <c s="1" r="B226">
        <v>1.525470148E9</v>
      </c>
      <c s="1" r="C226">
        <v>1000.0</v>
      </c>
      <c t="s" s="1" r="D226">
        <v>1253</v>
      </c>
      <c s="1" r="E226">
        <v>719.96</v>
      </c>
      <c t="s" s="1" r="F226">
        <v>1254</v>
      </c>
      <c t="s" s="1" r="G226">
        <v>1255</v>
      </c>
      <c t="s" s="1" r="H226">
        <v>1256</v>
      </c>
      <c t="s" s="1" r="I226">
        <v>1257</v>
      </c>
      <c s="2" r="J226"/>
      <c s="2" r="K226"/>
      <c s="2" r="L226"/>
      <c s="2" r="M226"/>
      <c s="2" r="N226"/>
      <c s="2" r="O226"/>
      <c s="2" r="P226"/>
      <c s="2" r="Q226"/>
      <c s="2" r="R226"/>
      <c s="2" r="S226"/>
      <c s="2" r="T226"/>
      <c s="2" r="U226"/>
      <c s="2" r="V226"/>
    </row>
    <row customHeight="1" r="227" hidden="1" ht="14.25">
      <c s="7" r="A227">
        <v>40405.03958333333</v>
      </c>
      <c s="1" r="B227">
        <v>1.525471676E9</v>
      </c>
      <c s="1" r="C227">
        <v>1.0</v>
      </c>
      <c t="s" s="1" r="D227">
        <v>1258</v>
      </c>
      <c s="1" r="E227">
        <v>1340500.89</v>
      </c>
      <c t="s" s="1" r="F227">
        <v>1259</v>
      </c>
      <c t="s" s="1" r="G227">
        <v>1260</v>
      </c>
      <c t="s" s="1" r="H227">
        <v>1261</v>
      </c>
      <c t="s" s="1" r="I227">
        <v>1262</v>
      </c>
      <c s="2" r="J227"/>
      <c s="2" r="K227"/>
      <c s="2" r="L227"/>
      <c s="2" r="M227"/>
      <c s="2" r="N227"/>
      <c s="2" r="O227"/>
      <c s="2" r="P227"/>
      <c s="2" r="Q227"/>
      <c s="2" r="R227"/>
      <c s="2" r="S227"/>
      <c s="2" r="T227"/>
      <c s="2" r="U227"/>
      <c s="2" r="V227"/>
    </row>
    <row customHeight="1" r="228" hidden="1" ht="14.25">
      <c s="7" r="A228">
        <v>40405.03958333333</v>
      </c>
      <c s="1" r="B228">
        <v>1.525471749E9</v>
      </c>
      <c s="1" r="C228">
        <v>1.0</v>
      </c>
      <c t="s" s="1" r="D228">
        <v>1263</v>
      </c>
      <c s="1" r="E228">
        <v>1340500.89</v>
      </c>
      <c t="s" s="1" r="F228">
        <v>1264</v>
      </c>
      <c t="s" s="1" r="G228">
        <v>1265</v>
      </c>
      <c t="s" s="1" r="H228">
        <v>1266</v>
      </c>
      <c t="s" s="1" r="I228">
        <v>1267</v>
      </c>
      <c s="2" r="J228"/>
      <c s="2" r="K228"/>
      <c s="2" r="L228"/>
      <c s="2" r="M228"/>
      <c s="2" r="N228"/>
      <c s="2" r="O228"/>
      <c s="2" r="P228"/>
      <c s="2" r="Q228"/>
      <c s="2" r="R228"/>
      <c s="2" r="S228"/>
      <c s="2" r="T228"/>
      <c s="2" r="U228"/>
      <c s="2" r="V228"/>
    </row>
    <row customHeight="1" r="229" ht="14.25">
      <c s="7" r="A229">
        <v>40405.04722222222</v>
      </c>
      <c s="1" r="B229">
        <v>1.525479992E9</v>
      </c>
      <c s="1" r="C229">
        <v>1000.0</v>
      </c>
      <c t="s" s="1" r="D229">
        <v>1268</v>
      </c>
      <c s="1" r="E229">
        <v>719.96</v>
      </c>
      <c t="s" s="1" r="F229">
        <v>1269</v>
      </c>
      <c t="s" s="1" r="G229">
        <v>1270</v>
      </c>
      <c t="s" s="1" r="H229">
        <v>1271</v>
      </c>
      <c t="s" s="1" r="I229">
        <v>1272</v>
      </c>
      <c s="2" r="J229"/>
      <c s="2" r="K229"/>
      <c s="2" r="L229"/>
      <c s="2" r="M229"/>
      <c s="2" r="N229"/>
      <c s="2" r="O229"/>
      <c s="2" r="P229"/>
      <c s="2" r="Q229"/>
      <c s="2" r="R229"/>
      <c s="2" r="S229"/>
      <c s="2" r="T229"/>
      <c s="2" r="U229"/>
      <c s="2" r="V229"/>
    </row>
    <row customHeight="1" r="230" ht="14.25">
      <c s="7" r="A230">
        <v>40405.052777777775</v>
      </c>
      <c s="1" r="B230">
        <v>1.525485387E9</v>
      </c>
      <c s="1" r="C230">
        <v>1000.0</v>
      </c>
      <c t="s" s="1" r="D230">
        <v>1273</v>
      </c>
      <c s="1" r="E230">
        <v>719.96</v>
      </c>
      <c t="s" s="1" r="F230">
        <v>1274</v>
      </c>
      <c t="s" s="1" r="G230">
        <v>1275</v>
      </c>
      <c t="s" s="1" r="H230">
        <v>1276</v>
      </c>
      <c t="s" s="1" r="I230">
        <v>1277</v>
      </c>
      <c s="2" r="J230"/>
      <c s="2" r="K230"/>
      <c s="2" r="L230"/>
      <c s="2" r="M230"/>
      <c s="2" r="N230"/>
      <c s="2" r="O230"/>
      <c s="2" r="P230"/>
      <c s="2" r="Q230"/>
      <c s="2" r="R230"/>
      <c s="2" r="S230"/>
      <c s="2" r="T230"/>
      <c s="2" r="U230"/>
      <c s="2" r="V230"/>
    </row>
    <row customHeight="1" r="231" hidden="1" ht="14.25">
      <c s="7" r="A231">
        <v>40405.06041666667</v>
      </c>
      <c s="1" r="B231">
        <v>1.525493874E9</v>
      </c>
      <c s="1" r="C231">
        <v>1.0</v>
      </c>
      <c t="s" s="1" r="D231">
        <v>1278</v>
      </c>
      <c s="1" r="E231">
        <v>1340500.89</v>
      </c>
      <c t="s" s="1" r="F231">
        <v>1279</v>
      </c>
      <c t="s" s="1" r="G231">
        <v>1280</v>
      </c>
      <c t="s" s="1" r="H231">
        <v>1281</v>
      </c>
      <c t="s" s="1" r="I231">
        <v>1282</v>
      </c>
      <c s="2" r="J231"/>
      <c s="2" r="K231"/>
      <c s="2" r="L231"/>
      <c s="2" r="M231"/>
      <c s="2" r="N231"/>
      <c s="2" r="O231"/>
      <c s="2" r="P231"/>
      <c s="2" r="Q231"/>
      <c s="2" r="R231"/>
      <c s="2" r="S231"/>
      <c s="2" r="T231"/>
      <c s="2" r="U231"/>
      <c s="2" r="V231"/>
    </row>
    <row customHeight="1" r="232" ht="14.25">
      <c s="7" r="A232">
        <v>40405.06041666667</v>
      </c>
      <c s="1" r="B232">
        <v>1.525494105E9</v>
      </c>
      <c s="1" r="C232">
        <v>4855.0</v>
      </c>
      <c t="s" s="1" r="D232">
        <v>1283</v>
      </c>
      <c s="1" r="E232">
        <v>719.98</v>
      </c>
      <c t="s" s="1" r="F232">
        <v>1284</v>
      </c>
      <c t="s" s="1" r="G232">
        <v>1285</v>
      </c>
      <c t="s" s="1" r="H232">
        <v>1286</v>
      </c>
      <c t="s" s="1" r="I232">
        <v>1287</v>
      </c>
      <c s="2" r="J232"/>
      <c s="2" r="K232"/>
      <c s="2" r="L232"/>
      <c s="2" r="M232"/>
      <c s="2" r="N232"/>
      <c s="2" r="O232"/>
      <c s="2" r="P232"/>
      <c s="2" r="Q232"/>
      <c s="2" r="R232"/>
      <c s="2" r="S232"/>
      <c s="2" r="T232"/>
      <c s="2" r="U232"/>
      <c s="2" r="V232"/>
    </row>
    <row customHeight="1" r="233" hidden="1" ht="14.25">
      <c s="7" r="A233">
        <v>40405.063888888886</v>
      </c>
      <c s="1" r="B233">
        <v>1.525497192E9</v>
      </c>
      <c s="1" r="C233">
        <v>10000.0</v>
      </c>
      <c t="s" s="1" r="D233">
        <v>1288</v>
      </c>
      <c s="1" r="E233">
        <v>17201.04</v>
      </c>
      <c t="s" s="1" r="F233">
        <v>1289</v>
      </c>
      <c t="s" s="1" r="G233">
        <v>1290</v>
      </c>
      <c t="s" s="1" r="H233">
        <v>1291</v>
      </c>
      <c t="s" s="1" r="I233">
        <v>1292</v>
      </c>
      <c s="2" r="J233"/>
      <c s="2" r="K233"/>
      <c s="2" r="L233"/>
      <c s="2" r="M233"/>
      <c s="2" r="N233"/>
      <c s="2" r="O233"/>
      <c s="2" r="P233"/>
      <c s="2" r="Q233"/>
      <c s="2" r="R233"/>
      <c s="2" r="S233"/>
      <c s="2" r="T233"/>
      <c s="2" r="U233"/>
      <c s="2" r="V233"/>
    </row>
    <row customHeight="1" r="234" hidden="1" ht="14.25">
      <c s="7" r="A234">
        <v>40405.063888888886</v>
      </c>
      <c s="1" r="B234">
        <v>1.525497829E9</v>
      </c>
      <c s="1" r="C234">
        <v>4.0</v>
      </c>
      <c t="s" s="1" r="D234">
        <v>1293</v>
      </c>
      <c s="1" r="E234">
        <v>1340500.89</v>
      </c>
      <c t="s" s="1" r="F234">
        <v>1294</v>
      </c>
      <c t="s" s="1" r="G234">
        <v>1295</v>
      </c>
      <c t="s" s="1" r="H234">
        <v>1296</v>
      </c>
      <c t="s" s="1" r="I234">
        <v>1297</v>
      </c>
      <c s="2" r="J234"/>
      <c s="2" r="K234"/>
      <c s="2" r="L234"/>
      <c s="2" r="M234"/>
      <c s="2" r="N234"/>
      <c s="2" r="O234"/>
      <c s="2" r="P234"/>
      <c s="2" r="Q234"/>
      <c s="2" r="R234"/>
      <c s="2" r="S234"/>
      <c s="2" r="T234"/>
      <c s="2" r="U234"/>
      <c s="2" r="V234"/>
    </row>
    <row customHeight="1" r="235" hidden="1" ht="14.25">
      <c s="7" r="A235">
        <v>40405.06527777778</v>
      </c>
      <c s="1" r="B235">
        <v>1.525499171E9</v>
      </c>
      <c s="1" r="C235">
        <v>1.0</v>
      </c>
      <c t="s" s="1" r="D235">
        <v>1298</v>
      </c>
      <c s="1" r="E235">
        <v>1340500.89</v>
      </c>
      <c t="s" s="1" r="F235">
        <v>1299</v>
      </c>
      <c t="s" s="1" r="G235">
        <v>1300</v>
      </c>
      <c t="s" s="1" r="H235">
        <v>1301</v>
      </c>
      <c t="s" s="1" r="I235">
        <v>1302</v>
      </c>
      <c s="2" r="J235"/>
      <c s="2" r="K235"/>
      <c s="2" r="L235"/>
      <c s="2" r="M235"/>
      <c s="2" r="N235"/>
      <c s="2" r="O235"/>
      <c s="2" r="P235"/>
      <c s="2" r="Q235"/>
      <c s="2" r="R235"/>
      <c s="2" r="S235"/>
      <c s="2" r="T235"/>
      <c s="2" r="U235"/>
      <c s="2" r="V235"/>
    </row>
    <row customHeight="1" r="236" hidden="1" ht="14.25">
      <c s="7" r="A236">
        <v>40405.43402777778</v>
      </c>
      <c s="1" r="B236">
        <v>1.52585616E9</v>
      </c>
      <c s="1" r="C236">
        <v>1.0</v>
      </c>
      <c t="s" s="1" r="D236">
        <v>1303</v>
      </c>
      <c s="5" r="E236">
        <v>2.238494013E7</v>
      </c>
      <c t="s" s="1" r="F236">
        <v>1304</v>
      </c>
      <c t="s" s="1" r="G236">
        <v>1305</v>
      </c>
      <c t="s" s="1" r="H236">
        <v>1306</v>
      </c>
      <c t="s" s="1" r="I236">
        <v>1307</v>
      </c>
      <c s="2" r="J236"/>
      <c s="2" r="K236"/>
      <c s="2" r="L236"/>
      <c s="2" r="M236"/>
      <c s="2" r="N236"/>
      <c s="2" r="O236"/>
      <c s="2" r="P236"/>
      <c s="2" r="Q236"/>
      <c s="2" r="R236"/>
      <c s="2" r="S236"/>
      <c s="2" r="T236"/>
      <c s="2" r="U236"/>
      <c s="2" r="V236"/>
    </row>
    <row customHeight="1" r="237" hidden="1" ht="14.25">
      <c s="7" r="A237">
        <v>40405.44652777778</v>
      </c>
      <c s="1" r="B237">
        <v>1.525872784E9</v>
      </c>
      <c s="1" r="C237">
        <v>4.0</v>
      </c>
      <c t="s" s="1" r="D237">
        <v>1308</v>
      </c>
      <c s="1" r="E237">
        <v>634498.97</v>
      </c>
      <c t="s" s="1" r="F237">
        <v>1309</v>
      </c>
      <c t="s" s="1" r="G237">
        <v>1310</v>
      </c>
      <c t="s" s="1" r="H237">
        <v>1311</v>
      </c>
      <c t="s" s="1" r="I237">
        <v>1312</v>
      </c>
      <c s="2" r="J237"/>
      <c s="2" r="K237"/>
      <c s="2" r="L237"/>
      <c s="2" r="M237"/>
      <c s="2" r="N237"/>
      <c s="2" r="O237"/>
      <c s="2" r="P237"/>
      <c s="2" r="Q237"/>
      <c s="2" r="R237"/>
      <c s="2" r="S237"/>
      <c s="2" r="T237"/>
      <c s="2" r="U237"/>
      <c s="2" r="V237"/>
    </row>
    <row customHeight="1" r="238" hidden="1" ht="14.25">
      <c s="7" r="A238">
        <v>40405.447916666664</v>
      </c>
      <c s="1" r="B238">
        <v>1.525874326E9</v>
      </c>
      <c s="1" r="C238">
        <v>12000.0</v>
      </c>
      <c t="s" s="1" r="D238">
        <v>1313</v>
      </c>
      <c s="1" r="E238">
        <v>2193.95</v>
      </c>
      <c t="s" s="1" r="F238">
        <v>1314</v>
      </c>
      <c t="s" s="1" r="G238">
        <v>1315</v>
      </c>
      <c t="s" s="1" r="H238">
        <v>1316</v>
      </c>
      <c t="s" s="1" r="I238">
        <v>1317</v>
      </c>
      <c s="2" r="J238"/>
      <c s="2" r="K238"/>
      <c s="2" r="L238"/>
      <c s="2" r="M238"/>
      <c s="2" r="N238"/>
      <c s="2" r="O238"/>
      <c s="2" r="P238"/>
      <c s="2" r="Q238"/>
      <c s="2" r="R238"/>
      <c s="2" r="S238"/>
      <c s="2" r="T238"/>
      <c s="2" r="U238"/>
      <c s="2" r="V238"/>
    </row>
    <row customHeight="1" r="239" hidden="1" ht="14.25">
      <c s="7" r="A239">
        <v>40405.48333333333</v>
      </c>
      <c s="1" r="B239">
        <v>1.525890458E9</v>
      </c>
      <c s="1" r="C239">
        <v>1.0</v>
      </c>
      <c t="s" s="1" r="D239">
        <v>1318</v>
      </c>
      <c s="1" r="E239">
        <v>634498.98</v>
      </c>
      <c t="s" s="1" r="F239">
        <v>1319</v>
      </c>
      <c t="s" s="1" r="G239">
        <v>1320</v>
      </c>
      <c t="s" s="1" r="H239">
        <v>1321</v>
      </c>
      <c t="s" s="1" r="I239">
        <v>1322</v>
      </c>
      <c s="2" r="J239"/>
      <c s="2" r="K239"/>
      <c s="2" r="L239"/>
      <c s="2" r="M239"/>
      <c s="2" r="N239"/>
      <c s="2" r="O239"/>
      <c s="2" r="P239"/>
      <c s="2" r="Q239"/>
      <c s="2" r="R239"/>
      <c s="2" r="S239"/>
      <c s="2" r="T239"/>
      <c s="2" r="U239"/>
      <c s="2" r="V239"/>
    </row>
    <row customHeight="1" r="240" hidden="1" ht="14.25">
      <c s="7" r="A240">
        <v>40405.51458333333</v>
      </c>
      <c s="1" r="B240">
        <v>1.525911997E9</v>
      </c>
      <c s="1" r="C240">
        <v>28600.0</v>
      </c>
      <c t="s" s="1" r="D240">
        <v>1323</v>
      </c>
      <c s="1" r="E240">
        <v>2193.96</v>
      </c>
      <c t="s" s="1" r="F240">
        <v>1324</v>
      </c>
      <c t="s" s="1" r="G240">
        <v>1325</v>
      </c>
      <c t="s" s="1" r="H240">
        <v>1326</v>
      </c>
      <c t="s" s="1" r="I240">
        <v>1327</v>
      </c>
      <c s="2" r="J240"/>
      <c s="2" r="K240"/>
      <c s="3" r="L240"/>
      <c s="2" r="M240"/>
      <c s="2" r="N240"/>
      <c s="2" r="O240"/>
      <c s="2" r="P240"/>
      <c s="2" r="Q240"/>
      <c s="2" r="R240"/>
      <c s="2" r="S240"/>
      <c s="2" r="T240"/>
      <c s="2" r="U240"/>
      <c s="2" r="V240"/>
    </row>
    <row customHeight="1" r="241" hidden="1" ht="14.25">
      <c s="7" r="A241">
        <v>40405.57777777778</v>
      </c>
      <c s="1" r="B241">
        <v>1.52598679E9</v>
      </c>
      <c s="1" r="C241">
        <v>10000.0</v>
      </c>
      <c t="s" s="1" r="D241">
        <v>1328</v>
      </c>
      <c s="1" r="E241">
        <v>18500.0</v>
      </c>
      <c t="s" s="1" r="F241">
        <v>1329</v>
      </c>
      <c t="s" s="1" r="G241">
        <v>1330</v>
      </c>
      <c t="s" s="1" r="H241">
        <v>1331</v>
      </c>
      <c t="s" s="1" r="I241">
        <v>1332</v>
      </c>
      <c s="2" r="J241"/>
      <c s="2" r="K241"/>
      <c s="2" r="L241"/>
      <c s="2" r="M241"/>
      <c s="2" r="N241"/>
      <c s="2" r="O241"/>
      <c s="2" r="P241"/>
      <c s="2" r="Q241"/>
      <c s="2" r="R241"/>
      <c s="2" r="S241"/>
      <c s="2" r="T241"/>
      <c s="2" r="U241"/>
      <c s="2" r="V241"/>
    </row>
    <row customHeight="1" r="242" hidden="1" ht="14.25">
      <c s="7" r="A242">
        <v>40405.5875</v>
      </c>
      <c s="1" r="B242">
        <v>1.526000206E9</v>
      </c>
      <c s="1" r="C242">
        <v>2.0</v>
      </c>
      <c t="s" s="1" r="D242">
        <v>1333</v>
      </c>
      <c s="5" r="E242">
        <v>2.238331999E7</v>
      </c>
      <c t="s" s="1" r="F242">
        <v>1334</v>
      </c>
      <c t="s" s="1" r="G242">
        <v>1335</v>
      </c>
      <c t="s" s="1" r="H242">
        <v>1336</v>
      </c>
      <c t="s" s="1" r="I242">
        <v>1337</v>
      </c>
      <c s="2" r="J242"/>
      <c s="2" r="K242"/>
      <c s="2" r="L242"/>
      <c s="2" r="M242"/>
      <c s="2" r="N242"/>
      <c s="2" r="O242"/>
      <c s="2" r="P242"/>
      <c s="2" r="Q242"/>
      <c s="2" r="R242"/>
      <c s="2" r="S242"/>
      <c s="2" r="T242"/>
      <c s="2" r="U242"/>
      <c s="2" r="V242"/>
    </row>
    <row customHeight="1" r="243" hidden="1" ht="14.25">
      <c s="7" r="A243">
        <v>40405.589583333334</v>
      </c>
      <c s="1" r="B243">
        <v>1.526003049E9</v>
      </c>
      <c s="1" r="C243">
        <v>1.0</v>
      </c>
      <c t="s" s="1" r="D243">
        <v>1338</v>
      </c>
      <c s="5" r="E243">
        <v>2.238331999E7</v>
      </c>
      <c t="s" s="1" r="F243">
        <v>1339</v>
      </c>
      <c t="s" s="1" r="G243">
        <v>1340</v>
      </c>
      <c t="s" s="1" r="H243">
        <v>1341</v>
      </c>
      <c t="s" s="1" r="I243">
        <v>1342</v>
      </c>
      <c s="2" r="J243"/>
      <c s="2" r="K243"/>
      <c s="2" r="L243"/>
      <c s="2" r="M243"/>
      <c s="2" r="N243"/>
      <c s="2" r="O243"/>
      <c s="2" r="P243"/>
      <c s="2" r="Q243"/>
      <c s="2" r="R243"/>
      <c s="2" r="S243"/>
      <c s="2" r="T243"/>
      <c s="2" r="U243"/>
      <c s="2" r="V243"/>
    </row>
    <row customHeight="1" r="244" hidden="1" ht="14.25">
      <c s="7" r="A244">
        <v>40405.60555555556</v>
      </c>
      <c s="1" r="B244">
        <v>1.526025521E9</v>
      </c>
      <c s="1" r="C244">
        <v>1.0</v>
      </c>
      <c t="s" s="1" r="D244">
        <v>1343</v>
      </c>
      <c s="5" r="E244">
        <v>2.238331999E7</v>
      </c>
      <c t="s" s="1" r="F244">
        <v>1344</v>
      </c>
      <c t="s" s="1" r="G244">
        <v>1345</v>
      </c>
      <c t="s" s="1" r="H244">
        <v>1346</v>
      </c>
      <c t="s" s="1" r="I244">
        <v>1347</v>
      </c>
      <c s="2" r="J244"/>
      <c s="2" r="K244"/>
      <c s="2" r="L244"/>
      <c s="2" r="M244"/>
      <c s="2" r="N244"/>
      <c s="2" r="O244"/>
      <c s="2" r="P244"/>
      <c s="2" r="Q244"/>
      <c s="2" r="R244"/>
      <c s="2" r="S244"/>
      <c s="2" r="T244"/>
      <c s="2" r="U244"/>
      <c s="2" r="V244"/>
    </row>
    <row customHeight="1" r="245" hidden="1" ht="14.25">
      <c s="7" r="A245">
        <v>40405.61111111111</v>
      </c>
      <c s="1" r="B245">
        <v>1.52603379E9</v>
      </c>
      <c s="1" r="C245">
        <v>4.0</v>
      </c>
      <c t="s" s="1" r="D245">
        <v>1348</v>
      </c>
      <c s="5" r="E245">
        <v>2.238331999E7</v>
      </c>
      <c t="s" s="1" r="F245">
        <v>1349</v>
      </c>
      <c t="s" s="1" r="G245">
        <v>1350</v>
      </c>
      <c t="s" s="1" r="H245">
        <v>1351</v>
      </c>
      <c t="s" s="1" r="I245">
        <v>1352</v>
      </c>
      <c s="2" r="J245"/>
      <c s="2" r="K245"/>
      <c s="2" r="L245"/>
      <c s="2" r="M245"/>
      <c s="2" r="N245"/>
      <c s="2" r="O245"/>
      <c s="2" r="P245"/>
      <c s="2" r="Q245"/>
      <c s="2" r="R245"/>
      <c s="2" r="S245"/>
      <c s="2" r="T245"/>
      <c s="2" r="U245"/>
      <c s="2" r="V245"/>
    </row>
    <row customHeight="1" r="246" hidden="1" ht="14.25">
      <c s="7" r="A246">
        <v>40405.611805555556</v>
      </c>
      <c s="1" r="B246">
        <v>1.526033999E9</v>
      </c>
      <c s="1" r="C246">
        <v>1.0</v>
      </c>
      <c t="s" s="1" r="D246">
        <v>1353</v>
      </c>
      <c s="5" r="E246">
        <v>2.238331999E7</v>
      </c>
      <c t="s" s="1" r="F246">
        <v>1354</v>
      </c>
      <c t="s" s="1" r="G246">
        <v>1355</v>
      </c>
      <c t="s" s="1" r="H246">
        <v>1356</v>
      </c>
      <c t="s" s="1" r="I246">
        <v>1357</v>
      </c>
      <c s="2" r="J246"/>
      <c s="2" r="K246"/>
      <c s="2" r="L246"/>
      <c s="2" r="M246"/>
      <c s="2" r="N246"/>
      <c s="2" r="O246"/>
      <c s="2" r="P246"/>
      <c s="2" r="Q246"/>
      <c s="2" r="R246"/>
      <c s="2" r="S246"/>
      <c s="2" r="T246"/>
      <c s="2" r="U246"/>
      <c s="2" r="V246"/>
    </row>
    <row customHeight="1" r="247" hidden="1" ht="14.25">
      <c s="7" r="A247">
        <v>40405.6125</v>
      </c>
      <c s="1" r="B247">
        <v>1.52603483E9</v>
      </c>
      <c s="1" r="C247">
        <v>1.0</v>
      </c>
      <c t="s" s="1" r="D247">
        <v>1358</v>
      </c>
      <c s="5" r="E247">
        <v>2.238888866E7</v>
      </c>
      <c t="s" s="1" r="F247">
        <v>1359</v>
      </c>
      <c t="s" s="1" r="G247">
        <v>1360</v>
      </c>
      <c t="s" s="1" r="H247">
        <v>1361</v>
      </c>
      <c t="s" s="1" r="I247">
        <v>1362</v>
      </c>
      <c s="2" r="J247"/>
      <c s="2" r="K247"/>
      <c s="2" r="L247"/>
      <c s="2" r="M247"/>
      <c s="2" r="N247"/>
      <c s="2" r="O247"/>
      <c s="2" r="P247"/>
      <c s="2" r="Q247"/>
      <c s="2" r="R247"/>
      <c s="2" r="S247"/>
      <c s="2" r="T247"/>
      <c s="2" r="U247"/>
      <c s="2" r="V247"/>
    </row>
    <row customHeight="1" r="248" hidden="1" ht="14.25">
      <c s="7" r="A248">
        <v>40405.61319444444</v>
      </c>
      <c s="1" r="B248">
        <v>1.526036597E9</v>
      </c>
      <c s="1" r="C248">
        <v>1.0</v>
      </c>
      <c t="s" s="1" r="D248">
        <v>1363</v>
      </c>
      <c s="5" r="E248">
        <v>2.238331999E7</v>
      </c>
      <c t="s" s="1" r="F248">
        <v>1364</v>
      </c>
      <c t="s" s="1" r="G248">
        <v>1365</v>
      </c>
      <c t="s" s="1" r="H248">
        <v>1366</v>
      </c>
      <c t="s" s="1" r="I248">
        <v>1367</v>
      </c>
      <c s="2" r="J248"/>
      <c s="2" r="K248"/>
      <c s="2" r="L248"/>
      <c s="2" r="M248"/>
      <c s="2" r="N248"/>
      <c s="2" r="O248"/>
      <c s="2" r="P248"/>
      <c s="2" r="Q248"/>
      <c s="2" r="R248"/>
      <c s="2" r="S248"/>
      <c s="2" r="T248"/>
      <c s="2" r="U248"/>
      <c s="2" r="V248"/>
    </row>
    <row customHeight="1" r="249" hidden="1" ht="14.25">
      <c s="7" r="A249">
        <v>40405.62013888889</v>
      </c>
      <c s="1" r="B249">
        <v>1.526046246E9</v>
      </c>
      <c s="1" r="C249">
        <v>2.0</v>
      </c>
      <c t="s" s="1" r="D249">
        <v>1368</v>
      </c>
      <c s="5" r="E249">
        <v>2.238331999E7</v>
      </c>
      <c t="s" s="1" r="F249">
        <v>1369</v>
      </c>
      <c t="s" s="1" r="G249">
        <v>1370</v>
      </c>
      <c t="s" s="1" r="H249">
        <v>1371</v>
      </c>
      <c t="s" s="1" r="I249">
        <v>1372</v>
      </c>
      <c s="2" r="J249"/>
      <c s="2" r="K249"/>
      <c s="2" r="L249"/>
      <c s="2" r="M249"/>
      <c s="2" r="N249"/>
      <c s="2" r="O249"/>
      <c s="2" r="P249"/>
      <c s="2" r="Q249"/>
      <c s="2" r="R249"/>
      <c s="2" r="S249"/>
      <c s="2" r="T249"/>
      <c s="2" r="U249"/>
      <c s="2" r="V249"/>
    </row>
    <row customHeight="1" r="250" hidden="1" ht="14.25">
      <c s="7" r="A250">
        <v>40405.625</v>
      </c>
      <c s="1" r="B250">
        <v>1.526053847E9</v>
      </c>
      <c s="1" r="C250">
        <v>1.0</v>
      </c>
      <c t="s" s="1" r="D250">
        <v>1373</v>
      </c>
      <c s="5" r="E250">
        <v>1.214100069E7</v>
      </c>
      <c t="s" s="1" r="F250">
        <v>1374</v>
      </c>
      <c t="s" s="1" r="G250">
        <v>1375</v>
      </c>
      <c t="s" s="1" r="H250">
        <v>1376</v>
      </c>
      <c t="s" s="1" r="I250">
        <v>1377</v>
      </c>
      <c s="2" r="J250"/>
      <c s="2" r="K250"/>
      <c s="2" r="L250"/>
      <c s="2" r="M250"/>
      <c s="2" r="N250"/>
      <c s="2" r="O250"/>
      <c s="2" r="P250"/>
      <c s="2" r="Q250"/>
      <c s="2" r="R250"/>
      <c s="2" r="S250"/>
      <c s="2" r="T250"/>
      <c s="2" r="U250"/>
      <c s="2" r="V250"/>
    </row>
    <row customHeight="1" r="251" hidden="1" ht="14.25">
      <c s="7" r="A251">
        <v>40405.652083333334</v>
      </c>
      <c s="1" r="B251">
        <v>1.526093618E9</v>
      </c>
      <c s="1" r="C251">
        <v>5.0</v>
      </c>
      <c t="s" s="1" r="D251">
        <v>1378</v>
      </c>
      <c s="5" r="E251">
        <v>1.39010007E7</v>
      </c>
      <c t="s" s="1" r="F251">
        <v>1379</v>
      </c>
      <c t="s" s="1" r="G251">
        <v>1380</v>
      </c>
      <c t="s" s="1" r="H251">
        <v>1381</v>
      </c>
      <c t="s" s="1" r="I251">
        <v>1382</v>
      </c>
      <c s="2" r="J251"/>
      <c s="2" r="K251"/>
      <c s="2" r="L251"/>
      <c s="2" r="M251"/>
      <c s="2" r="N251"/>
      <c s="2" r="O251"/>
      <c s="2" r="P251"/>
      <c s="2" r="Q251"/>
      <c s="2" r="R251"/>
      <c s="2" r="S251"/>
      <c s="2" r="T251"/>
      <c s="2" r="U251"/>
      <c s="2" r="V251"/>
    </row>
    <row customHeight="1" r="252" hidden="1" ht="14.25">
      <c s="7" r="A252">
        <v>40405.71805555555</v>
      </c>
      <c s="1" r="B252">
        <v>1.526196271E9</v>
      </c>
      <c s="1" r="C252">
        <v>52.0</v>
      </c>
      <c t="s" s="1" r="D252">
        <v>1383</v>
      </c>
      <c s="1" r="E252">
        <v>601008.03</v>
      </c>
      <c t="s" s="1" r="F252">
        <v>1384</v>
      </c>
      <c t="s" s="1" r="G252">
        <v>1385</v>
      </c>
      <c t="s" s="1" r="H252">
        <v>1386</v>
      </c>
      <c t="s" s="1" r="I252">
        <v>1387</v>
      </c>
      <c s="2" r="J252"/>
      <c s="2" r="K252"/>
      <c s="2" r="L252"/>
      <c s="2" r="M252"/>
      <c s="2" r="N252"/>
      <c s="2" r="O252"/>
      <c s="2" r="P252"/>
      <c s="2" r="Q252"/>
      <c s="2" r="R252"/>
      <c s="2" r="S252"/>
      <c s="2" r="T252"/>
      <c s="2" r="U252"/>
      <c s="2" r="V252"/>
    </row>
    <row customHeight="1" r="253" hidden="1" ht="14.25">
      <c s="7" r="A253">
        <v>40405.72152777778</v>
      </c>
      <c s="1" r="B253">
        <v>1.526201101E9</v>
      </c>
      <c s="1" r="C253">
        <v>148.0</v>
      </c>
      <c t="s" s="1" r="D253">
        <v>1388</v>
      </c>
      <c s="1" r="E253">
        <v>601008.03</v>
      </c>
      <c t="s" s="1" r="F253">
        <v>1389</v>
      </c>
      <c t="s" s="1" r="G253">
        <v>1390</v>
      </c>
      <c t="s" s="1" r="H253">
        <v>1391</v>
      </c>
      <c t="s" s="1" r="I253">
        <v>1392</v>
      </c>
      <c s="2" r="J253"/>
      <c s="2" r="K253"/>
      <c s="2" r="L253"/>
      <c s="2" r="M253"/>
      <c s="2" r="N253"/>
      <c s="2" r="O253"/>
      <c s="2" r="P253"/>
      <c s="2" r="Q253"/>
      <c s="2" r="R253"/>
      <c s="2" r="S253"/>
      <c s="2" r="T253"/>
      <c s="2" r="U253"/>
      <c s="2" r="V253"/>
    </row>
    <row customHeight="1" r="254" hidden="1" ht="14.25">
      <c s="7" r="A254">
        <v>40405.74166666667</v>
      </c>
      <c s="1" r="B254">
        <v>1.526232195E9</v>
      </c>
      <c s="1" r="C254">
        <v>10000.0</v>
      </c>
      <c t="s" s="1" r="D254">
        <v>1393</v>
      </c>
      <c s="1" r="E254">
        <v>17500.0</v>
      </c>
      <c t="s" s="1" r="F254">
        <v>1394</v>
      </c>
      <c t="s" s="1" r="G254">
        <v>1395</v>
      </c>
      <c t="s" s="1" r="H254">
        <v>1396</v>
      </c>
      <c t="s" s="1" r="I254">
        <v>1397</v>
      </c>
      <c s="2" r="J254"/>
      <c s="2" r="K254"/>
      <c s="2" r="L254"/>
      <c s="2" r="M254"/>
      <c s="2" r="N254"/>
      <c s="2" r="O254"/>
      <c s="2" r="P254"/>
      <c s="2" r="Q254"/>
      <c s="2" r="R254"/>
      <c s="2" r="S254"/>
      <c s="2" r="T254"/>
      <c s="2" r="U254"/>
      <c s="2" r="V254"/>
    </row>
    <row customHeight="1" r="255" hidden="1" ht="14.25">
      <c s="7" r="A255">
        <v>40405.88402777778</v>
      </c>
      <c s="1" r="B255">
        <v>1.526456325E9</v>
      </c>
      <c s="1" r="C255">
        <v>50.0</v>
      </c>
      <c t="s" s="1" r="D255">
        <v>1398</v>
      </c>
      <c s="1" r="E255">
        <v>1000001.63</v>
      </c>
      <c t="s" s="1" r="F255">
        <v>1399</v>
      </c>
      <c t="s" s="1" r="G255">
        <v>1400</v>
      </c>
      <c t="s" s="1" r="H255">
        <v>1401</v>
      </c>
      <c t="s" s="1" r="I255">
        <v>1402</v>
      </c>
      <c s="2" r="J255"/>
      <c s="2" r="K255"/>
      <c s="2" r="L255"/>
      <c s="2" r="M255"/>
      <c s="2" r="N255"/>
      <c s="2" r="O255"/>
      <c s="2" r="P255"/>
      <c s="2" r="Q255"/>
      <c s="2" r="R255"/>
      <c s="2" r="S255"/>
      <c s="2" r="T255"/>
      <c s="2" r="U255"/>
      <c s="2" r="V255"/>
    </row>
    <row customHeight="1" r="256" hidden="1" ht="14.25">
      <c s="7" r="A256">
        <v>40406.61041666667</v>
      </c>
      <c s="1" r="B256">
        <v>1.527109986E9</v>
      </c>
      <c s="1" r="C256">
        <v>100000.0</v>
      </c>
      <c t="s" s="1" r="D256">
        <v>1403</v>
      </c>
      <c s="1" r="E256">
        <v>500.18</v>
      </c>
      <c t="s" s="1" r="F256">
        <v>1404</v>
      </c>
      <c t="s" s="1" r="G256">
        <v>1405</v>
      </c>
      <c t="s" s="1" r="H256">
        <v>1406</v>
      </c>
      <c t="s" s="1" r="I256">
        <v>1407</v>
      </c>
      <c s="2" r="J256"/>
      <c s="2" r="K256"/>
      <c s="2" r="L256"/>
      <c s="2" r="M256"/>
      <c s="2" r="N256"/>
      <c s="2" r="O256"/>
      <c s="2" r="P256"/>
      <c s="2" r="Q256"/>
      <c s="2" r="R256"/>
      <c s="2" r="S256"/>
      <c s="2" r="T256"/>
      <c s="2" r="U256"/>
      <c s="2" r="V256"/>
    </row>
    <row customHeight="1" r="257" hidden="1" ht="14.25">
      <c s="7" r="A257">
        <v>40407.59583333333</v>
      </c>
      <c s="1" r="B257">
        <v>1.528084558E9</v>
      </c>
      <c s="1" r="C257">
        <v>4081.0</v>
      </c>
      <c t="s" s="1" r="D257">
        <v>1408</v>
      </c>
      <c s="1" r="E257">
        <v>859.98</v>
      </c>
      <c t="s" s="1" r="F257">
        <v>1409</v>
      </c>
      <c t="s" s="1" r="G257">
        <v>1410</v>
      </c>
      <c t="s" s="1" r="H257">
        <v>1411</v>
      </c>
      <c t="s" s="1" r="I257">
        <v>1412</v>
      </c>
      <c s="2" r="J257"/>
      <c s="2" r="K257"/>
      <c s="2" r="L257"/>
      <c s="2" r="M257"/>
      <c s="2" r="N257"/>
      <c s="2" r="O257"/>
      <c s="2" r="P257"/>
      <c s="2" r="Q257"/>
      <c s="2" r="R257"/>
      <c s="2" r="S257"/>
      <c s="2" r="T257"/>
      <c s="2" r="U257"/>
      <c s="2" r="V257"/>
    </row>
    <row customHeight="1" r="258" hidden="1" ht="14.25">
      <c s="7" r="A258">
        <v>40407.59652777778</v>
      </c>
      <c s="1" r="B258">
        <v>1.528085376E9</v>
      </c>
      <c s="1" r="C258">
        <v>18000.0</v>
      </c>
      <c t="s" s="1" r="D258">
        <v>1413</v>
      </c>
      <c s="1" r="E258">
        <v>859.98</v>
      </c>
      <c t="s" s="1" r="F258">
        <v>1414</v>
      </c>
      <c t="s" s="1" r="G258">
        <v>1415</v>
      </c>
      <c t="s" s="1" r="H258">
        <v>1416</v>
      </c>
      <c t="s" s="1" r="I258">
        <v>1417</v>
      </c>
      <c s="2" r="J258"/>
      <c s="2" r="K258"/>
      <c s="2" r="L258"/>
      <c s="2" r="M258"/>
      <c s="2" r="N258"/>
      <c s="2" r="O258"/>
      <c s="2" r="P258"/>
      <c s="2" r="Q258"/>
      <c s="2" r="R258"/>
      <c s="2" r="S258"/>
      <c s="2" r="T258"/>
      <c s="2" r="U258"/>
      <c s="2" r="V258"/>
    </row>
    <row customHeight="1" r="259" hidden="1" ht="14.25">
      <c s="7" r="A259">
        <v>40407.59652777778</v>
      </c>
      <c s="1" r="B259">
        <v>1.528085581E9</v>
      </c>
      <c s="1" r="C259">
        <v>839.0</v>
      </c>
      <c t="s" s="1" r="D259">
        <v>1418</v>
      </c>
      <c s="1" r="E259">
        <v>874.87</v>
      </c>
      <c t="s" s="1" r="F259">
        <v>1419</v>
      </c>
      <c t="s" s="1" r="G259">
        <v>1420</v>
      </c>
      <c t="s" s="1" r="H259">
        <v>1421</v>
      </c>
      <c t="s" s="1" r="I259">
        <v>1422</v>
      </c>
      <c s="2" r="J259"/>
      <c s="2" r="K259"/>
      <c s="2" r="L259"/>
      <c s="2" r="M259"/>
      <c s="2" r="N259"/>
      <c s="2" r="O259"/>
      <c s="2" r="P259"/>
      <c s="2" r="Q259"/>
      <c s="2" r="R259"/>
      <c s="2" r="S259"/>
      <c s="2" r="T259"/>
      <c s="2" r="U259"/>
      <c s="2" r="V259"/>
    </row>
    <row customHeight="1" r="260" hidden="1" ht="14.25">
      <c s="7" r="A260">
        <v>40409.41805555556</v>
      </c>
      <c s="1" r="B260">
        <v>1.529804668E9</v>
      </c>
      <c s="1" r="C260">
        <v>164.0</v>
      </c>
      <c t="s" s="1" r="D260">
        <v>1423</v>
      </c>
      <c s="1" r="E260">
        <v>581021.05</v>
      </c>
      <c t="s" s="1" r="F260">
        <v>1424</v>
      </c>
      <c t="s" s="1" r="G260">
        <v>1425</v>
      </c>
      <c t="s" s="1" r="H260">
        <v>1426</v>
      </c>
      <c t="s" s="1" r="I260">
        <v>1427</v>
      </c>
      <c s="2" r="J260"/>
      <c s="2" r="K260"/>
      <c s="2" r="L260"/>
      <c s="2" r="M260"/>
      <c s="2" r="N260"/>
      <c s="2" r="O260"/>
      <c s="2" r="P260"/>
      <c s="2" r="Q260"/>
      <c s="2" r="R260"/>
      <c s="2" r="S260"/>
      <c s="2" r="T260"/>
      <c s="2" r="U260"/>
      <c s="2" r="V260"/>
    </row>
    <row customHeight="1" r="261" hidden="1" ht="14.25">
      <c s="7" r="A261">
        <v>40409.42152777778</v>
      </c>
      <c s="1" r="B261">
        <v>1.529807559E9</v>
      </c>
      <c s="1" r="C261">
        <v>31.0</v>
      </c>
      <c t="s" s="1" r="D261">
        <v>1428</v>
      </c>
      <c s="1" r="E261">
        <v>581021.05</v>
      </c>
      <c t="s" s="1" r="F261">
        <v>1429</v>
      </c>
      <c t="s" s="1" r="G261">
        <v>1430</v>
      </c>
      <c t="s" s="1" r="H261">
        <v>1431</v>
      </c>
      <c t="s" s="1" r="I261">
        <v>1432</v>
      </c>
      <c s="2" r="J261"/>
      <c s="2" r="K261"/>
      <c s="2" r="L261"/>
      <c s="2" r="M261"/>
      <c s="2" r="N261"/>
      <c s="2" r="O261"/>
      <c s="2" r="P261"/>
      <c s="2" r="Q261"/>
      <c s="2" r="R261"/>
      <c s="2" r="S261"/>
      <c s="2" r="T261"/>
      <c s="2" r="U261"/>
      <c s="2" r="V261"/>
    </row>
    <row customHeight="1" r="262" hidden="1" ht="14.25">
      <c s="7" r="A262">
        <v>40409.81319444445</v>
      </c>
      <c s="1" r="B262">
        <v>1.530194259E9</v>
      </c>
      <c s="1" r="C262">
        <v>10.0</v>
      </c>
      <c t="s" s="1" r="D262">
        <v>1433</v>
      </c>
      <c s="5" r="E262">
        <v>2.010780102E7</v>
      </c>
      <c t="s" s="1" r="F262">
        <v>1434</v>
      </c>
      <c t="s" s="1" r="G262">
        <v>1435</v>
      </c>
      <c t="s" s="1" r="H262">
        <v>1436</v>
      </c>
      <c t="s" s="1" r="I262">
        <v>1437</v>
      </c>
      <c s="2" r="J262"/>
      <c s="2" r="K262"/>
      <c s="2" r="L262"/>
      <c s="2" r="M262"/>
      <c s="2" r="N262"/>
      <c s="2" r="O262"/>
      <c s="2" r="P262"/>
      <c s="2" r="Q262"/>
      <c s="2" r="R262"/>
      <c s="2" r="S262"/>
      <c s="2" r="T262"/>
      <c s="2" r="U262"/>
      <c s="2" r="V262"/>
    </row>
    <row customHeight="1" r="263" hidden="1" ht="14.25">
      <c s="7" r="A263">
        <v>40410.7625</v>
      </c>
      <c s="1" r="B263">
        <v>1.531057746E9</v>
      </c>
      <c s="1" r="C263">
        <v>1.0</v>
      </c>
      <c t="s" s="1" r="D263">
        <v>1438</v>
      </c>
      <c s="5" r="E263">
        <v>2.160539999E7</v>
      </c>
      <c t="s" s="1" r="F263">
        <v>1439</v>
      </c>
      <c t="s" s="1" r="G263">
        <v>1440</v>
      </c>
      <c t="s" s="1" r="H263">
        <v>1441</v>
      </c>
      <c t="s" s="1" r="I263">
        <v>1442</v>
      </c>
      <c s="2" r="J263"/>
      <c s="2" r="K263"/>
      <c s="2" r="L263"/>
      <c s="2" r="M263"/>
      <c s="2" r="N263"/>
      <c s="2" r="O263"/>
      <c s="2" r="P263"/>
      <c s="2" r="Q263"/>
      <c s="2" r="R263"/>
      <c s="2" r="S263"/>
      <c s="2" r="T263"/>
      <c s="2" r="U263"/>
      <c s="2" r="V263"/>
    </row>
    <row customHeight="1" r="264" hidden="1" ht="14.25">
      <c s="7" r="A264">
        <v>40410.76875</v>
      </c>
      <c s="1" r="B264">
        <v>1.531065935E9</v>
      </c>
      <c s="1" r="C264">
        <v>1.0</v>
      </c>
      <c t="s" s="1" r="D264">
        <v>1443</v>
      </c>
      <c s="5" r="E264">
        <v>2.128400065E7</v>
      </c>
      <c t="s" s="1" r="F264">
        <v>1444</v>
      </c>
      <c t="s" s="1" r="G264">
        <v>1445</v>
      </c>
      <c t="s" s="1" r="H264">
        <v>1446</v>
      </c>
      <c t="s" s="1" r="I264">
        <v>1447</v>
      </c>
      <c s="2" r="J264"/>
      <c s="2" r="K264"/>
      <c s="2" r="L264"/>
      <c s="2" r="M264"/>
      <c s="2" r="N264"/>
      <c s="2" r="O264"/>
      <c s="2" r="P264"/>
      <c s="2" r="Q264"/>
      <c s="2" r="R264"/>
      <c s="2" r="S264"/>
      <c s="2" r="T264"/>
      <c s="2" r="U264"/>
      <c s="2" r="V264"/>
    </row>
    <row customHeight="1" r="265" hidden="1" ht="14.25">
      <c s="7" r="A265">
        <v>40410.77013888889</v>
      </c>
      <c s="1" r="B265">
        <v>1.531066996E9</v>
      </c>
      <c s="1" r="C265">
        <v>9.0</v>
      </c>
      <c t="s" s="1" r="D265">
        <v>1448</v>
      </c>
      <c s="5" r="E265">
        <v>2.128400065E7</v>
      </c>
      <c t="s" s="1" r="F265">
        <v>1449</v>
      </c>
      <c t="s" s="1" r="G265">
        <v>1450</v>
      </c>
      <c t="s" s="1" r="H265">
        <v>1451</v>
      </c>
      <c t="s" s="1" r="I265">
        <v>1452</v>
      </c>
      <c s="2" r="J265"/>
      <c s="2" r="K265"/>
      <c s="2" r="L265"/>
      <c s="2" r="M265"/>
      <c s="2" r="N265"/>
      <c s="2" r="O265"/>
      <c s="2" r="P265"/>
      <c s="2" r="Q265"/>
      <c s="2" r="R265"/>
      <c s="2" r="S265"/>
      <c s="2" r="T265"/>
      <c s="2" r="U265"/>
      <c s="2" r="V265"/>
    </row>
    <row customHeight="1" r="266" hidden="1" ht="14.25">
      <c s="7" r="A266">
        <v>40410.771527777775</v>
      </c>
      <c s="1" r="B266">
        <v>1.531069366E9</v>
      </c>
      <c s="1" r="C266">
        <v>20.0</v>
      </c>
      <c t="s" s="1" r="D266">
        <v>1453</v>
      </c>
      <c s="1" r="E266">
        <v>629981.99</v>
      </c>
      <c t="s" s="1" r="F266">
        <v>1454</v>
      </c>
      <c t="s" s="1" r="G266">
        <v>1455</v>
      </c>
      <c t="s" s="1" r="H266">
        <v>1456</v>
      </c>
      <c t="s" s="1" r="I266">
        <v>1457</v>
      </c>
      <c s="2" r="J266"/>
      <c s="2" r="K266"/>
      <c s="2" r="L266"/>
      <c s="2" r="M266"/>
      <c s="2" r="N266"/>
      <c s="2" r="O266"/>
      <c s="2" r="P266"/>
      <c s="2" r="Q266"/>
      <c s="2" r="R266"/>
      <c s="2" r="S266"/>
      <c s="2" r="T266"/>
      <c s="2" r="U266"/>
      <c s="2" r="V266"/>
    </row>
    <row customHeight="1" r="267" hidden="1" ht="14.25">
      <c s="7" r="A267">
        <v>40410.771527777775</v>
      </c>
      <c s="1" r="B267">
        <v>1.531069564E9</v>
      </c>
      <c s="1" r="C267">
        <v>28.0</v>
      </c>
      <c t="s" s="1" r="D267">
        <v>1458</v>
      </c>
      <c s="1" r="E267">
        <v>617854.92</v>
      </c>
      <c t="s" s="1" r="F267">
        <v>1459</v>
      </c>
      <c t="s" s="1" r="G267">
        <v>1460</v>
      </c>
      <c t="s" s="1" r="H267">
        <v>1461</v>
      </c>
      <c t="s" s="1" r="I267">
        <v>1462</v>
      </c>
      <c t="str" s="2" r="J267">
        <f>(E267-$E$253-0.005*$E$253-0.005*E267)*C267</f>
        <v>301072.107</v>
      </c>
      <c t="str" s="2" r="K267">
        <f>C267+C274+C275+C276+C278+C291+C313+C315+C316+C318+C319+C322+C323+C324+C326+C335+C339+C342</f>
        <v>200</v>
      </c>
      <c s="2" r="L267"/>
      <c s="2" r="M267"/>
      <c s="2" r="N267"/>
      <c s="2" r="O267"/>
      <c s="2" r="P267"/>
      <c s="2" r="Q267"/>
      <c s="2" r="R267"/>
      <c s="2" r="S267"/>
      <c s="2" r="T267"/>
      <c s="2" r="U267"/>
      <c s="2" r="V267"/>
    </row>
    <row customHeight="1" r="268" hidden="1" ht="14.25">
      <c s="7" r="A268">
        <v>40410.77361111111</v>
      </c>
      <c s="1" r="B268">
        <v>1.531072018E9</v>
      </c>
      <c s="1" r="C268">
        <v>5.0</v>
      </c>
      <c t="s" s="1" r="D268">
        <v>1463</v>
      </c>
      <c s="1" r="E268">
        <v>629981.99</v>
      </c>
      <c t="s" s="1" r="F268">
        <v>1464</v>
      </c>
      <c t="s" s="1" r="G268">
        <v>1465</v>
      </c>
      <c t="s" s="1" r="H268">
        <v>1466</v>
      </c>
      <c t="s" s="1" r="I268">
        <v>1467</v>
      </c>
      <c s="2" r="J268"/>
      <c s="2" r="K268"/>
      <c s="2" r="L268"/>
      <c s="2" r="M268"/>
      <c s="2" r="N268"/>
      <c s="2" r="O268"/>
      <c s="2" r="P268"/>
      <c s="2" r="Q268"/>
      <c s="2" r="R268"/>
      <c s="2" r="S268"/>
      <c s="2" r="T268"/>
      <c s="2" r="U268"/>
      <c s="2" r="V268"/>
    </row>
    <row customHeight="1" r="269" hidden="1" ht="14.25">
      <c s="7" r="A269">
        <v>40410.78055555555</v>
      </c>
      <c s="1" r="B269">
        <v>1.531080624E9</v>
      </c>
      <c s="1" r="C269">
        <v>1.0</v>
      </c>
      <c t="s" s="1" r="D269">
        <v>1468</v>
      </c>
      <c s="5" r="E269">
        <v>1.339999479E7</v>
      </c>
      <c t="s" s="1" r="F269">
        <v>1469</v>
      </c>
      <c t="s" s="1" r="G269">
        <v>1470</v>
      </c>
      <c t="s" s="1" r="H269">
        <v>1471</v>
      </c>
      <c t="s" s="1" r="I269">
        <v>1472</v>
      </c>
      <c s="2" r="J269"/>
      <c s="2" r="K269"/>
      <c s="2" r="L269"/>
      <c s="2" r="M269"/>
      <c s="2" r="N269"/>
      <c s="2" r="O269"/>
      <c s="2" r="P269"/>
      <c s="2" r="Q269"/>
      <c s="2" r="R269"/>
      <c s="2" r="S269"/>
      <c s="2" r="T269"/>
      <c s="2" r="U269"/>
      <c s="2" r="V269"/>
    </row>
    <row customHeight="1" r="270" hidden="1" ht="14.25">
      <c s="7" r="A270">
        <v>40410.79513888889</v>
      </c>
      <c s="1" r="B270">
        <v>1.531100134E9</v>
      </c>
      <c s="1" r="C270">
        <v>1.0</v>
      </c>
      <c t="s" s="1" r="D270">
        <v>1473</v>
      </c>
      <c s="5" r="E270">
        <v>1.599999999E7</v>
      </c>
      <c t="s" s="1" r="F270">
        <v>1474</v>
      </c>
      <c t="s" s="1" r="G270">
        <v>1475</v>
      </c>
      <c t="s" s="1" r="H270">
        <v>1476</v>
      </c>
      <c t="s" s="1" r="I270">
        <v>1477</v>
      </c>
      <c s="2" r="J270"/>
      <c s="2" r="K270"/>
      <c s="2" r="L270"/>
      <c s="2" r="M270"/>
      <c s="2" r="N270"/>
      <c s="2" r="O270"/>
      <c s="2" r="P270"/>
      <c s="2" r="Q270"/>
      <c s="2" r="R270"/>
      <c s="2" r="S270"/>
      <c s="2" r="T270"/>
      <c s="2" r="U270"/>
      <c s="2" r="V270"/>
    </row>
    <row customHeight="1" r="271" hidden="1" ht="14.25">
      <c s="7" r="A271">
        <v>40410.79791666667</v>
      </c>
      <c s="1" r="B271">
        <v>1.531104234E9</v>
      </c>
      <c s="1" r="C271">
        <v>1.0</v>
      </c>
      <c t="s" s="1" r="D271">
        <v>1478</v>
      </c>
      <c s="5" r="E271">
        <v>1.599999999E7</v>
      </c>
      <c t="s" s="1" r="F271">
        <v>1479</v>
      </c>
      <c t="s" s="1" r="G271">
        <v>1480</v>
      </c>
      <c t="s" s="1" r="H271">
        <v>1481</v>
      </c>
      <c t="s" s="1" r="I271">
        <v>1482</v>
      </c>
      <c s="2" r="J271"/>
      <c s="2" r="K271"/>
      <c s="2" r="L271"/>
      <c s="2" r="M271"/>
      <c s="2" r="N271"/>
      <c s="2" r="O271"/>
      <c s="2" r="P271"/>
      <c s="2" r="Q271"/>
      <c s="2" r="R271"/>
      <c s="2" r="S271"/>
      <c s="2" r="T271"/>
      <c s="2" r="U271"/>
      <c s="2" r="V271"/>
    </row>
    <row customHeight="1" r="272" hidden="1" ht="14.25">
      <c s="7" r="A272">
        <v>40410.8</v>
      </c>
      <c s="1" r="B272">
        <v>1.531106938E9</v>
      </c>
      <c s="1" r="C272">
        <v>1.0</v>
      </c>
      <c t="s" s="1" r="D272">
        <v>1483</v>
      </c>
      <c s="5" r="E272">
        <v>1.599999999E7</v>
      </c>
      <c t="s" s="1" r="F272">
        <v>1484</v>
      </c>
      <c t="s" s="1" r="G272">
        <v>1485</v>
      </c>
      <c t="s" s="1" r="H272">
        <v>1486</v>
      </c>
      <c t="s" s="1" r="I272">
        <v>1487</v>
      </c>
      <c s="2" r="J272"/>
      <c s="2" r="K272"/>
      <c s="2" r="L272"/>
      <c s="2" r="M272"/>
      <c s="2" r="N272"/>
      <c s="2" r="O272"/>
      <c s="2" r="P272"/>
      <c s="2" r="Q272"/>
      <c s="2" r="R272"/>
      <c s="2" r="S272"/>
      <c s="2" r="T272"/>
      <c s="2" r="U272"/>
      <c s="2" r="V272"/>
    </row>
    <row customHeight="1" r="273" hidden="1" ht="14.25">
      <c s="7" r="A273">
        <v>40410.80069444444</v>
      </c>
      <c s="1" r="B273">
        <v>1.531107927E9</v>
      </c>
      <c s="1" r="C273">
        <v>1.0</v>
      </c>
      <c t="s" s="1" r="D273">
        <v>1488</v>
      </c>
      <c s="5" r="E273">
        <v>1.599999999E7</v>
      </c>
      <c t="s" s="1" r="F273">
        <v>1489</v>
      </c>
      <c t="s" s="1" r="G273">
        <v>1490</v>
      </c>
      <c t="s" s="1" r="H273">
        <v>1491</v>
      </c>
      <c t="s" s="1" r="I273">
        <v>1492</v>
      </c>
      <c s="2" r="J273"/>
      <c s="2" r="K273"/>
      <c s="2" r="L273"/>
      <c s="2" r="M273"/>
      <c s="2" r="N273"/>
      <c s="2" r="O273"/>
      <c s="2" r="P273"/>
      <c s="2" r="Q273"/>
      <c s="2" r="R273"/>
      <c s="2" r="S273"/>
      <c s="2" r="T273"/>
      <c s="2" r="U273"/>
      <c s="2" r="V273"/>
    </row>
    <row customHeight="1" r="274" hidden="1" ht="14.25">
      <c s="7" r="A274">
        <v>40410.802083333336</v>
      </c>
      <c s="1" r="B274">
        <v>1.531110266E9</v>
      </c>
      <c s="1" r="C274">
        <v>8.0</v>
      </c>
      <c t="s" s="1" r="D274">
        <v>1493</v>
      </c>
      <c s="1" r="E274">
        <v>642854.5</v>
      </c>
      <c t="s" s="1" r="F274">
        <v>1494</v>
      </c>
      <c t="s" s="1" r="G274">
        <v>1495</v>
      </c>
      <c t="s" s="1" r="H274">
        <v>1496</v>
      </c>
      <c t="s" s="1" r="I274">
        <v>1497</v>
      </c>
      <c t="str" s="2" r="J274">
        <f ref="J274:J276" t="shared" si="1">(E274-$E$253-0.005*$E$253-0.005*E274)*C274</f>
        <v>285017.2588</v>
      </c>
      <c s="2" r="K274"/>
      <c s="2" r="L274"/>
      <c s="2" r="M274"/>
      <c s="2" r="N274"/>
      <c s="2" r="O274"/>
      <c s="2" r="P274"/>
      <c s="2" r="Q274"/>
      <c s="2" r="R274"/>
      <c s="2" r="S274"/>
      <c s="2" r="T274"/>
      <c s="2" r="U274"/>
      <c s="2" r="V274"/>
    </row>
    <row customHeight="1" r="275" hidden="1" ht="14.25">
      <c s="7" r="A275">
        <v>40410.80416666667</v>
      </c>
      <c s="1" r="B275">
        <v>1.531112749E9</v>
      </c>
      <c s="1" r="C275">
        <v>12.0</v>
      </c>
      <c t="s" s="1" r="D275">
        <v>1498</v>
      </c>
      <c s="1" r="E275">
        <v>617854.92</v>
      </c>
      <c t="s" s="1" r="F275">
        <v>1499</v>
      </c>
      <c t="s" s="1" r="G275">
        <v>1500</v>
      </c>
      <c t="s" s="1" r="H275">
        <v>1501</v>
      </c>
      <c t="s" s="1" r="I275">
        <v>1502</v>
      </c>
      <c t="str" s="2" r="J275">
        <f t="shared" si="1"/>
        <v>129030.903</v>
      </c>
      <c s="2" r="K275"/>
      <c s="2" r="L275"/>
      <c s="2" r="M275"/>
      <c s="2" r="N275"/>
      <c s="2" r="O275"/>
      <c s="2" r="P275"/>
      <c s="2" r="Q275"/>
      <c s="2" r="R275"/>
      <c s="2" r="S275"/>
      <c s="2" r="T275"/>
      <c s="2" r="U275"/>
      <c s="2" r="V275"/>
    </row>
    <row customHeight="1" r="276" hidden="1" ht="14.25">
      <c s="7" r="A276">
        <v>40410.81180555555</v>
      </c>
      <c s="1" r="B276">
        <v>1.531123236E9</v>
      </c>
      <c s="1" r="C276">
        <v>10.0</v>
      </c>
      <c t="s" s="1" r="D276">
        <v>1503</v>
      </c>
      <c s="1" r="E276">
        <v>617854.92</v>
      </c>
      <c t="s" s="1" r="F276">
        <v>1504</v>
      </c>
      <c t="s" s="1" r="G276">
        <v>1505</v>
      </c>
      <c t="s" s="1" r="H276">
        <v>1506</v>
      </c>
      <c t="s" s="1" r="I276">
        <v>1507</v>
      </c>
      <c t="str" s="2" r="J276">
        <f t="shared" si="1"/>
        <v>107525.7525</v>
      </c>
      <c s="2" r="K276"/>
      <c s="2" r="L276"/>
      <c s="2" r="M276"/>
      <c s="2" r="N276"/>
      <c s="2" r="O276"/>
      <c s="2" r="P276"/>
      <c s="2" r="Q276"/>
      <c s="2" r="R276"/>
      <c s="2" r="S276"/>
      <c s="2" r="T276"/>
      <c s="2" r="U276"/>
      <c s="2" r="V276"/>
    </row>
    <row customHeight="1" r="277" hidden="1" ht="14.25">
      <c s="7" r="A277">
        <v>40410.813888888886</v>
      </c>
      <c s="1" r="B277">
        <v>1.531125769E9</v>
      </c>
      <c s="1" r="C277">
        <v>1.0</v>
      </c>
      <c t="s" s="1" r="D277">
        <v>1508</v>
      </c>
      <c s="5" r="E277">
        <v>1.599999999E7</v>
      </c>
      <c t="s" s="1" r="F277">
        <v>1509</v>
      </c>
      <c t="s" s="1" r="G277">
        <v>1510</v>
      </c>
      <c t="s" s="1" r="H277">
        <v>1511</v>
      </c>
      <c t="s" s="1" r="I277">
        <v>1512</v>
      </c>
      <c s="2" r="J277"/>
      <c s="2" r="K277"/>
      <c s="2" r="L277"/>
      <c s="2" r="M277"/>
      <c s="2" r="N277"/>
      <c s="2" r="O277"/>
      <c s="2" r="P277"/>
      <c s="2" r="Q277"/>
      <c s="2" r="R277"/>
      <c s="2" r="S277"/>
      <c s="2" r="T277"/>
      <c s="2" r="U277"/>
      <c s="2" r="V277"/>
    </row>
    <row customHeight="1" r="278" hidden="1" ht="14.25">
      <c s="7" r="A278">
        <v>40410.83263888889</v>
      </c>
      <c s="1" r="B278">
        <v>1.531151473E9</v>
      </c>
      <c s="1" r="C278">
        <v>10.0</v>
      </c>
      <c t="s" s="1" r="D278">
        <v>1513</v>
      </c>
      <c s="1" r="E278">
        <v>617854.92</v>
      </c>
      <c t="s" s="1" r="F278">
        <v>1514</v>
      </c>
      <c t="s" s="1" r="G278">
        <v>1515</v>
      </c>
      <c t="s" s="1" r="H278">
        <v>1516</v>
      </c>
      <c t="s" s="1" r="I278">
        <v>1517</v>
      </c>
      <c t="str" s="2" r="J278">
        <f>(E278-$E$253-0.005*$E$253-0.005*E278)*C278</f>
        <v>107525.7525</v>
      </c>
      <c s="2" r="K278"/>
      <c s="2" r="L278"/>
      <c s="2" r="M278"/>
      <c s="2" r="N278"/>
      <c s="2" r="O278"/>
      <c s="2" r="P278"/>
      <c s="2" r="Q278"/>
      <c s="2" r="R278"/>
      <c s="2" r="S278"/>
      <c s="2" r="T278"/>
      <c s="2" r="U278"/>
      <c s="2" r="V278"/>
    </row>
    <row customHeight="1" r="279" hidden="1" ht="14.25">
      <c s="7" r="A279">
        <v>40410.93819444445</v>
      </c>
      <c s="1" r="B279">
        <v>1.531293025E9</v>
      </c>
      <c s="1" r="C279">
        <v>20.0</v>
      </c>
      <c t="s" s="1" r="D279">
        <v>1518</v>
      </c>
      <c s="1" r="E279">
        <v>629981.99</v>
      </c>
      <c t="s" s="1" r="F279">
        <v>1519</v>
      </c>
      <c t="s" s="1" r="G279">
        <v>1520</v>
      </c>
      <c t="s" s="1" r="H279">
        <v>1521</v>
      </c>
      <c t="s" s="1" r="I279">
        <v>1522</v>
      </c>
      <c s="2" r="J279"/>
      <c s="2" r="K279"/>
      <c s="2" r="L279"/>
      <c s="2" r="M279"/>
      <c s="2" r="N279"/>
      <c s="2" r="O279"/>
      <c s="2" r="P279"/>
      <c s="2" r="Q279"/>
      <c s="2" r="R279"/>
      <c s="2" r="S279"/>
      <c s="2" r="T279"/>
      <c s="2" r="U279"/>
      <c s="2" r="V279"/>
    </row>
    <row customHeight="1" r="280" hidden="1" ht="14.25">
      <c s="7" r="A280">
        <v>40410.955555555556</v>
      </c>
      <c s="1" r="B280">
        <v>1.531315508E9</v>
      </c>
      <c s="1" r="C280">
        <v>7.0</v>
      </c>
      <c t="s" s="1" r="D280">
        <v>1523</v>
      </c>
      <c s="1" r="E280">
        <v>699996.2</v>
      </c>
      <c t="s" s="1" r="F280">
        <v>1524</v>
      </c>
      <c t="s" s="1" r="G280">
        <v>1525</v>
      </c>
      <c t="s" s="1" r="H280">
        <v>1526</v>
      </c>
      <c t="s" s="1" r="I280">
        <v>1527</v>
      </c>
      <c s="2" r="J280"/>
      <c s="2" r="K280"/>
      <c s="2" r="L280"/>
      <c s="2" r="M280"/>
      <c s="2" r="N280"/>
      <c s="2" r="O280"/>
      <c s="2" r="P280"/>
      <c s="2" r="Q280"/>
      <c s="2" r="R280"/>
      <c s="2" r="S280"/>
      <c s="2" r="T280"/>
      <c s="2" r="U280"/>
      <c s="2" r="V280"/>
    </row>
    <row customHeight="1" r="281" hidden="1" ht="14.25">
      <c s="7" r="A281">
        <v>40410.970138888886</v>
      </c>
      <c s="1" r="B281">
        <v>1.531332748E9</v>
      </c>
      <c s="1" r="C281">
        <v>1.0</v>
      </c>
      <c t="s" s="1" r="D281">
        <v>1528</v>
      </c>
      <c s="5" r="E281">
        <v>1.290000301E7</v>
      </c>
      <c t="s" s="1" r="F281">
        <v>1529</v>
      </c>
      <c t="s" s="1" r="G281">
        <v>1530</v>
      </c>
      <c t="s" s="1" r="H281">
        <v>1531</v>
      </c>
      <c t="s" s="1" r="I281">
        <v>1532</v>
      </c>
      <c s="2" r="J281"/>
      <c s="2" r="K281"/>
      <c s="2" r="L281"/>
      <c s="2" r="M281"/>
      <c s="2" r="N281"/>
      <c s="2" r="O281"/>
      <c s="2" r="P281"/>
      <c s="2" r="Q281"/>
      <c s="2" r="R281"/>
      <c s="2" r="S281"/>
      <c s="2" r="T281"/>
      <c s="2" r="U281"/>
      <c s="2" r="V281"/>
    </row>
    <row customHeight="1" r="282" hidden="1" ht="14.25">
      <c s="7" r="A282">
        <v>40410.97152777778</v>
      </c>
      <c s="1" r="B282">
        <v>1.531335087E9</v>
      </c>
      <c s="1" r="C282">
        <v>6.0</v>
      </c>
      <c t="s" s="1" r="D282">
        <v>1533</v>
      </c>
      <c s="1" r="E282">
        <v>629981.99</v>
      </c>
      <c t="s" s="1" r="F282">
        <v>1534</v>
      </c>
      <c t="s" s="1" r="G282">
        <v>1535</v>
      </c>
      <c t="s" s="1" r="H282">
        <v>1536</v>
      </c>
      <c t="s" s="1" r="I282">
        <v>1537</v>
      </c>
      <c s="2" r="J282"/>
      <c s="2" r="K282"/>
      <c s="2" r="L282"/>
      <c s="2" r="M282"/>
      <c s="2" r="N282"/>
      <c s="2" r="O282"/>
      <c s="2" r="P282"/>
      <c s="2" r="Q282"/>
      <c s="2" r="R282"/>
      <c s="2" r="S282"/>
      <c s="2" r="T282"/>
      <c s="2" r="U282"/>
      <c s="2" r="V282"/>
    </row>
    <row customHeight="1" r="283" hidden="1" ht="14.25">
      <c s="7" r="A283">
        <v>40410.97638888889</v>
      </c>
      <c s="1" r="B283">
        <v>1.531340427E9</v>
      </c>
      <c s="1" r="C283">
        <v>5.0</v>
      </c>
      <c t="s" s="1" r="D283">
        <v>1538</v>
      </c>
      <c s="1" r="E283">
        <v>629981.99</v>
      </c>
      <c t="s" s="1" r="F283">
        <v>1539</v>
      </c>
      <c t="s" s="1" r="G283">
        <v>1540</v>
      </c>
      <c t="s" s="1" r="H283">
        <v>1541</v>
      </c>
      <c t="s" s="1" r="I283">
        <v>1542</v>
      </c>
      <c s="2" r="J283"/>
      <c s="2" r="K283"/>
      <c s="2" r="L283"/>
      <c s="2" r="M283"/>
      <c s="2" r="N283"/>
      <c s="2" r="O283"/>
      <c s="2" r="P283"/>
      <c s="2" r="Q283"/>
      <c s="2" r="R283"/>
      <c s="2" r="S283"/>
      <c s="2" r="T283"/>
      <c s="2" r="U283"/>
      <c s="2" r="V283"/>
    </row>
    <row customHeight="1" r="284" hidden="1" ht="14.25">
      <c s="7" r="A284">
        <v>40410.98472222222</v>
      </c>
      <c s="1" r="B284">
        <v>1.531350621E9</v>
      </c>
      <c s="1" r="C284">
        <v>8.0</v>
      </c>
      <c t="s" s="1" r="D284">
        <v>1543</v>
      </c>
      <c s="1" r="E284">
        <v>629981.99</v>
      </c>
      <c t="s" s="1" r="F284">
        <v>1544</v>
      </c>
      <c t="s" s="1" r="G284">
        <v>1545</v>
      </c>
      <c t="s" s="1" r="H284">
        <v>1546</v>
      </c>
      <c t="s" s="1" r="I284">
        <v>1547</v>
      </c>
      <c s="2" r="J284"/>
      <c s="2" r="K284"/>
      <c s="2" r="L284"/>
      <c s="2" r="M284"/>
      <c s="2" r="N284"/>
      <c s="2" r="O284"/>
      <c s="2" r="P284"/>
      <c s="2" r="Q284"/>
      <c s="2" r="R284"/>
      <c s="2" r="S284"/>
      <c s="2" r="T284"/>
      <c s="2" r="U284"/>
      <c s="2" r="V284"/>
    </row>
    <row customHeight="1" r="285" hidden="1" ht="14.25">
      <c s="7" r="A285">
        <v>40410.9875</v>
      </c>
      <c s="1" r="B285">
        <v>1.531354254E9</v>
      </c>
      <c s="1" r="C285">
        <v>10.0</v>
      </c>
      <c t="s" s="1" r="D285">
        <v>1548</v>
      </c>
      <c s="1" r="E285">
        <v>629981.99</v>
      </c>
      <c t="s" s="1" r="F285">
        <v>1549</v>
      </c>
      <c t="s" s="1" r="G285">
        <v>1550</v>
      </c>
      <c t="s" s="1" r="H285">
        <v>1551</v>
      </c>
      <c t="s" s="1" r="I285">
        <v>1552</v>
      </c>
      <c s="2" r="J285"/>
      <c s="2" r="K285"/>
      <c s="2" r="L285"/>
      <c s="2" r="M285"/>
      <c s="2" r="N285"/>
      <c s="2" r="O285"/>
      <c s="2" r="P285"/>
      <c s="2" r="Q285"/>
      <c s="2" r="R285"/>
      <c s="2" r="S285"/>
      <c s="2" r="T285"/>
      <c s="2" r="U285"/>
      <c s="2" r="V285"/>
    </row>
    <row customHeight="1" r="286" hidden="1" ht="14.25">
      <c s="7" r="A286">
        <v>40410.99930555555</v>
      </c>
      <c s="1" r="B286">
        <v>1.531367311E9</v>
      </c>
      <c s="1" r="C286">
        <v>10.0</v>
      </c>
      <c t="s" s="1" r="D286">
        <v>1553</v>
      </c>
      <c s="1" r="E286">
        <v>629981.99</v>
      </c>
      <c t="s" s="1" r="F286">
        <v>1554</v>
      </c>
      <c t="s" s="1" r="G286">
        <v>1555</v>
      </c>
      <c t="s" s="1" r="H286">
        <v>1556</v>
      </c>
      <c t="s" s="1" r="I286">
        <v>1557</v>
      </c>
      <c s="2" r="J286"/>
      <c s="2" r="K286"/>
      <c s="2" r="L286"/>
      <c s="2" r="M286"/>
      <c s="2" r="N286"/>
      <c s="2" r="O286"/>
      <c s="2" r="P286"/>
      <c s="2" r="Q286"/>
      <c s="2" r="R286"/>
      <c s="2" r="S286"/>
      <c s="2" r="T286"/>
      <c s="2" r="U286"/>
      <c s="2" r="V286"/>
    </row>
    <row customHeight="1" r="287" hidden="1" ht="14.25">
      <c s="7" r="A287">
        <v>40411.04305555556</v>
      </c>
      <c s="1" r="B287">
        <v>1.53141357E9</v>
      </c>
      <c s="1" r="C287">
        <v>1.0</v>
      </c>
      <c t="s" s="1" r="D287">
        <v>1558</v>
      </c>
      <c s="5" r="E287">
        <v>1.290000301E7</v>
      </c>
      <c t="s" s="1" r="F287">
        <v>1559</v>
      </c>
      <c t="s" s="1" r="G287">
        <v>1560</v>
      </c>
      <c t="s" s="1" r="H287">
        <v>1561</v>
      </c>
      <c t="s" s="1" r="I287">
        <v>1562</v>
      </c>
      <c s="2" r="J287"/>
      <c s="2" r="K287"/>
      <c s="2" r="L287"/>
      <c s="2" r="M287"/>
      <c s="2" r="N287"/>
      <c s="2" r="O287"/>
      <c s="2" r="P287"/>
      <c s="2" r="Q287"/>
      <c s="2" r="R287"/>
      <c s="2" r="S287"/>
      <c s="2" r="T287"/>
      <c s="2" r="U287"/>
      <c s="2" r="V287"/>
    </row>
    <row customHeight="1" r="288" hidden="1" ht="14.25">
      <c s="7" r="A288">
        <v>40411.15833333333</v>
      </c>
      <c s="1" r="B288">
        <v>1.531516949E9</v>
      </c>
      <c s="1" r="C288">
        <v>6.0</v>
      </c>
      <c t="s" s="1" r="D288">
        <v>1563</v>
      </c>
      <c s="5" r="E288">
        <v>2.076711152E7</v>
      </c>
      <c t="s" s="1" r="F288">
        <v>1564</v>
      </c>
      <c t="s" s="1" r="G288">
        <v>1565</v>
      </c>
      <c t="s" s="1" r="H288">
        <v>1566</v>
      </c>
      <c t="s" s="1" r="I288">
        <v>1567</v>
      </c>
      <c s="2" r="J288"/>
      <c s="2" r="K288"/>
      <c s="2" r="L288"/>
      <c s="2" r="M288"/>
      <c s="2" r="N288"/>
      <c s="2" r="O288"/>
      <c s="2" r="P288"/>
      <c s="2" r="Q288"/>
      <c s="2" r="R288"/>
      <c s="2" r="S288"/>
      <c s="2" r="T288"/>
      <c s="2" r="U288"/>
      <c s="2" r="V288"/>
    </row>
    <row customHeight="1" r="289" hidden="1" ht="14.25">
      <c s="7" r="A289">
        <v>40411.5625</v>
      </c>
      <c s="1" r="B289">
        <v>1.531838316E9</v>
      </c>
      <c s="1" r="C289">
        <v>1.0</v>
      </c>
      <c t="s" s="1" r="D289">
        <v>1568</v>
      </c>
      <c s="5" r="E289">
        <v>2.134999999E7</v>
      </c>
      <c t="s" s="1" r="F289">
        <v>1569</v>
      </c>
      <c t="s" s="1" r="G289">
        <v>1570</v>
      </c>
      <c t="s" s="1" r="H289">
        <v>1571</v>
      </c>
      <c t="s" s="1" r="I289">
        <v>1572</v>
      </c>
      <c s="2" r="J289"/>
      <c s="2" r="K289"/>
      <c s="2" r="L289"/>
      <c s="2" r="M289"/>
      <c s="2" r="N289"/>
      <c s="2" r="O289"/>
      <c s="2" r="P289"/>
      <c s="2" r="Q289"/>
      <c s="2" r="R289"/>
      <c s="2" r="S289"/>
      <c s="2" r="T289"/>
      <c s="2" r="U289"/>
      <c s="2" r="V289"/>
    </row>
    <row customHeight="1" r="290" hidden="1" ht="14.25">
      <c s="7" r="A290">
        <v>40411.5625</v>
      </c>
      <c s="1" r="B290">
        <v>1.531838445E9</v>
      </c>
      <c s="1" r="C290">
        <v>2000.0</v>
      </c>
      <c t="s" s="1" r="D290">
        <v>1573</v>
      </c>
      <c s="1" r="E290">
        <v>1395.08</v>
      </c>
      <c t="s" s="1" r="F290">
        <v>1574</v>
      </c>
      <c t="s" s="1" r="G290">
        <v>1575</v>
      </c>
      <c t="s" s="1" r="H290">
        <v>1576</v>
      </c>
      <c t="s" s="1" r="I290">
        <v>1577</v>
      </c>
      <c s="2" r="J290"/>
      <c s="2" r="K290"/>
      <c s="2" r="L290"/>
      <c s="2" r="M290"/>
      <c s="2" r="N290"/>
      <c s="2" r="O290"/>
      <c s="2" r="P290"/>
      <c s="2" r="Q290"/>
      <c s="2" r="R290"/>
      <c s="2" r="S290"/>
      <c s="2" r="T290"/>
      <c s="2" r="U290"/>
      <c s="2" r="V290"/>
    </row>
    <row customHeight="1" r="291" hidden="1" ht="14.25">
      <c s="7" r="A291">
        <v>40411.572916666664</v>
      </c>
      <c s="1" r="B291">
        <v>1.531851026E9</v>
      </c>
      <c s="1" r="C291">
        <v>5.0</v>
      </c>
      <c t="s" s="1" r="D291">
        <v>1578</v>
      </c>
      <c s="1" r="E291">
        <v>598854.86</v>
      </c>
      <c t="s" s="1" r="F291">
        <v>1579</v>
      </c>
      <c t="s" s="1" r="G291">
        <v>1580</v>
      </c>
      <c t="s" s="1" r="H291">
        <v>1581</v>
      </c>
      <c t="s" s="1" r="I291">
        <v>1582</v>
      </c>
      <c t="str" s="2" r="J291">
        <f>(E291-$E$253-0.005*$E$253-0.005*E291)*C291</f>
        <v>-40762.42225</v>
      </c>
      <c s="2" r="K291"/>
      <c s="2" r="L291"/>
      <c s="2" r="M291"/>
      <c s="2" r="N291"/>
      <c s="2" r="O291"/>
      <c s="2" r="P291"/>
      <c s="2" r="Q291"/>
      <c s="2" r="R291"/>
      <c s="2" r="S291"/>
      <c s="2" r="T291"/>
      <c s="2" r="U291"/>
      <c s="2" r="V291"/>
    </row>
    <row customHeight="1" r="292" hidden="1" ht="14.25">
      <c s="7" r="A292">
        <v>40411.575</v>
      </c>
      <c s="1" r="B292">
        <v>1.53185396E9</v>
      </c>
      <c s="1" r="C292">
        <v>2.0</v>
      </c>
      <c t="s" s="1" r="D292">
        <v>1583</v>
      </c>
      <c s="5" r="E292">
        <v>1.300000101E7</v>
      </c>
      <c t="s" s="1" r="F292">
        <v>1584</v>
      </c>
      <c t="s" s="1" r="G292">
        <v>1585</v>
      </c>
      <c t="s" s="1" r="H292">
        <v>1586</v>
      </c>
      <c t="s" s="1" r="I292">
        <v>1587</v>
      </c>
      <c s="2" r="J292"/>
      <c s="2" r="K292"/>
      <c s="2" r="L292"/>
      <c s="2" r="M292"/>
      <c s="2" r="N292"/>
      <c s="2" r="O292"/>
      <c s="2" r="P292"/>
      <c s="2" r="Q292"/>
      <c s="2" r="R292"/>
      <c s="2" r="S292"/>
      <c s="2" r="T292"/>
      <c s="2" r="U292"/>
      <c s="2" r="V292"/>
    </row>
    <row customHeight="1" r="293" hidden="1" ht="14.25">
      <c s="7" r="A293">
        <v>40411.58541666667</v>
      </c>
      <c s="1" r="B293">
        <v>1.531866616E9</v>
      </c>
      <c s="1" r="C293">
        <v>1000.0</v>
      </c>
      <c t="s" s="1" r="D293">
        <v>1588</v>
      </c>
      <c s="1" r="E293">
        <v>524.4</v>
      </c>
      <c t="s" s="1" r="F293">
        <v>1589</v>
      </c>
      <c t="s" s="1" r="G293">
        <v>1590</v>
      </c>
      <c t="s" s="1" r="H293">
        <v>1591</v>
      </c>
      <c t="s" s="1" r="I293">
        <v>1592</v>
      </c>
      <c s="2" r="J293"/>
      <c s="2" r="K293"/>
      <c s="2" r="L293"/>
      <c s="2" r="M293"/>
      <c s="2" r="N293"/>
      <c s="2" r="O293"/>
      <c s="2" r="P293"/>
      <c s="2" r="Q293"/>
      <c s="2" r="R293"/>
      <c s="2" r="S293"/>
      <c s="2" r="T293"/>
      <c s="2" r="U293"/>
      <c s="2" r="V293"/>
    </row>
    <row customHeight="1" r="294" hidden="1" ht="14.25">
      <c s="7" r="A294">
        <v>40411.58541666667</v>
      </c>
      <c s="1" r="B294">
        <v>1.531866984E9</v>
      </c>
      <c s="1" r="C294">
        <v>4.0</v>
      </c>
      <c t="s" s="1" r="D294">
        <v>1593</v>
      </c>
      <c s="5" r="E294">
        <v>2.080401601E7</v>
      </c>
      <c t="s" s="1" r="G294">
        <v>1594</v>
      </c>
      <c t="s" s="1" r="H294">
        <v>1595</v>
      </c>
      <c t="s" s="1" r="I294">
        <v>1596</v>
      </c>
      <c s="2" r="J294"/>
      <c s="2" r="K294"/>
      <c s="2" r="L294"/>
      <c s="2" r="M294"/>
      <c s="2" r="N294"/>
      <c s="2" r="O294"/>
      <c s="2" r="P294"/>
      <c s="2" r="Q294"/>
      <c s="2" r="R294"/>
      <c s="2" r="S294"/>
      <c s="2" r="T294"/>
      <c s="2" r="U294"/>
      <c s="2" r="V294"/>
    </row>
    <row customHeight="1" r="295" hidden="1" ht="14.25">
      <c s="7" r="A295">
        <v>40411.603472222225</v>
      </c>
      <c s="1" r="B295">
        <v>1.531888361E9</v>
      </c>
      <c s="1" r="C295">
        <v>10.0</v>
      </c>
      <c t="s" s="1" r="D295">
        <v>1597</v>
      </c>
      <c s="1" r="E295">
        <v>524.4</v>
      </c>
      <c t="s" s="1" r="F295">
        <v>1598</v>
      </c>
      <c t="s" s="1" r="G295">
        <v>1599</v>
      </c>
      <c t="s" s="1" r="H295">
        <v>1600</v>
      </c>
      <c t="s" s="1" r="I295">
        <v>1601</v>
      </c>
      <c s="2" r="J295"/>
      <c s="2" r="K295"/>
      <c s="2" r="L295"/>
      <c s="2" r="M295"/>
      <c s="2" r="N295"/>
      <c s="2" r="O295"/>
      <c s="2" r="P295"/>
      <c s="2" r="Q295"/>
      <c s="2" r="R295"/>
      <c s="2" r="S295"/>
      <c s="2" r="T295"/>
      <c s="2" r="U295"/>
      <c s="2" r="V295"/>
    </row>
    <row customHeight="1" r="296" hidden="1" ht="14.25">
      <c s="7" r="A296">
        <v>40411.606944444444</v>
      </c>
      <c s="1" r="B296">
        <v>1.531892192E9</v>
      </c>
      <c s="1" r="C296">
        <v>2000.0</v>
      </c>
      <c t="s" s="1" r="D296">
        <v>1602</v>
      </c>
      <c s="1" r="E296">
        <v>524.4</v>
      </c>
      <c t="s" s="1" r="F296">
        <v>1603</v>
      </c>
      <c t="s" s="1" r="G296">
        <v>1604</v>
      </c>
      <c t="s" s="1" r="H296">
        <v>1605</v>
      </c>
      <c t="s" s="1" r="I296">
        <v>1606</v>
      </c>
      <c s="2" r="J296"/>
      <c s="2" r="K296"/>
      <c s="2" r="L296"/>
      <c s="2" r="M296"/>
      <c s="2" r="N296"/>
      <c s="2" r="O296"/>
      <c s="2" r="P296"/>
      <c s="2" r="Q296"/>
      <c s="2" r="R296"/>
      <c s="2" r="S296"/>
      <c s="2" r="T296"/>
      <c s="2" r="U296"/>
      <c s="2" r="V296"/>
    </row>
    <row customHeight="1" r="297" hidden="1" ht="14.25">
      <c s="7" r="A297">
        <v>40411.635416666664</v>
      </c>
      <c s="1" r="B297">
        <v>1.531932577E9</v>
      </c>
      <c s="1" r="C297">
        <v>10000.0</v>
      </c>
      <c t="s" s="1" r="D297">
        <v>1607</v>
      </c>
      <c s="1" r="E297">
        <v>524.4</v>
      </c>
      <c t="s" s="1" r="F297">
        <v>1608</v>
      </c>
      <c t="s" s="1" r="G297">
        <v>1609</v>
      </c>
      <c t="s" s="1" r="H297">
        <v>1610</v>
      </c>
      <c t="s" s="1" r="I297">
        <v>1611</v>
      </c>
      <c s="2" r="J297"/>
      <c s="2" r="K297"/>
      <c s="2" r="L297"/>
      <c s="2" r="M297"/>
      <c s="2" r="N297"/>
      <c s="2" r="O297"/>
      <c s="2" r="P297"/>
      <c s="2" r="Q297"/>
      <c s="2" r="R297"/>
      <c s="2" r="S297"/>
      <c s="2" r="T297"/>
      <c s="2" r="U297"/>
      <c s="2" r="V297"/>
    </row>
    <row customHeight="1" r="298" hidden="1" ht="14.25">
      <c s="7" r="A298">
        <v>40411.64236111111</v>
      </c>
      <c s="1" r="B298">
        <v>1.531941935E9</v>
      </c>
      <c s="1" r="C298">
        <v>2000.0</v>
      </c>
      <c t="s" s="1" r="D298">
        <v>1612</v>
      </c>
      <c s="1" r="E298">
        <v>549.2</v>
      </c>
      <c t="s" s="1" r="F298">
        <v>1613</v>
      </c>
      <c t="s" s="1" r="G298">
        <v>1614</v>
      </c>
      <c t="s" s="1" r="H298">
        <v>1615</v>
      </c>
      <c t="s" s="1" r="I298">
        <v>1616</v>
      </c>
      <c s="2" r="J298"/>
      <c s="2" r="K298"/>
      <c s="2" r="L298"/>
      <c s="2" r="M298"/>
      <c s="2" r="N298"/>
      <c s="2" r="O298"/>
      <c s="2" r="P298"/>
      <c s="2" r="Q298"/>
      <c s="2" r="R298"/>
      <c s="2" r="S298"/>
      <c s="2" r="T298"/>
      <c s="2" r="U298"/>
      <c s="2" r="V298"/>
    </row>
    <row customHeight="1" r="299" hidden="1" ht="14.25">
      <c s="7" r="A299">
        <v>40411.64513888889</v>
      </c>
      <c s="1" r="B299">
        <v>1.531945557E9</v>
      </c>
      <c s="1" r="C299">
        <v>1000.0</v>
      </c>
      <c t="s" s="1" r="D299">
        <v>1617</v>
      </c>
      <c s="1" r="E299">
        <v>524.4</v>
      </c>
      <c t="s" s="1" r="F299">
        <v>1618</v>
      </c>
      <c t="s" s="1" r="G299">
        <v>1619</v>
      </c>
      <c t="s" s="1" r="H299">
        <v>1620</v>
      </c>
      <c t="s" s="1" r="I299">
        <v>1621</v>
      </c>
      <c s="2" r="J299"/>
      <c s="2" r="K299"/>
      <c s="2" r="L299"/>
      <c s="2" r="M299"/>
      <c s="2" r="N299"/>
      <c s="2" r="O299"/>
      <c s="2" r="P299"/>
      <c s="2" r="Q299"/>
      <c s="2" r="R299"/>
      <c s="2" r="S299"/>
      <c s="2" r="T299"/>
      <c s="2" r="U299"/>
      <c s="2" r="V299"/>
    </row>
    <row customHeight="1" r="300" hidden="1" ht="14.25">
      <c s="7" r="A300">
        <v>40411.66736111111</v>
      </c>
      <c s="1" r="B300">
        <v>1.531976811E9</v>
      </c>
      <c s="1" r="C300">
        <v>500.0</v>
      </c>
      <c t="s" s="1" r="D300">
        <v>1622</v>
      </c>
      <c s="1" r="E300">
        <v>524.4</v>
      </c>
      <c t="s" s="1" r="F300">
        <v>1623</v>
      </c>
      <c t="s" s="1" r="G300">
        <v>1624</v>
      </c>
      <c t="s" s="1" r="H300">
        <v>1625</v>
      </c>
      <c t="s" s="1" r="I300">
        <v>1626</v>
      </c>
      <c s="2" r="J300"/>
      <c s="2" r="K300"/>
      <c s="2" r="L300"/>
      <c s="2" r="M300"/>
      <c s="2" r="N300"/>
      <c s="2" r="O300"/>
      <c s="2" r="P300"/>
      <c s="2" r="Q300"/>
      <c s="2" r="R300"/>
      <c s="2" r="S300"/>
      <c s="2" r="T300"/>
      <c s="2" r="U300"/>
      <c s="2" r="V300"/>
    </row>
    <row customHeight="1" r="301" hidden="1" ht="14.25">
      <c s="7" r="A301">
        <v>40411.67291666667</v>
      </c>
      <c s="1" r="B301">
        <v>1.53198486E9</v>
      </c>
      <c s="1" r="C301">
        <v>3000.0</v>
      </c>
      <c t="s" s="1" r="D301">
        <v>1627</v>
      </c>
      <c s="1" r="E301">
        <v>524.4</v>
      </c>
      <c t="s" s="1" r="F301">
        <v>1628</v>
      </c>
      <c t="s" s="1" r="G301">
        <v>1629</v>
      </c>
      <c t="s" s="1" r="H301">
        <v>1630</v>
      </c>
      <c t="s" s="1" r="I301">
        <v>1631</v>
      </c>
      <c s="2" r="J301"/>
      <c s="2" r="K301"/>
      <c s="2" r="L301"/>
      <c s="2" r="M301"/>
      <c s="2" r="N301"/>
      <c s="2" r="O301"/>
      <c s="2" r="P301"/>
      <c s="2" r="Q301"/>
      <c s="2" r="R301"/>
      <c s="2" r="S301"/>
      <c s="2" r="T301"/>
      <c s="2" r="U301"/>
      <c s="2" r="V301"/>
    </row>
    <row customHeight="1" r="302" hidden="1" ht="14.25">
      <c s="7" r="A302">
        <v>40411.68402777778</v>
      </c>
      <c s="1" r="B302">
        <v>1.531999344E9</v>
      </c>
      <c s="1" r="C302">
        <v>2000.0</v>
      </c>
      <c t="s" s="1" r="D302">
        <v>1632</v>
      </c>
      <c s="1" r="E302">
        <v>524.4</v>
      </c>
      <c t="s" s="1" r="F302">
        <v>1633</v>
      </c>
      <c t="s" s="1" r="G302">
        <v>1634</v>
      </c>
      <c t="s" s="1" r="H302">
        <v>1635</v>
      </c>
      <c t="s" s="1" r="I302">
        <v>1636</v>
      </c>
      <c s="2" r="J302"/>
      <c s="2" r="K302"/>
      <c s="2" r="L302"/>
      <c s="2" r="M302"/>
      <c s="2" r="N302"/>
      <c s="2" r="O302"/>
      <c s="2" r="P302"/>
      <c s="2" r="Q302"/>
      <c s="2" r="R302"/>
      <c s="2" r="S302"/>
      <c s="2" r="T302"/>
      <c s="2" r="U302"/>
      <c s="2" r="V302"/>
    </row>
    <row customHeight="1" r="303" hidden="1" ht="14.25">
      <c s="7" r="A303">
        <v>40411.69375</v>
      </c>
      <c s="1" r="B303">
        <v>1.532012767E9</v>
      </c>
      <c s="1" r="C303">
        <v>2.0</v>
      </c>
      <c t="s" s="1" r="D303">
        <v>1637</v>
      </c>
      <c s="5" r="E303">
        <v>1.329595485E7</v>
      </c>
      <c t="s" s="1" r="F303">
        <v>1638</v>
      </c>
      <c t="s" s="1" r="G303">
        <v>1639</v>
      </c>
      <c t="s" s="1" r="H303">
        <v>1640</v>
      </c>
      <c t="s" s="1" r="I303">
        <v>1641</v>
      </c>
      <c s="2" r="J303"/>
      <c s="2" r="K303"/>
      <c s="2" r="L303"/>
      <c s="2" r="M303"/>
      <c s="2" r="N303"/>
      <c s="2" r="O303"/>
      <c s="2" r="P303"/>
      <c s="2" r="Q303"/>
      <c s="2" r="R303"/>
      <c s="2" r="S303"/>
      <c s="2" r="T303"/>
      <c s="2" r="U303"/>
      <c s="2" r="V303"/>
    </row>
    <row customHeight="1" r="304" hidden="1" ht="14.25">
      <c s="7" r="A304">
        <v>40411.69652777778</v>
      </c>
      <c s="1" r="B304">
        <v>1.532016645E9</v>
      </c>
      <c s="1" r="C304">
        <v>3000.0</v>
      </c>
      <c t="s" s="1" r="D304">
        <v>1642</v>
      </c>
      <c s="1" r="E304">
        <v>524.74</v>
      </c>
      <c t="s" s="1" r="F304">
        <v>1643</v>
      </c>
      <c t="s" s="1" r="G304">
        <v>1644</v>
      </c>
      <c t="s" s="1" r="H304">
        <v>1645</v>
      </c>
      <c t="s" s="1" r="I304">
        <v>1646</v>
      </c>
      <c s="2" r="J304"/>
      <c s="2" r="K304"/>
      <c s="2" r="L304"/>
      <c s="2" r="M304"/>
      <c s="2" r="N304"/>
      <c s="2" r="O304"/>
      <c s="2" r="P304"/>
      <c s="2" r="Q304"/>
      <c s="2" r="R304"/>
      <c s="2" r="S304"/>
      <c s="2" r="T304"/>
      <c s="2" r="U304"/>
      <c s="2" r="V304"/>
    </row>
    <row customHeight="1" r="305" hidden="1" ht="14.25">
      <c s="7" r="A305">
        <v>40411.70416666667</v>
      </c>
      <c s="1" r="B305">
        <v>1.532028313E9</v>
      </c>
      <c s="1" r="C305">
        <v>10.0</v>
      </c>
      <c t="s" s="1" r="D305">
        <v>1647</v>
      </c>
      <c s="1" r="E305">
        <v>629979.93</v>
      </c>
      <c t="s" s="1" r="F305">
        <v>1648</v>
      </c>
      <c t="s" s="1" r="G305">
        <v>1649</v>
      </c>
      <c t="s" s="1" r="H305">
        <v>1650</v>
      </c>
      <c t="s" s="1" r="I305">
        <v>1651</v>
      </c>
      <c s="2" r="J305"/>
      <c s="2" r="K305"/>
      <c s="2" r="L305"/>
      <c s="2" r="M305"/>
      <c s="2" r="N305"/>
      <c s="2" r="O305"/>
      <c s="2" r="P305"/>
      <c s="2" r="Q305"/>
      <c s="2" r="R305"/>
      <c s="2" r="S305"/>
      <c s="2" r="T305"/>
      <c s="2" r="U305"/>
      <c s="2" r="V305"/>
    </row>
    <row customHeight="1" r="306" hidden="1" ht="14.25">
      <c s="7" r="A306">
        <v>40411.705555555556</v>
      </c>
      <c s="1" r="B306">
        <v>1.532029916E9</v>
      </c>
      <c s="1" r="C306">
        <v>10.0</v>
      </c>
      <c t="s" s="1" r="D306">
        <v>1652</v>
      </c>
      <c s="1" r="E306">
        <v>629979.93</v>
      </c>
      <c t="s" s="1" r="F306">
        <v>1653</v>
      </c>
      <c t="s" s="1" r="G306">
        <v>1654</v>
      </c>
      <c t="s" s="1" r="H306">
        <v>1655</v>
      </c>
      <c t="s" s="1" r="I306">
        <v>1656</v>
      </c>
      <c s="2" r="J306"/>
      <c s="2" r="K306"/>
      <c s="2" r="L306"/>
      <c s="2" r="M306"/>
      <c s="2" r="N306"/>
      <c s="2" r="O306"/>
      <c s="2" r="P306"/>
      <c s="2" r="Q306"/>
      <c s="2" r="R306"/>
      <c s="2" r="S306"/>
      <c s="2" r="T306"/>
      <c s="2" r="U306"/>
      <c s="2" r="V306"/>
    </row>
    <row customHeight="1" r="307" hidden="1" ht="14.25">
      <c s="7" r="A307">
        <v>40411.70763888889</v>
      </c>
      <c s="1" r="B307">
        <v>1.532032999E9</v>
      </c>
      <c s="1" r="C307">
        <v>4.0</v>
      </c>
      <c t="s" s="1" r="D307">
        <v>1657</v>
      </c>
      <c s="1" r="E307">
        <v>698000.0</v>
      </c>
      <c t="s" s="1" r="F307">
        <v>1658</v>
      </c>
      <c t="s" s="1" r="G307">
        <v>1659</v>
      </c>
      <c t="s" s="1" r="H307">
        <v>1660</v>
      </c>
      <c t="s" s="1" r="I307">
        <v>1661</v>
      </c>
      <c s="2" r="J307"/>
      <c s="2" r="K307"/>
      <c s="2" r="L307"/>
      <c s="2" r="M307"/>
      <c s="2" r="N307"/>
      <c s="2" r="O307"/>
      <c s="2" r="P307"/>
      <c s="2" r="Q307"/>
      <c s="2" r="R307"/>
      <c s="2" r="S307"/>
      <c s="2" r="T307"/>
      <c s="2" r="U307"/>
      <c s="2" r="V307"/>
    </row>
    <row customHeight="1" r="308" hidden="1" ht="14.25">
      <c s="7" r="A308">
        <v>40411.70763888889</v>
      </c>
      <c s="1" r="B308">
        <v>1.532033106E9</v>
      </c>
      <c s="1" r="C308">
        <v>4.0</v>
      </c>
      <c t="s" s="1" r="D308">
        <v>1662</v>
      </c>
      <c s="1" r="E308">
        <v>698000.0</v>
      </c>
      <c t="s" s="1" r="F308">
        <v>1663</v>
      </c>
      <c t="s" s="1" r="G308">
        <v>1664</v>
      </c>
      <c t="s" s="1" r="H308">
        <v>1665</v>
      </c>
      <c t="s" s="1" r="I308">
        <v>1666</v>
      </c>
      <c s="2" r="J308"/>
      <c s="2" r="K308"/>
      <c s="2" r="L308"/>
      <c s="2" r="M308"/>
      <c s="2" r="N308"/>
      <c s="2" r="O308"/>
      <c s="2" r="P308"/>
      <c s="2" r="Q308"/>
      <c s="2" r="R308"/>
      <c s="2" r="S308"/>
      <c s="2" r="T308"/>
      <c s="2" r="U308"/>
      <c s="2" r="V308"/>
    </row>
    <row customHeight="1" r="309" hidden="1" ht="14.25">
      <c s="7" r="A309">
        <v>40411.71041666667</v>
      </c>
      <c s="1" r="B309">
        <v>1.53203642E9</v>
      </c>
      <c s="1" r="C309">
        <v>4.0</v>
      </c>
      <c t="s" s="1" r="D309">
        <v>1667</v>
      </c>
      <c s="1" r="E309">
        <v>698000.0</v>
      </c>
      <c t="s" s="1" r="F309">
        <v>1668</v>
      </c>
      <c t="s" s="1" r="G309">
        <v>1669</v>
      </c>
      <c t="s" s="1" r="H309">
        <v>1670</v>
      </c>
      <c t="s" s="1" r="I309">
        <v>1671</v>
      </c>
      <c s="2" r="J309"/>
      <c s="2" r="K309"/>
      <c s="2" r="L309"/>
      <c s="2" r="M309"/>
      <c s="2" r="N309"/>
      <c s="2" r="O309"/>
      <c s="2" r="P309"/>
      <c s="2" r="Q309"/>
      <c s="2" r="R309"/>
      <c s="2" r="S309"/>
      <c s="2" r="T309"/>
      <c s="2" r="U309"/>
      <c s="2" r="V309"/>
    </row>
    <row customHeight="1" r="310" hidden="1" ht="14.25">
      <c s="7" r="A310">
        <v>40411.71041666667</v>
      </c>
      <c s="1" r="B310">
        <v>1.532036518E9</v>
      </c>
      <c s="1" r="C310">
        <v>5.0</v>
      </c>
      <c t="s" s="1" r="D310">
        <v>1672</v>
      </c>
      <c s="1" r="E310">
        <v>682000.0</v>
      </c>
      <c t="s" s="1" r="F310">
        <v>1673</v>
      </c>
      <c t="s" s="1" r="G310">
        <v>1674</v>
      </c>
      <c t="s" s="1" r="H310">
        <v>1675</v>
      </c>
      <c t="s" s="1" r="I310">
        <v>1676</v>
      </c>
      <c s="2" r="J310"/>
      <c s="2" r="K310"/>
      <c s="2" r="L310"/>
      <c s="2" r="M310"/>
      <c s="2" r="N310"/>
      <c s="2" r="O310"/>
      <c s="2" r="P310"/>
      <c s="2" r="Q310"/>
      <c s="2" r="R310"/>
      <c s="2" r="S310"/>
      <c s="2" r="T310"/>
      <c s="2" r="U310"/>
      <c s="2" r="V310"/>
    </row>
    <row customHeight="1" r="311" hidden="1" ht="14.25">
      <c s="7" r="A311">
        <v>40411.71041666667</v>
      </c>
      <c s="1" r="B311">
        <v>1.53203672E9</v>
      </c>
      <c s="1" r="C311">
        <v>1.0</v>
      </c>
      <c t="s" s="1" r="D311">
        <v>1677</v>
      </c>
      <c s="1" r="E311">
        <v>698000.0</v>
      </c>
      <c t="s" s="1" r="F311">
        <v>1678</v>
      </c>
      <c t="s" s="1" r="G311">
        <v>1679</v>
      </c>
      <c t="s" s="1" r="H311">
        <v>1680</v>
      </c>
      <c t="s" s="1" r="I311">
        <v>1681</v>
      </c>
      <c s="2" r="J311"/>
      <c s="2" r="K311"/>
      <c s="2" r="L311"/>
      <c s="2" r="M311"/>
      <c s="2" r="N311"/>
      <c s="2" r="O311"/>
      <c s="2" r="P311"/>
      <c s="2" r="Q311"/>
      <c s="2" r="R311"/>
      <c s="2" r="S311"/>
      <c s="2" r="T311"/>
      <c s="2" r="U311"/>
      <c s="2" r="V311"/>
    </row>
    <row customHeight="1" r="312" hidden="1" ht="14.25">
      <c s="7" r="A312">
        <v>40411.7125</v>
      </c>
      <c s="1" r="B312">
        <v>1.532039796E9</v>
      </c>
      <c s="1" r="C312">
        <v>10.0</v>
      </c>
      <c t="s" s="1" r="D312">
        <v>1682</v>
      </c>
      <c s="1" r="E312">
        <v>629979.93</v>
      </c>
      <c t="s" s="1" r="F312">
        <v>1683</v>
      </c>
      <c t="s" s="1" r="G312">
        <v>1684</v>
      </c>
      <c t="s" s="1" r="H312">
        <v>1685</v>
      </c>
      <c t="s" s="1" r="I312">
        <v>1686</v>
      </c>
      <c s="2" r="J312"/>
      <c s="2" r="K312"/>
      <c s="2" r="L312"/>
      <c s="2" r="M312"/>
      <c s="2" r="N312"/>
      <c s="2" r="O312"/>
      <c s="2" r="P312"/>
      <c s="2" r="Q312"/>
      <c s="2" r="R312"/>
      <c s="2" r="S312"/>
      <c s="2" r="T312"/>
      <c s="2" r="U312"/>
      <c s="2" r="V312"/>
    </row>
    <row customHeight="1" r="313" hidden="1" ht="14.25">
      <c s="7" r="A313">
        <v>40411.71388888889</v>
      </c>
      <c s="1" r="B313">
        <v>1.532041797E9</v>
      </c>
      <c s="1" r="C313">
        <v>3.0</v>
      </c>
      <c t="s" s="1" r="D313">
        <v>1687</v>
      </c>
      <c s="1" r="E313">
        <v>598854.83</v>
      </c>
      <c t="s" s="1" r="F313">
        <v>1688</v>
      </c>
      <c t="s" s="1" r="G313">
        <v>1689</v>
      </c>
      <c t="s" s="1" r="H313">
        <v>1690</v>
      </c>
      <c t="s" s="1" r="I313">
        <v>1691</v>
      </c>
      <c t="str" s="2" r="J313">
        <f>(E313-$E$253-0.005*$E$253-0.005*E313)*C313</f>
        <v>-24457.5429</v>
      </c>
      <c s="2" r="K313"/>
      <c s="2" r="L313"/>
      <c s="2" r="M313"/>
      <c s="2" r="N313"/>
      <c s="2" r="O313"/>
      <c s="2" r="P313"/>
      <c s="2" r="Q313"/>
      <c s="2" r="R313"/>
      <c s="2" r="S313"/>
      <c s="2" r="T313"/>
      <c s="2" r="U313"/>
      <c s="2" r="V313"/>
    </row>
    <row customHeight="1" r="314" hidden="1" ht="14.25">
      <c s="7" r="A314">
        <v>40411.71666666667</v>
      </c>
      <c s="1" r="B314">
        <v>1.532045668E9</v>
      </c>
      <c s="1" r="C314">
        <v>5.0</v>
      </c>
      <c t="s" s="1" r="D314">
        <v>1692</v>
      </c>
      <c s="1" r="E314">
        <v>629979.93</v>
      </c>
      <c t="s" s="1" r="F314">
        <v>1693</v>
      </c>
      <c t="s" s="1" r="G314">
        <v>1694</v>
      </c>
      <c t="s" s="1" r="H314">
        <v>1695</v>
      </c>
      <c t="s" s="1" r="I314">
        <v>1696</v>
      </c>
      <c s="2" r="J314"/>
      <c s="2" r="K314"/>
      <c s="2" r="L314"/>
      <c s="2" r="M314"/>
      <c s="2" r="N314"/>
      <c s="2" r="O314"/>
      <c s="2" r="P314"/>
      <c s="2" r="Q314"/>
      <c s="2" r="R314"/>
      <c s="2" r="S314"/>
      <c s="2" r="T314"/>
      <c s="2" r="U314"/>
      <c s="2" r="V314"/>
    </row>
    <row customHeight="1" r="315" hidden="1" ht="14.25">
      <c s="7" r="A315">
        <v>40411.717361111114</v>
      </c>
      <c s="1" r="B315">
        <v>1.532046465E9</v>
      </c>
      <c s="1" r="C315">
        <v>5.0</v>
      </c>
      <c t="s" s="1" r="D315">
        <v>1697</v>
      </c>
      <c s="1" r="E315">
        <v>598854.83</v>
      </c>
      <c t="s" s="1" r="F315">
        <v>1698</v>
      </c>
      <c t="s" s="1" r="G315">
        <v>1699</v>
      </c>
      <c t="s" s="1" r="H315">
        <v>1700</v>
      </c>
      <c t="s" s="1" r="I315">
        <v>1701</v>
      </c>
      <c t="str" s="2" r="J315">
        <f ref="J315:J316" t="shared" si="2">(E315-$E$253-0.005*$E$253-0.005*E315)*C315</f>
        <v>-40762.5715</v>
      </c>
      <c s="2" r="K315"/>
      <c s="2" r="L315"/>
      <c s="2" r="M315"/>
      <c s="2" r="N315"/>
      <c s="2" r="O315"/>
      <c s="2" r="P315"/>
      <c s="2" r="Q315"/>
      <c s="2" r="R315"/>
      <c s="2" r="S315"/>
      <c s="2" r="T315"/>
      <c s="2" r="U315"/>
      <c s="2" r="V315"/>
    </row>
    <row customHeight="1" r="316" hidden="1" ht="14.25">
      <c s="7" r="A316">
        <v>40411.720138888886</v>
      </c>
      <c s="1" r="B316">
        <v>1.53204976E9</v>
      </c>
      <c s="1" r="C316">
        <v>16.0</v>
      </c>
      <c t="s" s="1" r="D316">
        <v>1702</v>
      </c>
      <c s="1" r="E316">
        <v>598854.83</v>
      </c>
      <c t="s" s="1" r="F316">
        <v>1703</v>
      </c>
      <c t="s" s="1" r="G316">
        <v>1704</v>
      </c>
      <c t="s" s="1" r="H316">
        <v>1705</v>
      </c>
      <c t="s" s="1" r="I316">
        <v>1706</v>
      </c>
      <c t="str" s="2" r="J316">
        <f t="shared" si="2"/>
        <v>-130440.2288</v>
      </c>
      <c s="2" r="K316"/>
      <c s="2" r="L316"/>
      <c s="2" r="M316"/>
      <c s="2" r="N316"/>
      <c s="2" r="O316"/>
      <c s="2" r="P316"/>
      <c s="2" r="Q316"/>
      <c s="2" r="R316"/>
      <c s="2" r="S316"/>
      <c s="2" r="T316"/>
      <c s="2" r="U316"/>
      <c s="2" r="V316"/>
    </row>
    <row customHeight="1" r="317" hidden="1" ht="14.25">
      <c s="7" r="A317">
        <v>40411.72152777778</v>
      </c>
      <c s="1" r="B317">
        <v>1.532051271E9</v>
      </c>
      <c s="1" r="C317">
        <v>10.0</v>
      </c>
      <c t="s" s="1" r="D317">
        <v>1707</v>
      </c>
      <c s="1" r="E317">
        <v>629979.93</v>
      </c>
      <c t="s" s="1" r="F317">
        <v>1708</v>
      </c>
      <c t="s" s="1" r="G317">
        <v>1709</v>
      </c>
      <c t="s" s="1" r="H317">
        <v>1710</v>
      </c>
      <c t="s" s="1" r="I317">
        <v>1711</v>
      </c>
      <c s="2" r="J317"/>
      <c s="2" r="K317"/>
      <c s="2" r="L317"/>
      <c s="2" r="M317"/>
      <c s="2" r="N317"/>
      <c s="2" r="O317"/>
      <c s="2" r="P317"/>
      <c s="2" r="Q317"/>
      <c s="2" r="R317"/>
      <c s="2" r="S317"/>
      <c s="2" r="T317"/>
      <c s="2" r="U317"/>
      <c s="2" r="V317"/>
    </row>
    <row customHeight="1" r="318" hidden="1" ht="14.25">
      <c s="7" r="A318">
        <v>40411.72152777778</v>
      </c>
      <c s="1" r="B318">
        <v>1.53205181E9</v>
      </c>
      <c s="1" r="C318">
        <v>10.0</v>
      </c>
      <c t="s" s="1" r="D318">
        <v>1712</v>
      </c>
      <c s="1" r="E318">
        <v>598854.83</v>
      </c>
      <c t="s" s="1" r="F318">
        <v>1713</v>
      </c>
      <c t="s" s="1" r="G318">
        <v>1714</v>
      </c>
      <c t="s" s="1" r="H318">
        <v>1715</v>
      </c>
      <c t="s" s="1" r="I318">
        <v>1716</v>
      </c>
      <c t="str" s="2" r="J318">
        <f ref="J318:J319" t="shared" si="3">(E318-$E$253-0.005*$E$253-0.005*E318)*C318</f>
        <v>-81525.143</v>
      </c>
      <c s="2" r="K318"/>
      <c s="2" r="L318"/>
      <c s="2" r="M318"/>
      <c s="2" r="N318"/>
      <c s="2" r="O318"/>
      <c s="2" r="P318"/>
      <c s="2" r="Q318"/>
      <c s="2" r="R318"/>
      <c s="2" r="S318"/>
      <c s="2" r="T318"/>
      <c s="2" r="U318"/>
      <c s="2" r="V318"/>
    </row>
    <row customHeight="1" r="319" hidden="1" ht="14.25">
      <c s="7" r="A319">
        <v>40411.72430555556</v>
      </c>
      <c s="1" r="B319">
        <v>1.532054863E9</v>
      </c>
      <c s="1" r="C319">
        <v>28.0</v>
      </c>
      <c t="s" s="1" r="D319">
        <v>1717</v>
      </c>
      <c s="1" r="E319">
        <v>598854.83</v>
      </c>
      <c t="s" s="1" r="F319">
        <v>1718</v>
      </c>
      <c t="s" s="1" r="G319">
        <v>1719</v>
      </c>
      <c t="s" s="1" r="H319">
        <v>1720</v>
      </c>
      <c t="s" s="1" r="I319">
        <v>1721</v>
      </c>
      <c t="str" s="2" r="J319">
        <f t="shared" si="3"/>
        <v>-228270.4004</v>
      </c>
      <c s="2" r="K319"/>
      <c s="2" r="L319"/>
      <c s="2" r="M319"/>
      <c s="2" r="N319"/>
      <c s="2" r="O319"/>
      <c s="2" r="P319"/>
      <c s="2" r="Q319"/>
      <c s="2" r="R319"/>
      <c s="2" r="S319"/>
      <c s="2" r="T319"/>
      <c s="2" r="U319"/>
      <c s="2" r="V319"/>
    </row>
    <row customHeight="1" r="320" hidden="1" ht="14.25">
      <c s="7" r="A320">
        <v>40411.73125</v>
      </c>
      <c s="1" r="B320">
        <v>1.532064333E9</v>
      </c>
      <c s="1" r="C320">
        <v>20.0</v>
      </c>
      <c t="s" s="1" r="D320">
        <v>1722</v>
      </c>
      <c s="1" r="E320">
        <v>629979.93</v>
      </c>
      <c t="s" s="1" r="F320">
        <v>1723</v>
      </c>
      <c t="s" s="1" r="G320">
        <v>1724</v>
      </c>
      <c t="s" s="1" r="H320">
        <v>1725</v>
      </c>
      <c t="s" s="1" r="I320">
        <v>1726</v>
      </c>
      <c s="2" r="J320"/>
      <c s="2" r="K320"/>
      <c s="2" r="L320"/>
      <c s="2" r="M320"/>
      <c s="2" r="N320"/>
      <c s="2" r="O320"/>
      <c s="2" r="P320"/>
      <c s="2" r="Q320"/>
      <c s="2" r="R320"/>
      <c s="2" r="S320"/>
      <c s="2" r="T320"/>
      <c s="2" r="U320"/>
      <c s="2" r="V320"/>
    </row>
    <row customHeight="1" r="321" hidden="1" ht="14.25">
      <c s="7" r="A321">
        <v>40411.73611111111</v>
      </c>
      <c s="1" r="B321">
        <v>1.532071891E9</v>
      </c>
      <c s="1" r="C321">
        <v>20.0</v>
      </c>
      <c t="s" s="1" r="D321">
        <v>1727</v>
      </c>
      <c s="1" r="E321">
        <v>629979.93</v>
      </c>
      <c t="s" s="1" r="F321">
        <v>1728</v>
      </c>
      <c t="s" s="1" r="G321">
        <v>1729</v>
      </c>
      <c t="s" s="1" r="H321">
        <v>1730</v>
      </c>
      <c t="s" s="1" r="I321">
        <v>1731</v>
      </c>
      <c s="2" r="J321"/>
      <c s="2" r="K321"/>
      <c s="2" r="L321"/>
      <c s="2" r="M321"/>
      <c s="2" r="N321"/>
      <c s="2" r="O321"/>
      <c s="2" r="P321"/>
      <c s="2" r="Q321"/>
      <c s="2" r="R321"/>
      <c s="2" r="S321"/>
      <c s="2" r="T321"/>
      <c s="2" r="U321"/>
      <c s="2" r="V321"/>
    </row>
    <row customHeight="1" r="322" hidden="1" ht="14.25">
      <c s="7" r="A322">
        <v>40411.73611111111</v>
      </c>
      <c s="1" r="B322">
        <v>1.532072116E9</v>
      </c>
      <c s="1" r="C322">
        <v>20.0</v>
      </c>
      <c t="s" s="1" r="D322">
        <v>1732</v>
      </c>
      <c s="1" r="E322">
        <v>598854.83</v>
      </c>
      <c t="s" s="1" r="F322">
        <v>1733</v>
      </c>
      <c t="s" s="1" r="G322">
        <v>1734</v>
      </c>
      <c t="s" s="1" r="H322">
        <v>1735</v>
      </c>
      <c t="s" s="1" r="I322">
        <v>1736</v>
      </c>
      <c t="str" s="2" r="J322">
        <f ref="J322:J324" t="shared" si="4">(E322-$E$253-0.005*$E$253-0.005*E322)*C322</f>
        <v>-163050.286</v>
      </c>
      <c s="2" r="K322"/>
      <c s="2" r="L322"/>
      <c s="2" r="M322"/>
      <c s="2" r="N322"/>
      <c s="2" r="O322"/>
      <c s="2" r="P322"/>
      <c s="2" r="Q322"/>
      <c s="2" r="R322"/>
      <c s="2" r="S322"/>
      <c s="2" r="T322"/>
      <c s="2" r="U322"/>
      <c s="2" r="V322"/>
    </row>
    <row customHeight="1" r="323" hidden="1" ht="14.25">
      <c s="7" r="A323">
        <v>40411.736805555556</v>
      </c>
      <c s="1" r="B323">
        <v>1.532072664E9</v>
      </c>
      <c s="1" r="C323">
        <v>8.0</v>
      </c>
      <c t="s" s="1" r="D323">
        <v>1737</v>
      </c>
      <c s="1" r="E323">
        <v>598854.83</v>
      </c>
      <c t="s" s="1" r="F323">
        <v>1738</v>
      </c>
      <c t="s" s="1" r="G323">
        <v>1739</v>
      </c>
      <c t="s" s="1" r="H323">
        <v>1740</v>
      </c>
      <c t="s" s="1" r="I323">
        <v>1741</v>
      </c>
      <c t="str" s="2" r="J323">
        <f t="shared" si="4"/>
        <v>-65220.1144</v>
      </c>
      <c s="2" r="K323"/>
      <c s="2" r="L323"/>
      <c s="2" r="M323"/>
      <c s="2" r="N323"/>
      <c s="2" r="O323"/>
      <c s="2" r="P323"/>
      <c s="2" r="Q323"/>
      <c s="2" r="R323"/>
      <c s="2" r="S323"/>
      <c s="2" r="T323"/>
      <c s="2" r="U323"/>
      <c s="2" r="V323"/>
    </row>
    <row customHeight="1" r="324" hidden="1" ht="14.25">
      <c s="7" r="A324">
        <v>40411.73888888889</v>
      </c>
      <c s="1" r="B324">
        <v>1.532076117E9</v>
      </c>
      <c s="1" r="C324">
        <v>7.0</v>
      </c>
      <c t="s" s="1" r="D324">
        <v>1742</v>
      </c>
      <c s="1" r="E324">
        <v>598854.83</v>
      </c>
      <c t="s" s="1" r="F324">
        <v>1743</v>
      </c>
      <c t="s" s="1" r="G324">
        <v>1744</v>
      </c>
      <c t="s" s="1" r="H324">
        <v>1745</v>
      </c>
      <c t="s" s="1" r="I324">
        <v>1746</v>
      </c>
      <c t="str" s="2" r="J324">
        <f t="shared" si="4"/>
        <v>-57067.6001</v>
      </c>
      <c s="2" r="K324"/>
      <c s="2" r="L324"/>
      <c s="2" r="M324"/>
      <c s="2" r="N324"/>
      <c s="2" r="O324"/>
      <c s="2" r="P324"/>
      <c s="2" r="Q324"/>
      <c s="2" r="R324"/>
      <c s="2" r="S324"/>
      <c s="2" r="T324"/>
      <c s="2" r="U324"/>
      <c s="2" r="V324"/>
    </row>
    <row customHeight="1" r="325" hidden="1" ht="14.25">
      <c s="7" r="A325">
        <v>40411.740277777775</v>
      </c>
      <c s="1" r="B325">
        <v>1.532078292E9</v>
      </c>
      <c s="1" r="C325">
        <v>1.0</v>
      </c>
      <c t="s" s="1" r="D325">
        <v>1747</v>
      </c>
      <c s="1" r="E325">
        <v>629979.94</v>
      </c>
      <c t="s" s="1" r="F325">
        <v>1748</v>
      </c>
      <c t="s" s="1" r="G325">
        <v>1749</v>
      </c>
      <c t="s" s="1" r="H325">
        <v>1750</v>
      </c>
      <c t="s" s="1" r="I325">
        <v>1751</v>
      </c>
      <c s="2" r="J325"/>
      <c s="2" r="K325"/>
      <c s="2" r="L325"/>
      <c s="2" r="M325"/>
      <c s="2" r="N325"/>
      <c s="2" r="O325"/>
      <c s="2" r="P325"/>
      <c s="2" r="Q325"/>
      <c s="2" r="R325"/>
      <c s="2" r="S325"/>
      <c s="2" r="T325"/>
      <c s="2" r="U325"/>
      <c s="2" r="V325"/>
    </row>
    <row customHeight="1" r="326" hidden="1" ht="14.25">
      <c s="7" r="A326">
        <v>40411.743055555555</v>
      </c>
      <c s="1" r="B326">
        <v>1.532081795E9</v>
      </c>
      <c s="1" r="C326">
        <v>8.0</v>
      </c>
      <c t="s" s="1" r="D326">
        <v>1752</v>
      </c>
      <c s="1" r="E326">
        <v>598854.83</v>
      </c>
      <c t="s" s="1" r="F326">
        <v>1753</v>
      </c>
      <c t="s" s="1" r="G326">
        <v>1754</v>
      </c>
      <c t="s" s="1" r="H326">
        <v>1755</v>
      </c>
      <c t="s" s="1" r="I326">
        <v>1756</v>
      </c>
      <c t="str" s="2" r="J326">
        <f>(E326-$E$253-0.005*$E$253-0.005*E326)*C326</f>
        <v>-65220.1144</v>
      </c>
      <c s="2" r="K326"/>
      <c s="2" r="L326"/>
      <c s="2" r="M326"/>
      <c s="2" r="N326"/>
      <c s="2" r="O326"/>
      <c s="2" r="P326"/>
      <c s="2" r="Q326"/>
      <c s="2" r="R326"/>
      <c s="2" r="S326"/>
      <c s="2" r="T326"/>
      <c s="2" r="U326"/>
      <c s="2" r="V326"/>
    </row>
    <row customHeight="1" r="327" hidden="1" ht="14.25">
      <c s="7" r="A327">
        <v>40411.899305555555</v>
      </c>
      <c s="1" r="B327">
        <v>1.532310602E9</v>
      </c>
      <c s="1" r="C327">
        <v>1.0</v>
      </c>
      <c t="s" s="1" r="D327">
        <v>1757</v>
      </c>
      <c s="5" r="E327">
        <v>2.098974999E7</v>
      </c>
      <c t="s" s="1" r="F327">
        <v>1758</v>
      </c>
      <c t="s" s="1" r="G327">
        <v>1759</v>
      </c>
      <c t="s" s="1" r="H327">
        <v>1760</v>
      </c>
      <c t="s" s="1" r="I327">
        <v>1761</v>
      </c>
      <c s="2" r="J327"/>
      <c s="2" r="K327"/>
      <c s="2" r="L327"/>
      <c s="2" r="M327"/>
      <c s="2" r="N327"/>
      <c s="2" r="O327"/>
      <c s="2" r="P327"/>
      <c s="2" r="Q327"/>
      <c s="2" r="R327"/>
      <c s="2" r="S327"/>
      <c s="2" r="T327"/>
      <c s="2" r="U327"/>
      <c s="2" r="V327"/>
    </row>
    <row customHeight="1" r="328" hidden="1" ht="14.25">
      <c s="7" r="A328">
        <v>40411.91111111111</v>
      </c>
      <c s="1" r="B328">
        <v>1.532327788E9</v>
      </c>
      <c s="1" r="C328">
        <v>1.0</v>
      </c>
      <c t="s" s="1" r="D328">
        <v>1762</v>
      </c>
      <c s="5" r="E328">
        <v>2.098974999E7</v>
      </c>
      <c t="s" s="1" r="F328">
        <v>1763</v>
      </c>
      <c t="s" s="1" r="G328">
        <v>1764</v>
      </c>
      <c t="s" s="1" r="H328">
        <v>1765</v>
      </c>
      <c t="s" s="1" r="I328">
        <v>1766</v>
      </c>
      <c s="2" r="J328"/>
      <c s="2" r="K328"/>
      <c s="2" r="L328"/>
      <c s="2" r="M328"/>
      <c s="2" r="N328"/>
      <c s="2" r="O328"/>
      <c s="2" r="P328"/>
      <c s="2" r="Q328"/>
      <c s="2" r="R328"/>
      <c s="2" r="S328"/>
      <c s="2" r="T328"/>
      <c s="2" r="U328"/>
      <c s="2" r="V328"/>
    </row>
    <row customHeight="1" r="329" hidden="1" ht="14.25">
      <c s="7" r="A329">
        <v>40412.06805555556</v>
      </c>
      <c s="1" r="B329">
        <v>1.532515238E9</v>
      </c>
      <c s="1" r="C329">
        <v>30000.0</v>
      </c>
      <c t="s" s="1" r="D329">
        <v>1767</v>
      </c>
      <c s="1" r="E329">
        <v>518.78</v>
      </c>
      <c t="s" s="1" r="F329">
        <v>1768</v>
      </c>
      <c t="s" s="1" r="G329">
        <v>1769</v>
      </c>
      <c t="s" s="1" r="H329">
        <v>1770</v>
      </c>
      <c t="s" s="1" r="I329">
        <v>1771</v>
      </c>
      <c s="2" r="J329"/>
      <c s="2" r="K329"/>
      <c s="2" r="L329"/>
      <c s="2" r="M329"/>
      <c s="2" r="N329"/>
      <c s="2" r="O329"/>
      <c s="2" r="P329"/>
      <c s="2" r="Q329"/>
      <c s="2" r="R329"/>
      <c s="2" r="S329"/>
      <c s="2" r="T329"/>
      <c s="2" r="U329"/>
      <c s="2" r="V329"/>
    </row>
    <row customHeight="1" r="330" hidden="1" ht="14.25">
      <c s="7" r="A330">
        <v>40412.069444444445</v>
      </c>
      <c s="1" r="B330">
        <v>1.53251667E9</v>
      </c>
      <c s="1" r="C330">
        <v>2000.0</v>
      </c>
      <c t="s" s="1" r="D330">
        <v>1772</v>
      </c>
      <c s="1" r="E330">
        <v>518.78</v>
      </c>
      <c t="s" s="1" r="F330">
        <v>1773</v>
      </c>
      <c t="s" s="1" r="G330">
        <v>1774</v>
      </c>
      <c t="s" s="1" r="H330">
        <v>1775</v>
      </c>
      <c t="s" s="1" r="I330">
        <v>1776</v>
      </c>
      <c s="2" r="J330"/>
      <c s="2" r="K330"/>
      <c s="2" r="L330"/>
      <c s="2" r="M330"/>
      <c s="2" r="N330"/>
      <c s="2" r="O330"/>
      <c s="2" r="P330"/>
      <c s="2" r="Q330"/>
      <c s="2" r="R330"/>
      <c s="2" r="S330"/>
      <c s="2" r="T330"/>
      <c s="2" r="U330"/>
      <c s="2" r="V330"/>
    </row>
    <row customHeight="1" r="331" hidden="1" ht="14.25">
      <c s="7" r="A331">
        <v>40412.07083333333</v>
      </c>
      <c s="1" r="B331">
        <v>1.532518142E9</v>
      </c>
      <c s="1" r="C331">
        <v>1.0</v>
      </c>
      <c t="s" s="1" r="D331">
        <v>1777</v>
      </c>
      <c s="5" r="E331">
        <v>2.01130149E7</v>
      </c>
      <c t="s" s="1" r="F331">
        <v>1778</v>
      </c>
      <c t="s" s="1" r="G331">
        <v>1779</v>
      </c>
      <c t="s" s="1" r="H331">
        <v>1780</v>
      </c>
      <c t="s" s="1" r="I331">
        <v>1781</v>
      </c>
      <c s="2" r="J331"/>
      <c s="2" r="K331"/>
      <c s="2" r="L331"/>
      <c s="2" r="M331"/>
      <c s="2" r="N331"/>
      <c s="2" r="O331"/>
      <c s="2" r="P331"/>
      <c s="2" r="Q331"/>
      <c s="2" r="R331"/>
      <c s="2" r="S331"/>
      <c s="2" r="T331"/>
      <c s="2" r="U331"/>
      <c s="2" r="V331"/>
    </row>
    <row customHeight="1" r="332" hidden="1" ht="14.25">
      <c s="7" r="A332">
        <v>40412.07152777778</v>
      </c>
      <c s="1" r="B332">
        <v>1.532518785E9</v>
      </c>
      <c s="1" r="C332">
        <v>10000.0</v>
      </c>
      <c t="s" s="1" r="D332">
        <v>1782</v>
      </c>
      <c s="1" r="E332">
        <v>518.78</v>
      </c>
      <c t="s" s="1" r="F332">
        <v>1783</v>
      </c>
      <c t="s" s="1" r="G332">
        <v>1784</v>
      </c>
      <c t="s" s="1" r="H332">
        <v>1785</v>
      </c>
      <c t="s" s="1" r="I332">
        <v>1786</v>
      </c>
      <c s="2" r="J332"/>
      <c s="2" r="K332"/>
      <c s="2" r="L332"/>
      <c s="2" r="M332"/>
      <c s="2" r="N332"/>
      <c s="2" r="O332"/>
      <c s="2" r="P332"/>
      <c s="2" r="Q332"/>
      <c s="2" r="R332"/>
      <c s="2" r="S332"/>
      <c s="2" r="T332"/>
      <c s="2" r="U332"/>
      <c s="2" r="V332"/>
    </row>
    <row customHeight="1" r="333" hidden="1" ht="14.25">
      <c s="7" r="A333">
        <v>40412.07361111111</v>
      </c>
      <c s="1" r="B333">
        <v>1.532521392E9</v>
      </c>
      <c s="1" r="C333">
        <v>4.0</v>
      </c>
      <c t="s" s="1" r="D333">
        <v>1787</v>
      </c>
      <c s="1" r="E333">
        <v>2481006.01</v>
      </c>
      <c t="s" s="1" r="F333">
        <v>1788</v>
      </c>
      <c t="s" s="1" r="G333">
        <v>1789</v>
      </c>
      <c t="s" s="1" r="H333">
        <v>1790</v>
      </c>
      <c t="s" s="1" r="I333">
        <v>1791</v>
      </c>
      <c s="2" r="J333"/>
      <c s="2" r="K333"/>
      <c s="2" r="L333"/>
      <c s="2" r="M333"/>
      <c s="2" r="N333"/>
      <c s="2" r="O333"/>
      <c s="2" r="P333"/>
      <c s="2" r="Q333"/>
      <c s="2" r="R333"/>
      <c s="2" r="S333"/>
      <c s="2" r="T333"/>
      <c s="2" r="U333"/>
      <c s="2" r="V333"/>
    </row>
    <row customHeight="1" r="334" hidden="1" ht="14.25">
      <c s="7" r="A334">
        <v>40412.07430555556</v>
      </c>
      <c s="1" r="B334">
        <v>1.53252218E9</v>
      </c>
      <c s="1" r="C334">
        <v>1.0</v>
      </c>
      <c t="s" s="1" r="D334">
        <v>1792</v>
      </c>
      <c s="5" r="E334">
        <v>2.179899824E7</v>
      </c>
      <c t="s" s="1" r="F334">
        <v>1793</v>
      </c>
      <c t="s" s="1" r="G334">
        <v>1794</v>
      </c>
      <c t="s" s="1" r="H334">
        <v>1795</v>
      </c>
      <c t="s" s="1" r="I334">
        <v>1796</v>
      </c>
      <c s="2" r="J334"/>
      <c s="2" r="K334"/>
      <c s="2" r="L334"/>
      <c s="2" r="M334"/>
      <c s="2" r="N334"/>
      <c s="2" r="O334"/>
      <c s="2" r="P334"/>
      <c s="2" r="Q334"/>
      <c s="2" r="R334"/>
      <c s="2" r="S334"/>
      <c s="2" r="T334"/>
      <c s="2" r="U334"/>
      <c s="2" r="V334"/>
    </row>
    <row customHeight="1" r="335" hidden="1" ht="14.25">
      <c s="7" r="A335">
        <v>40412.07708333333</v>
      </c>
      <c s="1" r="B335">
        <v>1.532524847E9</v>
      </c>
      <c s="1" r="C335">
        <v>7.0</v>
      </c>
      <c t="s" s="1" r="D335">
        <v>1797</v>
      </c>
      <c s="1" r="E335">
        <v>598845.81</v>
      </c>
      <c t="s" s="1" r="F335">
        <v>1798</v>
      </c>
      <c t="s" s="1" r="G335">
        <v>1799</v>
      </c>
      <c t="s" s="1" r="H335">
        <v>1800</v>
      </c>
      <c t="s" s="1" r="I335">
        <v>1801</v>
      </c>
      <c t="str" s="2" r="J335">
        <f>(E335-$E$253-0.005*$E$253-0.005*E335)*C335</f>
        <v>-57130.4244</v>
      </c>
      <c s="2" r="K335"/>
      <c s="2" r="L335"/>
      <c s="2" r="M335"/>
      <c s="2" r="N335"/>
      <c s="2" r="O335"/>
      <c s="2" r="P335"/>
      <c s="2" r="Q335"/>
      <c s="2" r="R335"/>
      <c s="2" r="S335"/>
      <c s="2" r="T335"/>
      <c s="2" r="U335"/>
      <c s="2" r="V335"/>
    </row>
    <row customHeight="1" r="336" hidden="1" ht="14.25">
      <c s="7" r="A336">
        <v>40412.07916666667</v>
      </c>
      <c s="1" r="B336">
        <v>1.532526786E9</v>
      </c>
      <c s="1" r="C336">
        <v>2000.0</v>
      </c>
      <c t="s" s="1" r="D336">
        <v>1802</v>
      </c>
      <c s="1" r="E336">
        <v>518.78</v>
      </c>
      <c t="s" s="1" r="F336">
        <v>1803</v>
      </c>
      <c t="s" s="1" r="G336">
        <v>1804</v>
      </c>
      <c t="s" s="1" r="H336">
        <v>1805</v>
      </c>
      <c t="s" s="1" r="I336">
        <v>1806</v>
      </c>
      <c s="2" r="J336"/>
      <c s="2" r="K336"/>
      <c s="2" r="L336"/>
      <c s="2" r="M336"/>
      <c s="2" r="N336"/>
      <c s="2" r="O336"/>
      <c s="2" r="P336"/>
      <c s="2" r="Q336"/>
      <c s="2" r="R336"/>
      <c s="2" r="S336"/>
      <c s="2" r="T336"/>
      <c s="2" r="U336"/>
      <c s="2" r="V336"/>
    </row>
    <row customHeight="1" r="337" ht="14.25">
      <c s="7" r="A337">
        <v>40412.08194444444</v>
      </c>
      <c s="1" r="B337">
        <v>1.532529739E9</v>
      </c>
      <c s="1" r="C337">
        <v>605.0</v>
      </c>
      <c t="s" s="1" r="D337">
        <v>1807</v>
      </c>
      <c s="1" r="E337">
        <v>509.6</v>
      </c>
      <c t="s" s="1" r="F337">
        <v>1808</v>
      </c>
      <c t="s" s="1" r="G337">
        <v>1809</v>
      </c>
      <c t="s" s="1" r="H337">
        <v>1810</v>
      </c>
      <c t="s" s="1" r="I337">
        <v>1811</v>
      </c>
      <c s="2" r="J337"/>
      <c s="2" r="K337"/>
      <c s="2" r="L337"/>
      <c s="2" r="M337"/>
      <c s="2" r="N337"/>
      <c s="2" r="O337"/>
      <c s="2" r="P337"/>
      <c s="2" r="Q337"/>
      <c s="2" r="R337"/>
      <c s="2" r="S337"/>
      <c s="2" r="T337"/>
      <c s="2" r="U337"/>
      <c s="2" r="V337"/>
    </row>
    <row customHeight="1" r="338" hidden="1" ht="14.25">
      <c s="7" r="A338">
        <v>40412.08611111111</v>
      </c>
      <c s="1" r="B338">
        <v>1.532534278E9</v>
      </c>
      <c s="1" r="C338">
        <v>3.0</v>
      </c>
      <c t="s" s="1" r="D338">
        <v>1812</v>
      </c>
      <c s="5" r="E338">
        <v>2.179889999E7</v>
      </c>
      <c t="s" s="1" r="F338">
        <v>1813</v>
      </c>
      <c t="s" s="1" r="G338">
        <v>1814</v>
      </c>
      <c t="s" s="1" r="H338">
        <v>1815</v>
      </c>
      <c t="s" s="1" r="I338">
        <v>1816</v>
      </c>
      <c s="2" r="J338"/>
      <c s="2" r="K338"/>
      <c s="2" r="L338"/>
      <c s="2" r="M338"/>
      <c s="2" r="N338"/>
      <c s="2" r="O338"/>
      <c s="2" r="P338"/>
      <c s="2" r="Q338"/>
      <c s="2" r="R338"/>
      <c s="2" r="S338"/>
      <c s="2" r="T338"/>
      <c s="2" r="U338"/>
      <c s="2" r="V338"/>
    </row>
    <row customHeight="1" r="339" hidden="1" ht="14.25">
      <c s="7" r="A339">
        <v>40412.089583333334</v>
      </c>
      <c s="1" r="B339">
        <v>1.532537505E9</v>
      </c>
      <c s="1" r="C339">
        <v>10.0</v>
      </c>
      <c t="s" s="1" r="D339">
        <v>1817</v>
      </c>
      <c s="1" r="E339">
        <v>598845.81</v>
      </c>
      <c t="s" s="1" r="F339">
        <v>1818</v>
      </c>
      <c t="s" s="1" r="G339">
        <v>1819</v>
      </c>
      <c t="s" s="1" r="H339">
        <v>1820</v>
      </c>
      <c t="s" s="1" r="I339">
        <v>1821</v>
      </c>
      <c t="str" s="2" r="J339">
        <f>(E339-$E$253-0.005*$E$253-0.005*E339)*C339</f>
        <v>-81614.892</v>
      </c>
      <c s="2" r="K339"/>
      <c s="2" r="L339"/>
      <c s="2" r="M339"/>
      <c s="2" r="N339"/>
      <c s="2" r="O339"/>
      <c s="2" r="P339"/>
      <c s="2" r="Q339"/>
      <c s="2" r="R339"/>
      <c s="2" r="S339"/>
      <c s="2" r="T339"/>
      <c s="2" r="U339"/>
      <c s="2" r="V339"/>
    </row>
    <row customHeight="1" r="340" hidden="1" ht="14.25">
      <c s="7" r="A340">
        <v>40412.09027777778</v>
      </c>
      <c s="1" r="B340">
        <v>1.532538466E9</v>
      </c>
      <c s="1" r="C340">
        <v>1.0</v>
      </c>
      <c t="s" s="1" r="D340">
        <v>1822</v>
      </c>
      <c s="5" r="E340">
        <v>1.341899973E7</v>
      </c>
      <c t="s" s="1" r="F340">
        <v>1823</v>
      </c>
      <c t="s" s="1" r="G340">
        <v>1824</v>
      </c>
      <c t="s" s="1" r="H340">
        <v>1825</v>
      </c>
      <c t="s" s="1" r="I340">
        <v>1826</v>
      </c>
      <c s="2" r="J340"/>
      <c s="2" r="K340"/>
      <c s="2" r="L340"/>
      <c s="2" r="M340"/>
      <c s="2" r="N340"/>
      <c s="2" r="O340"/>
      <c s="2" r="P340"/>
      <c s="2" r="Q340"/>
      <c s="2" r="R340"/>
      <c s="2" r="S340"/>
      <c s="2" r="T340"/>
      <c s="2" r="U340"/>
      <c s="2" r="V340"/>
    </row>
    <row customHeight="1" r="341" hidden="1" ht="14.25">
      <c s="7" r="A341">
        <v>40412.09097222222</v>
      </c>
      <c s="1" r="B341">
        <v>1.532538696E9</v>
      </c>
      <c s="1" r="C341">
        <v>5000.0</v>
      </c>
      <c t="s" s="1" r="D341">
        <v>1827</v>
      </c>
      <c s="1" r="E341">
        <v>518.78</v>
      </c>
      <c t="s" s="1" r="F341">
        <v>1828</v>
      </c>
      <c t="s" s="1" r="G341">
        <v>1829</v>
      </c>
      <c t="s" s="1" r="H341">
        <v>1830</v>
      </c>
      <c t="s" s="1" r="I341">
        <v>1831</v>
      </c>
      <c s="2" r="J341"/>
      <c s="2" r="K341"/>
      <c s="2" r="L341"/>
      <c s="2" r="M341"/>
      <c s="2" r="N341"/>
      <c s="2" r="O341"/>
      <c s="2" r="P341"/>
      <c s="2" r="Q341"/>
      <c s="2" r="R341"/>
      <c s="2" r="S341"/>
      <c s="2" r="T341"/>
      <c s="2" r="U341"/>
      <c s="2" r="V341"/>
    </row>
    <row customHeight="1" r="342" hidden="1" ht="14.25">
      <c s="7" r="A342">
        <v>40412.09583333333</v>
      </c>
      <c s="1" r="B342">
        <v>1.532543466E9</v>
      </c>
      <c s="1" r="C342">
        <v>5.0</v>
      </c>
      <c t="s" s="1" r="D342">
        <v>1832</v>
      </c>
      <c s="1" r="E342">
        <v>598845.82</v>
      </c>
      <c t="s" s="1" r="F342">
        <v>1833</v>
      </c>
      <c t="s" s="1" r="G342">
        <v>1834</v>
      </c>
      <c t="s" s="1" r="H342">
        <v>1835</v>
      </c>
      <c t="s" s="1" r="I342">
        <v>1836</v>
      </c>
      <c t="str" s="2" r="J342">
        <f>sum(J267:J339)</f>
        <v>-105349.9664</v>
      </c>
      <c t="str" s="2" r="K342">
        <f>202*(661007-601008-0.005*601008-0.005*661007)</f>
        <v>10845162.85</v>
      </c>
      <c s="2" r="L342"/>
      <c s="2" r="M342"/>
      <c s="2" r="N342"/>
      <c s="2" r="O342"/>
      <c s="2" r="P342"/>
      <c s="2" r="Q342"/>
      <c s="2" r="R342"/>
      <c s="2" r="S342"/>
      <c s="2" r="T342"/>
      <c s="2" r="U342"/>
      <c s="2" r="V342"/>
    </row>
    <row customHeight="1" r="343" hidden="1" ht="14.25">
      <c s="7" r="A343">
        <v>40412.10625</v>
      </c>
      <c s="1" r="B343">
        <v>1.532553709E9</v>
      </c>
      <c s="1" r="C343">
        <v>12.0</v>
      </c>
      <c t="s" s="1" r="D343">
        <v>1837</v>
      </c>
      <c s="5" r="E343">
        <v>2.011301491E7</v>
      </c>
      <c t="s" s="1" r="F343">
        <v>1838</v>
      </c>
      <c t="s" s="1" r="G343">
        <v>1839</v>
      </c>
      <c t="s" s="1" r="H343">
        <v>1840</v>
      </c>
      <c t="s" s="1" r="I343">
        <v>1841</v>
      </c>
      <c s="2" r="J343"/>
      <c s="2" r="K343"/>
      <c s="2" r="L343"/>
      <c s="2" r="M343"/>
      <c s="2" r="N343"/>
      <c s="2" r="O343"/>
      <c s="2" r="P343"/>
      <c s="2" r="Q343"/>
      <c s="2" r="R343"/>
      <c s="2" r="S343"/>
      <c s="2" r="T343"/>
      <c s="2" r="U343"/>
      <c s="2" r="V343"/>
    </row>
    <row customHeight="1" r="344" hidden="1" ht="14.25">
      <c s="7" r="A344">
        <v>40412.12222222222</v>
      </c>
      <c s="1" r="B344">
        <v>1.532569993E9</v>
      </c>
      <c s="1" r="C344">
        <v>1.0</v>
      </c>
      <c t="s" s="1" r="D344">
        <v>1842</v>
      </c>
      <c s="1" r="E344">
        <v>5556008.38</v>
      </c>
      <c t="s" s="1" r="F344">
        <v>1843</v>
      </c>
      <c t="s" s="1" r="G344">
        <v>1844</v>
      </c>
      <c t="s" s="1" r="H344">
        <v>1845</v>
      </c>
      <c t="s" s="1" r="I344">
        <v>1846</v>
      </c>
      <c s="2" r="J344"/>
      <c s="2" r="K344"/>
      <c s="2" r="L344"/>
      <c s="2" r="M344"/>
      <c s="2" r="N344"/>
      <c s="2" r="O344"/>
      <c s="2" r="P344"/>
      <c s="2" r="Q344"/>
      <c s="2" r="R344"/>
      <c s="2" r="S344"/>
      <c s="2" r="T344"/>
      <c s="2" r="U344"/>
      <c s="2" r="V344"/>
    </row>
    <row customHeight="1" r="345" hidden="1" ht="14.25">
      <c s="7" r="A345">
        <v>40412.12291666667</v>
      </c>
      <c s="1" r="B345">
        <v>1.532570417E9</v>
      </c>
      <c s="1" r="C345">
        <v>1.0</v>
      </c>
      <c t="s" s="1" r="D345">
        <v>1847</v>
      </c>
      <c s="5" r="E345">
        <v>1.329589999E7</v>
      </c>
      <c t="s" s="1" r="F345">
        <v>1848</v>
      </c>
      <c t="s" s="1" r="G345">
        <v>1849</v>
      </c>
      <c t="s" s="1" r="H345">
        <v>1850</v>
      </c>
      <c t="s" s="1" r="I345">
        <v>1851</v>
      </c>
      <c s="2" r="J345"/>
      <c s="2" r="K345"/>
      <c s="2" r="L345"/>
      <c s="2" r="M345"/>
      <c s="2" r="N345"/>
      <c s="2" r="O345"/>
      <c s="2" r="P345"/>
      <c s="2" r="Q345"/>
      <c s="2" r="R345"/>
      <c s="2" r="S345"/>
      <c s="2" r="T345"/>
      <c s="2" r="U345"/>
      <c s="2" r="V345"/>
    </row>
    <row customHeight="1" r="346" hidden="1" ht="14.25">
      <c s="7" r="A346">
        <v>40412.13333333333</v>
      </c>
      <c s="1" r="B346">
        <v>1.532579727E9</v>
      </c>
      <c s="1" r="C346">
        <v>1.0</v>
      </c>
      <c t="s" s="1" r="D346">
        <v>1852</v>
      </c>
      <c s="1" r="E346">
        <v>5556008.38</v>
      </c>
      <c t="s" s="1" r="F346">
        <v>1853</v>
      </c>
      <c t="s" s="1" r="G346">
        <v>1854</v>
      </c>
      <c t="s" s="1" r="H346">
        <v>1855</v>
      </c>
      <c t="s" s="1" r="I346">
        <v>1856</v>
      </c>
      <c s="2" r="J346"/>
      <c s="2" r="K346"/>
      <c s="2" r="L346"/>
      <c s="2" r="M346"/>
      <c s="2" r="N346"/>
      <c s="2" r="O346"/>
      <c s="2" r="P346"/>
      <c s="2" r="Q346"/>
      <c s="2" r="R346"/>
      <c s="2" r="S346"/>
      <c s="2" r="T346"/>
      <c s="2" r="U346"/>
      <c s="2" r="V346"/>
    </row>
    <row customHeight="1" r="347" hidden="1" ht="14.25">
      <c s="7" r="A347">
        <v>40412.17361111111</v>
      </c>
      <c s="1" r="B347">
        <v>1.532619066E9</v>
      </c>
      <c s="1" r="C347">
        <v>1.0</v>
      </c>
      <c t="s" s="1" r="D347">
        <v>1857</v>
      </c>
      <c s="1" r="E347">
        <v>5556008.38</v>
      </c>
      <c t="s" s="1" r="F347">
        <v>1858</v>
      </c>
      <c t="s" s="1" r="G347">
        <v>1859</v>
      </c>
      <c t="s" s="1" r="H347">
        <v>1860</v>
      </c>
      <c t="s" s="1" r="I347">
        <v>1861</v>
      </c>
      <c s="2" r="J347"/>
      <c s="2" r="K347"/>
      <c s="2" r="L347"/>
      <c s="2" r="M347"/>
      <c s="2" r="N347"/>
      <c s="2" r="O347"/>
      <c s="2" r="P347"/>
      <c s="2" r="Q347"/>
      <c s="2" r="R347"/>
      <c s="2" r="S347"/>
      <c s="2" r="T347"/>
      <c s="2" r="U347"/>
      <c s="2" r="V347"/>
    </row>
    <row customHeight="1" r="348" hidden="1" ht="14.25">
      <c s="7" r="A348">
        <v>40412.175</v>
      </c>
      <c s="1" r="B348">
        <v>1.5326205E9</v>
      </c>
      <c s="1" r="C348">
        <v>1.0</v>
      </c>
      <c t="s" s="1" r="D348">
        <v>1862</v>
      </c>
      <c s="1" r="E348">
        <v>5556008.38</v>
      </c>
      <c t="s" s="1" r="F348">
        <v>1863</v>
      </c>
      <c t="s" s="1" r="G348">
        <v>1864</v>
      </c>
      <c t="s" s="1" r="H348">
        <v>1865</v>
      </c>
      <c t="s" s="1" r="I348">
        <v>1866</v>
      </c>
      <c s="2" r="J348"/>
      <c s="2" r="K348"/>
      <c s="2" r="L348"/>
      <c s="2" r="M348"/>
      <c s="2" r="N348"/>
      <c s="2" r="O348"/>
      <c s="2" r="P348"/>
      <c s="2" r="Q348"/>
      <c s="2" r="R348"/>
      <c s="2" r="S348"/>
      <c s="2" r="T348"/>
      <c s="2" r="U348"/>
      <c s="2" r="V348"/>
    </row>
    <row customHeight="1" r="349" hidden="1" ht="14.25">
      <c s="7" r="A349">
        <v>40412.18263888889</v>
      </c>
      <c s="1" r="B349">
        <v>1.532627758E9</v>
      </c>
      <c s="1" r="C349">
        <v>1.0</v>
      </c>
      <c t="s" s="1" r="D349">
        <v>1867</v>
      </c>
      <c s="1" r="E349">
        <v>5556008.38</v>
      </c>
      <c t="s" s="1" r="F349">
        <v>1868</v>
      </c>
      <c t="s" s="1" r="G349">
        <v>1869</v>
      </c>
      <c t="s" s="1" r="H349">
        <v>1870</v>
      </c>
      <c t="s" s="1" r="I349">
        <v>1871</v>
      </c>
      <c s="2" r="J349"/>
      <c s="2" r="K349"/>
      <c s="2" r="L349"/>
      <c s="2" r="M349"/>
      <c s="2" r="N349"/>
      <c s="2" r="O349"/>
      <c s="2" r="P349"/>
      <c s="2" r="Q349"/>
      <c s="2" r="R349"/>
      <c s="2" r="S349"/>
      <c s="2" r="T349"/>
      <c s="2" r="U349"/>
      <c s="2" r="V349"/>
    </row>
    <row customHeight="1" r="350" hidden="1" ht="14.25">
      <c s="7" r="A350">
        <v>40412.18472222222</v>
      </c>
      <c s="1" r="B350">
        <v>1.532630133E9</v>
      </c>
      <c s="1" r="C350">
        <v>2.0</v>
      </c>
      <c t="s" s="1" r="D350">
        <v>1872</v>
      </c>
      <c s="1" r="E350">
        <v>5556008.38</v>
      </c>
      <c t="s" s="1" r="F350">
        <v>1873</v>
      </c>
      <c t="s" s="1" r="G350">
        <v>1874</v>
      </c>
      <c t="s" s="1" r="H350">
        <v>1875</v>
      </c>
      <c t="s" s="1" r="I350">
        <v>1876</v>
      </c>
      <c s="2" r="J350"/>
      <c s="2" r="K350"/>
      <c s="2" r="L350"/>
      <c s="2" r="M350"/>
      <c s="2" r="N350"/>
      <c s="2" r="O350"/>
      <c s="2" r="P350"/>
      <c s="2" r="Q350"/>
      <c s="2" r="R350"/>
      <c s="2" r="S350"/>
      <c s="2" r="T350"/>
      <c s="2" r="U350"/>
      <c s="2" r="V350"/>
    </row>
    <row customHeight="1" r="351" hidden="1" ht="14.25">
      <c s="7" r="A351">
        <v>40412.21111111111</v>
      </c>
      <c s="1" r="B351">
        <v>1.532652629E9</v>
      </c>
      <c s="1" r="C351">
        <v>3.0</v>
      </c>
      <c t="s" s="1" r="D351">
        <v>1877</v>
      </c>
      <c s="1" r="E351">
        <v>5556008.38</v>
      </c>
      <c t="s" s="1" r="F351">
        <v>1878</v>
      </c>
      <c t="s" s="1" r="G351">
        <v>1879</v>
      </c>
      <c t="s" s="1" r="H351">
        <v>1880</v>
      </c>
      <c t="s" s="1" r="I351">
        <v>1881</v>
      </c>
      <c s="2" r="J351"/>
      <c s="2" r="K351"/>
      <c s="2" r="L351"/>
      <c s="2" r="M351"/>
      <c s="2" r="N351"/>
      <c s="2" r="O351"/>
      <c s="2" r="P351"/>
      <c s="2" r="Q351"/>
      <c s="2" r="R351"/>
      <c s="2" r="S351"/>
      <c s="2" r="T351"/>
      <c s="2" r="U351"/>
      <c s="2" r="V351"/>
    </row>
    <row customHeight="1" r="352" hidden="1" ht="14.25">
      <c s="7" r="A352">
        <v>40412.25486111111</v>
      </c>
      <c s="1" r="B352">
        <v>1.532690036E9</v>
      </c>
      <c s="1" r="C352">
        <v>2.0</v>
      </c>
      <c t="s" s="1" r="D352">
        <v>1882</v>
      </c>
      <c s="5" r="E352">
        <v>2.17989E7</v>
      </c>
      <c t="s" s="1" r="F352">
        <v>1883</v>
      </c>
      <c t="s" s="1" r="G352">
        <v>1884</v>
      </c>
      <c t="s" s="1" r="H352">
        <v>1885</v>
      </c>
      <c t="s" s="1" r="I352">
        <v>1886</v>
      </c>
      <c s="2" r="J352"/>
      <c s="2" r="K352"/>
      <c s="2" r="L352"/>
      <c s="2" r="M352"/>
      <c s="2" r="N352"/>
      <c s="2" r="O352"/>
      <c s="2" r="P352"/>
      <c s="2" r="Q352"/>
      <c s="2" r="R352"/>
      <c s="2" r="S352"/>
      <c s="2" r="T352"/>
      <c s="2" r="U352"/>
      <c s="2" r="V352"/>
    </row>
    <row customHeight="1" r="353" hidden="1" ht="14.25">
      <c s="7" r="A353">
        <v>40412.25486111111</v>
      </c>
      <c s="1" r="B353">
        <v>1.532690037E9</v>
      </c>
      <c s="1" r="C353">
        <v>4.0</v>
      </c>
      <c t="s" s="1" r="D353">
        <v>1887</v>
      </c>
      <c s="5" r="E353">
        <v>2.17989E7</v>
      </c>
      <c t="s" s="1" r="F353">
        <v>1888</v>
      </c>
      <c t="s" s="1" r="G353">
        <v>1889</v>
      </c>
      <c t="s" s="1" r="H353">
        <v>1890</v>
      </c>
      <c t="s" s="1" r="I353">
        <v>1891</v>
      </c>
      <c s="2" r="J353"/>
      <c s="2" r="K353"/>
      <c s="2" r="L353"/>
      <c s="2" r="M353"/>
      <c s="2" r="N353"/>
      <c s="2" r="O353"/>
      <c s="2" r="P353"/>
      <c s="2" r="Q353"/>
      <c s="2" r="R353"/>
      <c s="2" r="S353"/>
      <c s="2" r="T353"/>
      <c s="2" r="U353"/>
      <c s="2" r="V353"/>
    </row>
    <row customHeight="1" r="354" hidden="1" ht="14.25">
      <c s="7" r="A354">
        <v>40412.450694444444</v>
      </c>
      <c s="1" r="B354">
        <v>1.532890926E9</v>
      </c>
      <c s="1" r="C354">
        <v>15.0</v>
      </c>
      <c t="s" s="1" r="D354">
        <v>1892</v>
      </c>
      <c s="5" r="E354">
        <v>1.233988996E7</v>
      </c>
      <c t="s" s="1" r="F354">
        <v>1893</v>
      </c>
      <c t="s" s="1" r="G354">
        <v>1894</v>
      </c>
      <c t="s" s="1" r="H354">
        <v>1895</v>
      </c>
      <c t="s" s="1" r="I354">
        <v>1896</v>
      </c>
      <c s="2" r="J354"/>
      <c s="2" r="K354"/>
      <c s="2" r="L354"/>
      <c s="2" r="M354"/>
      <c s="2" r="N354"/>
      <c s="2" r="O354"/>
      <c s="2" r="P354"/>
      <c s="2" r="Q354"/>
      <c s="2" r="R354"/>
      <c s="2" r="S354"/>
      <c s="2" r="T354"/>
      <c s="2" r="U354"/>
      <c s="2" r="V354"/>
    </row>
    <row customHeight="1" r="355" hidden="1" ht="14.25">
      <c s="7" r="A355">
        <v>40412.53125</v>
      </c>
      <c s="1" r="B355">
        <v>1.532931638E9</v>
      </c>
      <c s="1" r="C355">
        <v>20000.0</v>
      </c>
      <c t="s" s="1" r="D355">
        <v>1897</v>
      </c>
      <c s="1" r="E355">
        <v>18111.37</v>
      </c>
      <c t="s" s="1" r="F355">
        <v>1898</v>
      </c>
      <c t="s" s="1" r="G355">
        <v>1899</v>
      </c>
      <c t="s" s="1" r="H355">
        <v>1900</v>
      </c>
      <c t="s" s="1" r="I355">
        <v>1901</v>
      </c>
      <c s="2" r="J355"/>
      <c s="2" r="K355"/>
      <c s="2" r="L355"/>
      <c s="2" r="M355"/>
      <c s="2" r="N355"/>
      <c s="2" r="O355"/>
      <c s="2" r="P355"/>
      <c s="2" r="Q355"/>
      <c s="2" r="R355"/>
      <c s="2" r="S355"/>
      <c s="2" r="T355"/>
      <c s="2" r="U355"/>
      <c s="2" r="V355"/>
    </row>
    <row customHeight="1" r="356" hidden="1" ht="14.25">
      <c s="7" r="A356">
        <v>40412.544444444444</v>
      </c>
      <c s="1" r="B356">
        <v>1.532947509E9</v>
      </c>
      <c s="1" r="C356">
        <v>5626.0</v>
      </c>
      <c t="s" s="1" r="D356">
        <v>1902</v>
      </c>
      <c s="1" r="E356">
        <v>518.57</v>
      </c>
      <c t="s" s="1" r="F356">
        <v>1903</v>
      </c>
      <c t="s" s="1" r="G356">
        <v>1904</v>
      </c>
      <c t="s" s="1" r="H356">
        <v>1905</v>
      </c>
      <c t="s" s="1" r="I356">
        <v>1906</v>
      </c>
      <c s="2" r="J356"/>
      <c s="2" r="K356"/>
      <c s="2" r="L356"/>
      <c s="2" r="M356"/>
      <c s="2" r="N356"/>
      <c s="2" r="O356"/>
      <c s="2" r="P356"/>
      <c s="2" r="Q356"/>
      <c s="2" r="R356"/>
      <c s="2" r="S356"/>
      <c s="2" r="T356"/>
      <c s="2" r="U356"/>
      <c s="2" r="V356"/>
    </row>
    <row customHeight="1" r="357" hidden="1" ht="14.25">
      <c s="7" r="A357">
        <v>40412.54722222222</v>
      </c>
      <c s="1" r="B357">
        <v>1.532951366E9</v>
      </c>
      <c s="1" r="C357">
        <v>1.0</v>
      </c>
      <c t="s" s="1" r="D357">
        <v>1907</v>
      </c>
      <c s="5" r="E357">
        <v>2.115077994E7</v>
      </c>
      <c t="s" s="1" r="F357">
        <v>1908</v>
      </c>
      <c t="s" s="1" r="G357">
        <v>1909</v>
      </c>
      <c t="s" s="1" r="H357">
        <v>1910</v>
      </c>
      <c t="s" s="1" r="I357">
        <v>1911</v>
      </c>
      <c s="2" r="J357"/>
      <c s="2" r="K357"/>
      <c s="2" r="L357"/>
      <c s="2" r="M357"/>
      <c s="2" r="N357"/>
      <c s="2" r="O357"/>
      <c s="2" r="P357"/>
      <c s="2" r="Q357"/>
      <c s="2" r="R357"/>
      <c s="2" r="S357"/>
      <c s="2" r="T357"/>
      <c s="2" r="U357"/>
      <c s="2" r="V357"/>
    </row>
    <row customHeight="1" r="358" hidden="1" ht="14.25">
      <c s="7" r="A358">
        <v>40412.549305555556</v>
      </c>
      <c s="1" r="B358">
        <v>1.532953539E9</v>
      </c>
      <c s="1" r="C358">
        <v>1.0</v>
      </c>
      <c t="s" s="1" r="D358">
        <v>1912</v>
      </c>
      <c s="5" r="E358">
        <v>2.115077994E7</v>
      </c>
      <c t="s" s="1" r="F358">
        <v>1913</v>
      </c>
      <c t="s" s="1" r="G358">
        <v>1914</v>
      </c>
      <c t="s" s="1" r="H358">
        <v>1915</v>
      </c>
      <c t="s" s="1" r="I358">
        <v>1916</v>
      </c>
      <c s="2" r="J358"/>
      <c s="2" r="K358"/>
      <c s="2" r="L358"/>
      <c s="2" r="M358"/>
      <c s="2" r="N358"/>
      <c s="2" r="O358"/>
      <c s="2" r="P358"/>
      <c s="2" r="Q358"/>
      <c s="2" r="R358"/>
      <c s="2" r="S358"/>
      <c s="2" r="T358"/>
      <c s="2" r="U358"/>
      <c s="2" r="V358"/>
    </row>
    <row customHeight="1" r="359" hidden="1" ht="14.25">
      <c s="7" r="A359">
        <v>40412.55</v>
      </c>
      <c s="1" r="B359">
        <v>1.532954464E9</v>
      </c>
      <c s="1" r="C359">
        <v>3000.0</v>
      </c>
      <c t="s" s="1" r="D359">
        <v>1917</v>
      </c>
      <c s="1" r="E359">
        <v>1378.92</v>
      </c>
      <c t="s" s="1" r="F359">
        <v>1918</v>
      </c>
      <c t="s" s="1" r="G359">
        <v>1919</v>
      </c>
      <c t="s" s="1" r="H359">
        <v>1920</v>
      </c>
      <c t="s" s="1" r="I359">
        <v>1921</v>
      </c>
      <c s="2" r="J359"/>
      <c s="2" r="K359"/>
      <c s="2" r="L359"/>
      <c s="2" r="M359"/>
      <c s="2" r="N359"/>
      <c s="2" r="O359"/>
      <c s="2" r="P359"/>
      <c s="2" r="Q359"/>
      <c s="2" r="R359"/>
      <c s="2" r="S359"/>
      <c s="2" r="T359"/>
      <c s="2" r="U359"/>
      <c s="2" r="V359"/>
    </row>
    <row customHeight="1" r="360" ht="14.25">
      <c s="7" r="A360">
        <v>40412.55069444444</v>
      </c>
      <c s="1" r="B360">
        <v>1.532955569E9</v>
      </c>
      <c s="1" r="C360">
        <v>605.0</v>
      </c>
      <c t="s" s="1" r="D360">
        <v>1922</v>
      </c>
      <c s="1" r="E360">
        <v>692.44</v>
      </c>
      <c t="s" s="1" r="F360">
        <v>1923</v>
      </c>
      <c t="s" s="1" r="G360">
        <v>1924</v>
      </c>
      <c t="s" s="1" r="H360">
        <v>1925</v>
      </c>
      <c t="s" s="1" r="I360">
        <v>1926</v>
      </c>
      <c s="2" r="J360"/>
      <c s="2" r="K360"/>
      <c s="2" r="L360"/>
      <c s="2" r="M360"/>
      <c s="2" r="N360"/>
      <c s="2" r="O360"/>
      <c s="2" r="P360"/>
      <c s="2" r="Q360"/>
      <c s="2" r="R360"/>
      <c s="2" r="S360"/>
      <c s="2" r="T360"/>
      <c s="2" r="U360"/>
      <c s="2" r="V360"/>
    </row>
    <row customHeight="1" r="361" hidden="1" ht="14.25">
      <c s="7" r="A361">
        <v>40412.58125</v>
      </c>
      <c s="1" r="B361">
        <v>1.532997837E9</v>
      </c>
      <c s="1" r="C361">
        <v>20864.0</v>
      </c>
      <c t="s" s="1" r="D361">
        <v>1927</v>
      </c>
      <c s="1" r="E361">
        <v>518.57</v>
      </c>
      <c t="s" s="1" r="F361">
        <v>1928</v>
      </c>
      <c t="s" s="1" r="G361">
        <v>1929</v>
      </c>
      <c t="s" s="1" r="H361">
        <v>1930</v>
      </c>
      <c t="s" s="1" r="I361">
        <v>1931</v>
      </c>
      <c s="2" r="J361"/>
      <c s="2" r="K361"/>
      <c s="2" r="L361"/>
      <c s="2" r="M361"/>
      <c s="2" r="N361"/>
      <c s="2" r="O361"/>
      <c s="2" r="P361"/>
      <c s="2" r="Q361"/>
      <c s="2" r="R361"/>
      <c s="2" r="S361"/>
      <c s="2" r="T361"/>
      <c s="2" r="U361"/>
      <c s="2" r="V361"/>
    </row>
    <row customHeight="1" r="362" hidden="1" ht="14.25">
      <c s="7" r="A362">
        <v>40412.58194444444</v>
      </c>
      <c s="1" r="B362">
        <v>1.532997925E9</v>
      </c>
      <c s="1" r="C362">
        <v>3964.0</v>
      </c>
      <c t="s" s="1" r="D362">
        <v>1932</v>
      </c>
      <c s="1" r="E362">
        <v>1808.2</v>
      </c>
      <c t="s" s="1" r="F362">
        <v>1933</v>
      </c>
      <c t="s" s="1" r="G362">
        <v>1934</v>
      </c>
      <c t="s" s="1" r="H362">
        <v>1935</v>
      </c>
      <c t="s" s="1" r="I362">
        <v>1936</v>
      </c>
      <c s="2" r="J362"/>
      <c s="2" r="K362"/>
      <c s="2" r="L362"/>
      <c s="2" r="M362"/>
      <c s="2" r="N362"/>
      <c s="2" r="O362"/>
      <c s="2" r="P362"/>
      <c s="2" r="Q362"/>
      <c s="2" r="R362"/>
      <c s="2" r="S362"/>
      <c s="2" r="T362"/>
      <c s="2" r="U362"/>
      <c s="2" r="V362"/>
    </row>
    <row customHeight="1" r="363" hidden="1" ht="14.25">
      <c s="7" r="A363">
        <v>40412.59027777778</v>
      </c>
      <c s="1" r="B363">
        <v>1.533009621E9</v>
      </c>
      <c s="1" r="C363">
        <v>9.0</v>
      </c>
      <c t="s" s="1" r="D363">
        <v>1937</v>
      </c>
      <c s="1" r="E363">
        <v>548002.13</v>
      </c>
      <c t="s" s="1" r="F363">
        <v>1938</v>
      </c>
      <c t="s" s="1" r="G363">
        <v>1939</v>
      </c>
      <c t="s" s="1" r="H363">
        <v>1940</v>
      </c>
      <c t="s" s="1" r="I363">
        <v>1941</v>
      </c>
      <c s="2" r="J363"/>
      <c s="2" r="K363"/>
      <c s="2" r="L363"/>
      <c s="2" r="M363"/>
      <c s="2" r="N363"/>
      <c s="2" r="O363"/>
      <c s="2" r="P363"/>
      <c s="2" r="Q363"/>
      <c s="2" r="R363"/>
      <c s="2" r="S363"/>
      <c s="2" r="T363"/>
      <c s="2" r="U363"/>
      <c s="2" r="V363"/>
    </row>
    <row customHeight="1" r="364" hidden="1" ht="14.25">
      <c s="7" r="A364">
        <v>40412.65625</v>
      </c>
      <c s="1" r="B364">
        <v>1.533105628E9</v>
      </c>
      <c s="1" r="C364">
        <v>2.0</v>
      </c>
      <c t="s" s="1" r="D364">
        <v>1942</v>
      </c>
      <c s="1" r="E364">
        <v>2841609.89</v>
      </c>
      <c t="s" s="1" r="F364">
        <v>1943</v>
      </c>
      <c t="s" s="1" r="G364">
        <v>1944</v>
      </c>
      <c t="s" s="1" r="H364">
        <v>1945</v>
      </c>
      <c t="s" s="1" r="I364">
        <v>1946</v>
      </c>
      <c s="2" r="J364"/>
      <c s="2" r="K364"/>
      <c s="2" r="L364"/>
      <c s="2" r="M364"/>
      <c s="2" r="N364"/>
      <c s="2" r="O364"/>
      <c s="2" r="P364"/>
      <c s="2" r="Q364"/>
      <c s="2" r="R364"/>
      <c s="2" r="S364"/>
      <c s="2" r="T364"/>
      <c s="2" r="U364"/>
      <c s="2" r="V364"/>
    </row>
    <row customHeight="1" r="365" hidden="1" ht="14.25">
      <c s="7" r="A365">
        <v>40412.666666666664</v>
      </c>
      <c s="1" r="B365">
        <v>1.533122381E9</v>
      </c>
      <c s="1" r="C365">
        <v>2.0</v>
      </c>
      <c t="s" s="1" r="D365">
        <v>1947</v>
      </c>
      <c s="1" r="E365">
        <v>2841609.89</v>
      </c>
      <c t="s" s="1" r="F365">
        <v>1948</v>
      </c>
      <c t="s" s="1" r="G365">
        <v>1949</v>
      </c>
      <c t="s" s="1" r="H365">
        <v>1950</v>
      </c>
      <c t="s" s="1" r="I365">
        <v>1951</v>
      </c>
      <c s="2" r="J365"/>
      <c s="2" r="K365"/>
      <c s="2" r="L365"/>
      <c s="2" r="M365"/>
      <c s="2" r="N365"/>
      <c s="2" r="O365"/>
      <c s="2" r="P365"/>
      <c s="2" r="Q365"/>
      <c s="2" r="R365"/>
      <c s="2" r="S365"/>
      <c s="2" r="T365"/>
      <c s="2" r="U365"/>
      <c s="2" r="V365"/>
    </row>
    <row customHeight="1" r="366" hidden="1" ht="14.25">
      <c s="7" r="A366">
        <v>40412.825694444444</v>
      </c>
      <c s="1" r="B366">
        <v>1.533382752E9</v>
      </c>
      <c s="1" r="C366">
        <v>2.0</v>
      </c>
      <c t="s" s="1" r="D366">
        <v>1952</v>
      </c>
      <c s="5" r="E366">
        <v>2.115077994E7</v>
      </c>
      <c t="s" s="1" r="F366">
        <v>1953</v>
      </c>
      <c t="s" s="1" r="G366">
        <v>1954</v>
      </c>
      <c t="s" s="1" r="H366">
        <v>1955</v>
      </c>
      <c t="s" s="1" r="I366">
        <v>1956</v>
      </c>
      <c s="2" r="J366"/>
      <c s="2" r="K366"/>
      <c s="2" r="L366"/>
      <c s="2" r="M366"/>
      <c s="2" r="N366"/>
      <c s="2" r="O366"/>
      <c s="2" r="P366"/>
      <c s="2" r="Q366"/>
      <c s="2" r="R366"/>
      <c s="2" r="S366"/>
      <c s="2" r="T366"/>
      <c s="2" r="U366"/>
      <c s="2" r="V366"/>
    </row>
    <row customHeight="1" r="367" hidden="1" ht="14.25">
      <c s="7" r="A367">
        <v>40412.82847222222</v>
      </c>
      <c s="1" r="B367">
        <v>1.53338818E9</v>
      </c>
      <c s="1" r="C367">
        <v>4.0</v>
      </c>
      <c t="s" s="1" r="D367">
        <v>1957</v>
      </c>
      <c s="5" r="E367">
        <v>2.115077994E7</v>
      </c>
      <c t="s" s="1" r="F367">
        <v>1958</v>
      </c>
      <c t="s" s="1" r="G367">
        <v>1959</v>
      </c>
      <c t="s" s="1" r="H367">
        <v>1960</v>
      </c>
      <c t="s" s="1" r="I367">
        <v>1961</v>
      </c>
      <c s="2" r="J367"/>
      <c s="2" r="K367"/>
      <c s="2" r="L367"/>
      <c s="2" r="M367"/>
      <c s="2" r="N367"/>
      <c s="2" r="O367"/>
      <c s="2" r="P367"/>
      <c s="2" r="Q367"/>
      <c s="2" r="R367"/>
      <c s="2" r="S367"/>
      <c s="2" r="T367"/>
      <c s="2" r="U367"/>
      <c s="2" r="V367"/>
    </row>
    <row customHeight="1" r="368" hidden="1" ht="14.25">
      <c s="7" r="A368">
        <v>40412.83472222222</v>
      </c>
      <c s="1" r="B368">
        <v>1.533397881E9</v>
      </c>
      <c s="1" r="C368">
        <v>1.0</v>
      </c>
      <c t="s" s="1" r="D368">
        <v>1962</v>
      </c>
      <c s="5" r="E368">
        <v>2.115077994E7</v>
      </c>
      <c t="s" s="1" r="F368">
        <v>1963</v>
      </c>
      <c t="s" s="1" r="G368">
        <v>1964</v>
      </c>
      <c t="s" s="1" r="H368">
        <v>1965</v>
      </c>
      <c t="s" s="1" r="I368">
        <v>1966</v>
      </c>
      <c s="2" r="J368"/>
      <c s="2" r="K368"/>
      <c s="2" r="L368"/>
      <c s="2" r="M368"/>
      <c s="2" r="N368"/>
      <c s="2" r="O368"/>
      <c s="2" r="P368"/>
      <c s="2" r="Q368"/>
      <c s="2" r="R368"/>
      <c s="2" r="S368"/>
      <c s="2" r="T368"/>
      <c s="2" r="U368"/>
      <c s="2" r="V368"/>
    </row>
    <row customHeight="1" r="369" hidden="1" ht="14.25">
      <c s="7" r="A369">
        <v>40412.836805555555</v>
      </c>
      <c s="1" r="B369">
        <v>1.533402441E9</v>
      </c>
      <c s="1" r="C369">
        <v>2.0</v>
      </c>
      <c t="s" s="1" r="D369">
        <v>1967</v>
      </c>
      <c s="5" r="E369">
        <v>2.115077994E7</v>
      </c>
      <c t="s" s="1" r="F369">
        <v>1968</v>
      </c>
      <c t="s" s="1" r="G369">
        <v>1969</v>
      </c>
      <c t="s" s="1" r="H369">
        <v>1970</v>
      </c>
      <c t="s" s="1" r="I369">
        <v>1971</v>
      </c>
      <c s="2" r="J369"/>
      <c s="2" r="K369"/>
      <c s="2" r="L369"/>
      <c s="2" r="M369"/>
      <c s="2" r="N369"/>
      <c s="2" r="O369"/>
      <c s="2" r="P369"/>
      <c s="2" r="Q369"/>
      <c s="2" r="R369"/>
      <c s="2" r="S369"/>
      <c s="2" r="T369"/>
      <c s="2" r="U369"/>
      <c s="2" r="V369"/>
    </row>
    <row customHeight="1" r="370" hidden="1" ht="14.25">
      <c s="7" r="A370">
        <v>40412.83888888889</v>
      </c>
      <c s="1" r="B370">
        <v>1.533405089E9</v>
      </c>
      <c s="1" r="C370">
        <v>1.0</v>
      </c>
      <c t="s" s="1" r="D370">
        <v>1972</v>
      </c>
      <c s="5" r="E370">
        <v>2.115077994E7</v>
      </c>
      <c t="s" s="1" r="F370">
        <v>1973</v>
      </c>
      <c t="s" s="1" r="G370">
        <v>1974</v>
      </c>
      <c t="s" s="1" r="H370">
        <v>1975</v>
      </c>
      <c t="s" s="1" r="I370">
        <v>1976</v>
      </c>
      <c s="2" r="J370"/>
      <c s="2" r="K370"/>
      <c s="2" r="L370"/>
      <c s="2" r="M370"/>
      <c s="2" r="N370"/>
      <c s="2" r="O370"/>
      <c s="2" r="P370"/>
      <c s="2" r="Q370"/>
      <c s="2" r="R370"/>
      <c s="2" r="S370"/>
      <c s="2" r="T370"/>
      <c s="2" r="U370"/>
      <c s="2" r="V370"/>
    </row>
    <row customHeight="1" r="371" hidden="1" ht="14.25">
      <c s="7" r="A371">
        <v>40412.84097222222</v>
      </c>
      <c s="1" r="B371">
        <v>1.533408354E9</v>
      </c>
      <c s="1" r="C371">
        <v>1.0</v>
      </c>
      <c t="s" s="1" r="D371">
        <v>1977</v>
      </c>
      <c s="5" r="E371">
        <v>2.115077994E7</v>
      </c>
      <c t="s" s="1" r="F371">
        <v>1978</v>
      </c>
      <c t="s" s="1" r="G371">
        <v>1979</v>
      </c>
      <c t="s" s="1" r="H371">
        <v>1980</v>
      </c>
      <c t="s" s="1" r="I371">
        <v>1981</v>
      </c>
      <c s="2" r="J371"/>
      <c s="2" r="K371"/>
      <c s="2" r="L371"/>
      <c s="2" r="M371"/>
      <c s="2" r="N371"/>
      <c s="2" r="O371"/>
      <c s="2" r="P371"/>
      <c s="2" r="Q371"/>
      <c s="2" r="R371"/>
      <c s="2" r="S371"/>
      <c s="2" r="T371"/>
      <c s="2" r="U371"/>
      <c s="2" r="V371"/>
    </row>
    <row customHeight="1" r="372" hidden="1" ht="14.25">
      <c s="7" r="A372">
        <v>40413.28055555555</v>
      </c>
      <c s="1" r="B372">
        <v>1.533890986E9</v>
      </c>
      <c s="1" r="C372">
        <v>1452.0</v>
      </c>
      <c t="s" s="1" r="D372">
        <v>1982</v>
      </c>
      <c s="1" r="E372">
        <v>1368.96</v>
      </c>
      <c t="s" s="1" r="F372">
        <v>1983</v>
      </c>
      <c t="s" s="1" r="G372">
        <v>1984</v>
      </c>
      <c t="s" s="1" r="H372">
        <v>1985</v>
      </c>
      <c t="s" s="1" r="I372">
        <v>1986</v>
      </c>
      <c s="2" r="J372"/>
      <c s="2" r="K372"/>
      <c s="2" r="L372"/>
      <c s="2" r="M372"/>
      <c s="2" r="N372"/>
      <c s="2" r="O372"/>
      <c s="2" r="P372"/>
      <c s="2" r="Q372"/>
      <c s="2" r="R372"/>
      <c s="2" r="S372"/>
      <c s="2" r="T372"/>
      <c s="2" r="U372"/>
      <c s="2" r="V372"/>
    </row>
    <row customHeight="1" r="373" hidden="1" ht="14.25">
      <c s="7" r="A373">
        <v>40413.28194444445</v>
      </c>
      <c s="1" r="B373">
        <v>1.533892031E9</v>
      </c>
      <c s="1" r="C373">
        <v>1.0</v>
      </c>
      <c t="s" s="1" r="D373">
        <v>1987</v>
      </c>
      <c s="1" r="E373">
        <v>5899232.88</v>
      </c>
      <c t="s" s="1" r="F373">
        <v>1988</v>
      </c>
      <c t="s" s="1" r="G373">
        <v>1989</v>
      </c>
      <c t="s" s="1" r="H373">
        <v>1990</v>
      </c>
      <c t="s" s="1" r="I373">
        <v>1991</v>
      </c>
      <c s="2" r="J373"/>
      <c s="2" r="K373"/>
      <c s="2" r="L373"/>
      <c s="2" r="M373"/>
      <c s="2" r="N373"/>
      <c s="2" r="O373"/>
      <c s="2" r="P373"/>
      <c s="2" r="Q373"/>
      <c s="2" r="R373"/>
      <c s="2" r="S373"/>
      <c s="2" r="T373"/>
      <c s="2" r="U373"/>
      <c s="2" r="V373"/>
    </row>
    <row customHeight="1" r="374" hidden="1" ht="14.25">
      <c s="7" r="A374">
        <v>40413.28402777778</v>
      </c>
      <c s="1" r="B374">
        <v>1.533893876E9</v>
      </c>
      <c s="1" r="C374">
        <v>1.0</v>
      </c>
      <c t="s" s="1" r="D374">
        <v>1992</v>
      </c>
      <c s="1" r="E374">
        <v>5899232.93</v>
      </c>
      <c t="s" s="1" r="F374">
        <v>1993</v>
      </c>
      <c t="s" s="1" r="G374">
        <v>1994</v>
      </c>
      <c t="s" s="1" r="H374">
        <v>1995</v>
      </c>
      <c t="s" s="1" r="I374">
        <v>1996</v>
      </c>
      <c s="2" r="J374"/>
      <c s="2" r="K374"/>
      <c s="2" r="L374"/>
      <c s="2" r="M374"/>
      <c s="2" r="N374"/>
      <c s="2" r="O374"/>
      <c s="2" r="P374"/>
      <c s="2" r="Q374"/>
      <c s="2" r="R374"/>
      <c s="2" r="S374"/>
      <c s="2" r="T374"/>
      <c s="2" r="U374"/>
      <c s="2" r="V374"/>
    </row>
    <row customHeight="1" r="375" hidden="1" ht="14.25">
      <c s="7" r="A375">
        <v>40413.2875</v>
      </c>
      <c s="1" r="B375">
        <v>1.533896524E9</v>
      </c>
      <c s="1" r="C375">
        <v>1.0</v>
      </c>
      <c t="s" s="1" r="D375">
        <v>1997</v>
      </c>
      <c s="1" r="E375">
        <v>5899232.88</v>
      </c>
      <c t="s" s="1" r="F375">
        <v>1998</v>
      </c>
      <c t="s" s="1" r="G375">
        <v>1999</v>
      </c>
      <c t="s" s="1" r="H375">
        <v>2000</v>
      </c>
      <c t="s" s="1" r="I375">
        <v>2001</v>
      </c>
      <c s="2" r="J375"/>
      <c s="2" r="K375"/>
      <c s="2" r="L375"/>
      <c s="2" r="M375"/>
      <c s="2" r="N375"/>
      <c s="2" r="O375"/>
      <c s="2" r="P375"/>
      <c s="2" r="Q375"/>
      <c s="2" r="R375"/>
      <c s="2" r="S375"/>
      <c s="2" r="T375"/>
      <c s="2" r="U375"/>
      <c s="2" r="V375"/>
    </row>
    <row customHeight="1" r="376" hidden="1" ht="14.25">
      <c s="7" r="A376">
        <v>40413.2875</v>
      </c>
      <c s="1" r="B376">
        <v>1.533896825E9</v>
      </c>
      <c s="1" r="C376">
        <v>2.0</v>
      </c>
      <c t="s" s="1" r="D376">
        <v>2002</v>
      </c>
      <c s="1" r="E376">
        <v>628002.12</v>
      </c>
      <c t="s" s="1" r="F376">
        <v>2003</v>
      </c>
      <c t="s" s="1" r="G376">
        <v>2004</v>
      </c>
      <c t="s" s="1" r="H376">
        <v>2005</v>
      </c>
      <c t="s" s="1" r="I376">
        <v>2006</v>
      </c>
      <c s="2" r="J376"/>
      <c s="2" r="K376"/>
      <c s="2" r="L376"/>
      <c s="2" r="M376"/>
      <c s="2" r="N376"/>
      <c s="2" r="O376"/>
      <c s="2" r="P376"/>
      <c s="2" r="Q376"/>
      <c s="2" r="R376"/>
      <c s="2" r="S376"/>
      <c s="2" r="T376"/>
      <c s="2" r="U376"/>
      <c s="2" r="V376"/>
    </row>
    <row customHeight="1" r="377" hidden="1" ht="14.25">
      <c s="7" r="A377">
        <v>40413.288194444445</v>
      </c>
      <c s="1" r="B377">
        <v>1.5338974E9</v>
      </c>
      <c s="1" r="C377">
        <v>1.0</v>
      </c>
      <c t="s" s="1" r="D377">
        <v>2007</v>
      </c>
      <c s="1" r="E377">
        <v>628002.12</v>
      </c>
      <c t="s" s="1" r="F377">
        <v>2008</v>
      </c>
      <c t="s" s="1" r="G377">
        <v>2009</v>
      </c>
      <c t="s" s="1" r="H377">
        <v>2010</v>
      </c>
      <c t="s" s="1" r="I377">
        <v>2011</v>
      </c>
      <c s="2" r="J377"/>
      <c s="2" r="K377"/>
      <c s="2" r="L377"/>
      <c s="2" r="M377"/>
      <c s="2" r="N377"/>
      <c s="2" r="O377"/>
      <c s="2" r="P377"/>
      <c s="2" r="Q377"/>
      <c s="2" r="R377"/>
      <c s="2" r="S377"/>
      <c s="2" r="T377"/>
      <c s="2" r="U377"/>
      <c s="2" r="V377"/>
    </row>
    <row customHeight="1" r="378" hidden="1" ht="14.25">
      <c s="7" r="A378">
        <v>40413.290972222225</v>
      </c>
      <c s="1" r="B378">
        <v>1.533899486E9</v>
      </c>
      <c s="1" r="C378">
        <v>1.0</v>
      </c>
      <c t="s" s="1" r="D378">
        <v>2012</v>
      </c>
      <c s="1" r="E378">
        <v>5899232.88</v>
      </c>
      <c t="s" s="1" r="F378">
        <v>2013</v>
      </c>
      <c t="s" s="1" r="G378">
        <v>2014</v>
      </c>
      <c t="s" s="1" r="H378">
        <v>2015</v>
      </c>
      <c t="s" s="1" r="I378">
        <v>2016</v>
      </c>
      <c s="2" r="J378"/>
      <c s="2" r="K378"/>
      <c s="2" r="L378"/>
      <c s="2" r="M378"/>
      <c s="2" r="N378"/>
      <c s="2" r="O378"/>
      <c s="2" r="P378"/>
      <c s="2" r="Q378"/>
      <c s="2" r="R378"/>
      <c s="2" r="S378"/>
      <c s="2" r="T378"/>
      <c s="2" r="U378"/>
      <c s="2" r="V378"/>
    </row>
    <row customHeight="1" r="379" hidden="1" ht="14.25">
      <c s="7" r="A379">
        <v>40413.290972222225</v>
      </c>
      <c s="1" r="B379">
        <v>1.533899549E9</v>
      </c>
      <c s="1" r="C379">
        <v>5000.0</v>
      </c>
      <c t="s" s="1" r="D379">
        <v>2017</v>
      </c>
      <c s="1" r="E379">
        <v>17999.98</v>
      </c>
      <c t="s" s="1" r="F379">
        <v>2018</v>
      </c>
      <c t="s" s="1" r="G379">
        <v>2019</v>
      </c>
      <c t="s" s="1" r="H379">
        <v>2020</v>
      </c>
      <c t="s" s="1" r="I379">
        <v>2021</v>
      </c>
      <c s="2" r="J379"/>
      <c s="2" r="K379"/>
      <c s="2" r="L379"/>
      <c s="2" r="M379"/>
      <c s="2" r="N379"/>
      <c s="2" r="O379"/>
      <c s="2" r="P379"/>
      <c s="2" r="Q379"/>
      <c s="2" r="R379"/>
      <c s="2" r="S379"/>
      <c s="2" r="T379"/>
      <c s="2" r="U379"/>
      <c s="2" r="V379"/>
    </row>
    <row customHeight="1" r="380" hidden="1" ht="14.25">
      <c s="7" r="A380">
        <v>40413.29305555556</v>
      </c>
      <c s="1" r="B380">
        <v>1.533901165E9</v>
      </c>
      <c s="1" r="C380">
        <v>4.0</v>
      </c>
      <c t="s" s="1" r="D380">
        <v>2022</v>
      </c>
      <c s="1" r="E380">
        <v>628002.12</v>
      </c>
      <c t="s" s="1" r="F380">
        <v>2023</v>
      </c>
      <c t="s" s="1" r="G380">
        <v>2024</v>
      </c>
      <c t="s" s="1" r="H380">
        <v>2025</v>
      </c>
      <c t="s" s="1" r="I380">
        <v>2026</v>
      </c>
      <c s="2" r="J380"/>
      <c s="2" r="K380"/>
      <c s="2" r="L380"/>
      <c s="2" r="M380"/>
      <c s="2" r="N380"/>
      <c s="2" r="O380"/>
      <c s="2" r="P380"/>
      <c s="2" r="Q380"/>
      <c s="2" r="R380"/>
      <c s="2" r="S380"/>
      <c s="2" r="T380"/>
      <c s="2" r="U380"/>
      <c s="2" r="V380"/>
    </row>
    <row customHeight="1" r="381" hidden="1" ht="14.25">
      <c s="7" r="A381">
        <v>40413.29861111111</v>
      </c>
      <c s="1" r="B381">
        <v>1.533905679E9</v>
      </c>
      <c s="1" r="C381">
        <v>1.0</v>
      </c>
      <c t="s" s="1" r="D381">
        <v>2027</v>
      </c>
      <c s="1" r="E381">
        <v>5899232.88</v>
      </c>
      <c t="s" s="1" r="F381">
        <v>2028</v>
      </c>
      <c t="s" s="1" r="G381">
        <v>2029</v>
      </c>
      <c t="s" s="1" r="H381">
        <v>2030</v>
      </c>
      <c t="s" s="1" r="I381">
        <v>2031</v>
      </c>
      <c s="2" r="J381"/>
      <c s="2" r="K381"/>
      <c s="2" r="L381"/>
      <c s="2" r="M381"/>
      <c s="2" r="N381"/>
      <c s="2" r="O381"/>
      <c s="2" r="P381"/>
      <c s="2" r="Q381"/>
      <c s="2" r="R381"/>
      <c s="2" r="S381"/>
      <c s="2" r="T381"/>
      <c s="2" r="U381"/>
      <c s="2" r="V381"/>
    </row>
    <row customHeight="1" r="382" hidden="1" ht="14.25">
      <c s="7" r="A382">
        <v>40413.299305555556</v>
      </c>
      <c s="1" r="B382">
        <v>1.533906522E9</v>
      </c>
      <c s="1" r="C382">
        <v>2.0</v>
      </c>
      <c t="s" s="1" r="D382">
        <v>2032</v>
      </c>
      <c s="1" r="E382">
        <v>628002.12</v>
      </c>
      <c t="s" s="1" r="F382">
        <v>2033</v>
      </c>
      <c t="s" s="1" r="G382">
        <v>2034</v>
      </c>
      <c t="s" s="1" r="H382">
        <v>2035</v>
      </c>
      <c t="s" s="1" r="I382">
        <v>2036</v>
      </c>
      <c s="2" r="J382"/>
      <c s="2" r="K382"/>
      <c s="2" r="L382"/>
      <c s="2" r="M382"/>
      <c s="2" r="N382"/>
      <c s="2" r="O382"/>
      <c s="2" r="P382"/>
      <c s="2" r="Q382"/>
      <c s="2" r="R382"/>
      <c s="2" r="S382"/>
      <c s="2" r="T382"/>
      <c s="2" r="U382"/>
      <c s="2" r="V382"/>
    </row>
    <row customHeight="1" r="383" hidden="1" ht="14.25">
      <c s="7" r="A383">
        <v>40413.3</v>
      </c>
      <c s="1" r="B383">
        <v>1.533906871E9</v>
      </c>
      <c s="1" r="C383">
        <v>1.0</v>
      </c>
      <c t="s" s="1" r="D383">
        <v>2037</v>
      </c>
      <c s="1" r="E383">
        <v>5899232.88</v>
      </c>
      <c t="s" s="1" r="F383">
        <v>2038</v>
      </c>
      <c t="s" s="1" r="G383">
        <v>2039</v>
      </c>
      <c t="s" s="1" r="H383">
        <v>2040</v>
      </c>
      <c t="s" s="1" r="I383">
        <v>2041</v>
      </c>
      <c s="2" r="J383"/>
      <c s="2" r="K383"/>
      <c s="2" r="L383"/>
      <c s="2" r="M383"/>
      <c s="2" r="N383"/>
      <c s="2" r="O383"/>
      <c s="2" r="P383"/>
      <c s="2" r="Q383"/>
      <c s="2" r="R383"/>
      <c s="2" r="S383"/>
      <c s="2" r="T383"/>
      <c s="2" r="U383"/>
      <c s="2" r="V383"/>
    </row>
    <row customHeight="1" r="384" hidden="1" ht="14.25">
      <c s="7" r="A384">
        <v>40413.302777777775</v>
      </c>
      <c s="1" r="B384">
        <v>1.533909067E9</v>
      </c>
      <c s="1" r="C384">
        <v>1.0</v>
      </c>
      <c t="s" s="1" r="D384">
        <v>2042</v>
      </c>
      <c s="1" r="E384">
        <v>5899232.93</v>
      </c>
      <c t="s" s="1" r="F384">
        <v>2043</v>
      </c>
      <c t="s" s="1" r="G384">
        <v>2044</v>
      </c>
      <c t="s" s="1" r="H384">
        <v>2045</v>
      </c>
      <c t="s" s="1" r="I384">
        <v>2046</v>
      </c>
      <c s="2" r="J384"/>
      <c s="2" r="K384"/>
      <c s="2" r="L384"/>
      <c s="2" r="M384"/>
      <c s="2" r="N384"/>
      <c s="2" r="O384"/>
      <c s="2" r="P384"/>
      <c s="2" r="Q384"/>
      <c s="2" r="R384"/>
      <c s="2" r="S384"/>
      <c s="2" r="T384"/>
      <c s="2" r="U384"/>
      <c s="2" r="V384"/>
    </row>
    <row customHeight="1" r="385" hidden="1" ht="14.25">
      <c s="7" r="A385">
        <v>40413.30347222222</v>
      </c>
      <c s="1" r="B385">
        <v>1.533909291E9</v>
      </c>
      <c s="1" r="C385">
        <v>1.0</v>
      </c>
      <c t="s" s="1" r="D385">
        <v>2047</v>
      </c>
      <c s="1" r="E385">
        <v>5899232.88</v>
      </c>
      <c t="s" s="1" r="F385">
        <v>2048</v>
      </c>
      <c t="s" s="1" r="G385">
        <v>2049</v>
      </c>
      <c t="s" s="1" r="H385">
        <v>2050</v>
      </c>
      <c t="s" s="1" r="I385">
        <v>2051</v>
      </c>
      <c s="2" r="J385"/>
      <c s="2" r="K385"/>
      <c s="2" r="L385"/>
      <c s="2" r="M385"/>
      <c s="2" r="N385"/>
      <c s="2" r="O385"/>
      <c s="2" r="P385"/>
      <c s="2" r="Q385"/>
      <c s="2" r="R385"/>
      <c s="2" r="S385"/>
      <c s="2" r="T385"/>
      <c s="2" r="U385"/>
      <c s="2" r="V385"/>
    </row>
    <row customHeight="1" r="386" hidden="1" ht="14.25">
      <c s="7" r="A386">
        <v>40413.30694444444</v>
      </c>
      <c s="1" r="B386">
        <v>1.533912347E9</v>
      </c>
      <c s="1" r="C386">
        <v>2.0</v>
      </c>
      <c t="s" s="1" r="D386">
        <v>2052</v>
      </c>
      <c s="1" r="E386">
        <v>5899232.88</v>
      </c>
      <c t="s" s="1" r="F386">
        <v>2053</v>
      </c>
      <c t="s" s="1" r="G386">
        <v>2054</v>
      </c>
      <c t="s" s="1" r="H386">
        <v>2055</v>
      </c>
      <c t="s" s="1" r="I386">
        <v>2056</v>
      </c>
      <c s="2" r="J386"/>
      <c s="2" r="K386"/>
      <c s="2" r="L386"/>
      <c s="2" r="M386"/>
      <c s="2" r="N386"/>
      <c s="2" r="O386"/>
      <c s="2" r="P386"/>
      <c s="2" r="Q386"/>
      <c s="2" r="R386"/>
      <c s="2" r="S386"/>
      <c s="2" r="T386"/>
      <c s="2" r="U386"/>
      <c s="2" r="V386"/>
    </row>
    <row customHeight="1" r="387" hidden="1" ht="14.25">
      <c s="7" r="A387">
        <v>40413.3125</v>
      </c>
      <c s="1" r="B387">
        <v>1.53391688E9</v>
      </c>
      <c s="1" r="C387">
        <v>50000.0</v>
      </c>
      <c t="s" s="1" r="D387">
        <v>2057</v>
      </c>
      <c s="1" r="E387">
        <v>780.46</v>
      </c>
      <c t="s" s="1" r="F387">
        <v>2058</v>
      </c>
      <c t="s" s="1" r="G387">
        <v>2059</v>
      </c>
      <c t="s" s="1" r="H387">
        <v>2060</v>
      </c>
      <c t="s" s="1" r="I387">
        <v>2061</v>
      </c>
      <c s="2" r="J387"/>
      <c s="2" r="K387"/>
      <c s="2" r="L387"/>
      <c s="2" r="M387"/>
      <c s="2" r="N387"/>
      <c s="2" r="O387"/>
      <c s="2" r="P387"/>
      <c s="2" r="Q387"/>
      <c s="2" r="R387"/>
      <c s="2" r="S387"/>
      <c s="2" r="T387"/>
      <c s="2" r="U387"/>
      <c s="2" r="V387"/>
    </row>
    <row customHeight="1" r="388" hidden="1" ht="14.25">
      <c s="7" r="A388">
        <v>40413.322916666664</v>
      </c>
      <c s="1" r="B388">
        <v>1.53392422E9</v>
      </c>
      <c s="1" r="C388">
        <v>10000.0</v>
      </c>
      <c t="s" s="1" r="D388">
        <v>2062</v>
      </c>
      <c s="1" r="E388">
        <v>17999.98</v>
      </c>
      <c t="s" s="1" r="F388">
        <v>2063</v>
      </c>
      <c t="s" s="1" r="G388">
        <v>2064</v>
      </c>
      <c t="s" s="1" r="H388">
        <v>2065</v>
      </c>
      <c t="s" s="1" r="I388">
        <v>2066</v>
      </c>
      <c s="2" r="J388"/>
      <c s="2" r="K388"/>
      <c s="2" r="L388"/>
      <c s="2" r="M388"/>
      <c s="2" r="N388"/>
      <c s="2" r="O388"/>
      <c s="2" r="P388"/>
      <c s="2" r="Q388"/>
      <c s="2" r="R388"/>
      <c s="2" r="S388"/>
      <c s="2" r="T388"/>
      <c s="2" r="U388"/>
      <c s="2" r="V388"/>
    </row>
    <row customHeight="1" r="389" hidden="1" ht="14.25">
      <c s="7" r="A389">
        <v>40413.322916666664</v>
      </c>
      <c s="1" r="B389">
        <v>1.533924385E9</v>
      </c>
      <c s="1" r="C389">
        <v>5000.0</v>
      </c>
      <c t="s" s="1" r="D389">
        <v>2067</v>
      </c>
      <c s="1" r="E389">
        <v>17999.98</v>
      </c>
      <c t="s" s="1" r="F389">
        <v>2068</v>
      </c>
      <c t="s" s="1" r="G389">
        <v>2069</v>
      </c>
      <c t="s" s="1" r="H389">
        <v>2070</v>
      </c>
      <c t="s" s="1" r="I389">
        <v>2071</v>
      </c>
      <c s="2" r="J389"/>
      <c s="2" r="K389"/>
      <c s="2" r="L389"/>
      <c s="2" r="M389"/>
      <c s="2" r="N389"/>
      <c s="2" r="O389"/>
      <c s="2" r="P389"/>
      <c s="2" r="Q389"/>
      <c s="2" r="R389"/>
      <c s="2" r="S389"/>
      <c s="2" r="T389"/>
      <c s="2" r="U389"/>
      <c s="2" r="V389"/>
    </row>
    <row customHeight="1" r="390" hidden="1" ht="14.25">
      <c s="7" r="A390">
        <v>40413.40833333333</v>
      </c>
      <c s="1" r="B390">
        <v>1.533993884E9</v>
      </c>
      <c s="1" r="C390">
        <v>27.0</v>
      </c>
      <c t="s" s="1" r="D390">
        <v>2072</v>
      </c>
      <c s="5" r="E390">
        <v>2.087999801E7</v>
      </c>
      <c t="s" s="1" r="F390">
        <v>2073</v>
      </c>
      <c t="s" s="1" r="G390">
        <v>2074</v>
      </c>
      <c t="s" s="1" r="H390">
        <v>2075</v>
      </c>
      <c t="s" s="1" r="I390">
        <v>2076</v>
      </c>
      <c s="2" r="J390"/>
      <c s="2" r="K390"/>
      <c s="2" r="L390"/>
      <c s="2" r="M390"/>
      <c s="2" r="N390"/>
      <c s="2" r="O390"/>
      <c s="2" r="P390"/>
      <c s="2" r="Q390"/>
      <c s="2" r="R390"/>
      <c s="2" r="S390"/>
      <c s="2" r="T390"/>
      <c s="2" r="U390"/>
      <c s="2" r="V390"/>
    </row>
    <row customHeight="1" r="391" hidden="1" ht="14.25">
      <c s="7" r="A391">
        <v>40413.40902777778</v>
      </c>
      <c s="1" r="B391">
        <v>1.533994844E9</v>
      </c>
      <c s="1" r="C391">
        <v>2.0</v>
      </c>
      <c t="s" s="1" r="D391">
        <v>2077</v>
      </c>
      <c s="5" r="E391">
        <v>2.087999801E7</v>
      </c>
      <c t="s" s="1" r="F391">
        <v>2078</v>
      </c>
      <c t="s" s="1" r="G391">
        <v>2079</v>
      </c>
      <c t="s" s="1" r="H391">
        <v>2080</v>
      </c>
      <c t="s" s="1" r="I391">
        <v>2081</v>
      </c>
      <c s="2" r="J391"/>
      <c s="2" r="K391"/>
      <c s="2" r="L391"/>
      <c s="2" r="M391"/>
      <c s="2" r="N391"/>
      <c s="2" r="O391"/>
      <c s="2" r="P391"/>
      <c s="2" r="Q391"/>
      <c s="2" r="R391"/>
      <c s="2" r="S391"/>
      <c s="2" r="T391"/>
      <c s="2" r="U391"/>
      <c s="2" r="V391"/>
    </row>
    <row customHeight="1" r="392" hidden="1" ht="14.25">
      <c s="7" r="A392">
        <v>40413.41180555556</v>
      </c>
      <c s="1" r="B392">
        <v>1.533997157E9</v>
      </c>
      <c s="1" r="C392">
        <v>4.0</v>
      </c>
      <c t="s" s="1" r="D392">
        <v>2082</v>
      </c>
      <c s="5" r="E392">
        <v>2.087999801E7</v>
      </c>
      <c t="s" s="1" r="F392">
        <v>2083</v>
      </c>
      <c t="s" s="1" r="G392">
        <v>2084</v>
      </c>
      <c t="s" s="1" r="H392">
        <v>2085</v>
      </c>
      <c t="s" s="1" r="I392">
        <v>2086</v>
      </c>
      <c s="2" r="J392"/>
      <c s="2" r="K392"/>
      <c s="2" r="L392"/>
      <c s="2" r="M392"/>
      <c s="2" r="N392"/>
      <c s="2" r="O392"/>
      <c s="2" r="P392"/>
      <c s="2" r="Q392"/>
      <c s="2" r="R392"/>
      <c s="2" r="S392"/>
      <c s="2" r="T392"/>
      <c s="2" r="U392"/>
      <c s="2" r="V392"/>
    </row>
    <row customHeight="1" r="393" hidden="1" ht="14.25">
      <c s="7" r="A393">
        <v>40413.416666666664</v>
      </c>
      <c s="1" r="B393">
        <v>1.534001689E9</v>
      </c>
      <c s="1" r="C393">
        <v>2.0</v>
      </c>
      <c t="s" s="1" r="D393">
        <v>2087</v>
      </c>
      <c s="5" r="E393">
        <v>2.087999801E7</v>
      </c>
      <c t="s" s="1" r="F393">
        <v>2088</v>
      </c>
      <c t="s" s="1" r="G393">
        <v>2089</v>
      </c>
      <c t="s" s="1" r="H393">
        <v>2090</v>
      </c>
      <c t="s" s="1" r="I393">
        <v>2091</v>
      </c>
      <c s="2" r="J393"/>
      <c s="2" r="K393"/>
      <c s="2" r="L393"/>
      <c s="2" r="M393"/>
      <c s="2" r="N393"/>
      <c s="2" r="O393"/>
      <c s="2" r="P393"/>
      <c s="2" r="Q393"/>
      <c s="2" r="R393"/>
      <c s="2" r="S393"/>
      <c s="2" r="T393"/>
      <c s="2" r="U393"/>
      <c s="2" r="V393"/>
    </row>
    <row customHeight="1" r="394" hidden="1" ht="14.25">
      <c s="7" r="A394">
        <v>40413.41736111111</v>
      </c>
      <c s="1" r="B394">
        <v>1.534001876E9</v>
      </c>
      <c s="1" r="C394">
        <v>1.0</v>
      </c>
      <c t="s" s="1" r="D394">
        <v>2092</v>
      </c>
      <c s="5" r="E394">
        <v>2.087999801E7</v>
      </c>
      <c t="s" s="1" r="F394">
        <v>2093</v>
      </c>
      <c t="s" s="1" r="G394">
        <v>2094</v>
      </c>
      <c t="s" s="1" r="H394">
        <v>2095</v>
      </c>
      <c t="s" s="1" r="I394">
        <v>2096</v>
      </c>
      <c s="2" r="J394"/>
      <c s="2" r="K394"/>
      <c s="2" r="L394"/>
      <c s="2" r="M394"/>
      <c s="2" r="N394"/>
      <c s="2" r="O394"/>
      <c s="2" r="P394"/>
      <c s="2" r="Q394"/>
      <c s="2" r="R394"/>
      <c s="2" r="S394"/>
      <c s="2" r="T394"/>
      <c s="2" r="U394"/>
      <c s="2" r="V394"/>
    </row>
    <row customHeight="1" r="395" hidden="1" ht="14.25">
      <c s="7" r="A395">
        <v>40413.43680555555</v>
      </c>
      <c s="1" r="B395">
        <v>1.534021359E9</v>
      </c>
      <c s="1" r="C395">
        <v>1.0</v>
      </c>
      <c t="s" s="1" r="D395">
        <v>2097</v>
      </c>
      <c s="5" r="E395">
        <v>2.087999801E7</v>
      </c>
      <c t="s" s="1" r="F395">
        <v>2098</v>
      </c>
      <c t="s" s="1" r="G395">
        <v>2099</v>
      </c>
      <c t="s" s="1" r="H395">
        <v>2100</v>
      </c>
      <c t="s" s="1" r="I395">
        <v>2101</v>
      </c>
      <c s="2" r="J395"/>
      <c s="2" r="K395"/>
      <c s="2" r="L395"/>
      <c s="2" r="M395"/>
      <c s="2" r="N395"/>
      <c s="2" r="O395"/>
      <c s="2" r="P395"/>
      <c s="2" r="Q395"/>
      <c s="2" r="R395"/>
      <c s="2" r="S395"/>
      <c s="2" r="T395"/>
      <c s="2" r="U395"/>
      <c s="2" r="V395"/>
    </row>
    <row customHeight="1" r="396" hidden="1" ht="14.25">
      <c s="7" r="A396">
        <v>40413.532638888886</v>
      </c>
      <c s="1" r="B396">
        <v>1.534065973E9</v>
      </c>
      <c s="1" r="C396">
        <v>2.0</v>
      </c>
      <c t="s" s="1" r="D396">
        <v>2102</v>
      </c>
      <c s="5" r="E396">
        <v>2.087999801E7</v>
      </c>
      <c t="s" s="1" r="F396">
        <v>2103</v>
      </c>
      <c t="s" s="1" r="G396">
        <v>2104</v>
      </c>
      <c t="s" s="1" r="H396">
        <v>2105</v>
      </c>
      <c t="s" s="1" r="I396">
        <v>2106</v>
      </c>
      <c s="2" r="J396"/>
      <c s="2" r="K396"/>
      <c s="2" r="L396"/>
      <c s="2" r="M396"/>
      <c s="2" r="N396"/>
      <c s="2" r="O396"/>
      <c s="2" r="P396"/>
      <c s="2" r="Q396"/>
      <c s="2" r="R396"/>
      <c s="2" r="S396"/>
      <c s="2" r="T396"/>
      <c s="2" r="U396"/>
      <c s="2" r="V396"/>
    </row>
    <row customHeight="1" r="397" hidden="1" ht="14.25">
      <c s="7" r="A397">
        <v>40413.54375</v>
      </c>
      <c s="1" r="B397">
        <v>1.534076797E9</v>
      </c>
      <c s="1" r="C397">
        <v>1.0</v>
      </c>
      <c t="s" s="1" r="D397">
        <v>2107</v>
      </c>
      <c s="5" r="E397">
        <v>2.087999801E7</v>
      </c>
      <c t="s" s="1" r="F397">
        <v>2108</v>
      </c>
      <c t="s" s="1" r="G397">
        <v>2109</v>
      </c>
      <c t="s" s="1" r="H397">
        <v>2110</v>
      </c>
      <c t="s" s="1" r="I397">
        <v>2111</v>
      </c>
      <c s="2" r="J397"/>
      <c s="2" r="K397"/>
      <c s="2" r="L397"/>
      <c s="2" r="M397"/>
      <c s="2" r="N397"/>
      <c s="2" r="O397"/>
      <c s="2" r="P397"/>
      <c s="2" r="Q397"/>
      <c s="2" r="R397"/>
      <c s="2" r="S397"/>
      <c s="2" r="T397"/>
      <c s="2" r="U397"/>
      <c s="2" r="V397"/>
    </row>
    <row customHeight="1" r="398" hidden="1" ht="14.25">
      <c s="7" r="A398">
        <v>40413.55625</v>
      </c>
      <c s="1" r="B398">
        <v>1.53408914E9</v>
      </c>
      <c s="1" r="C398">
        <v>7.0</v>
      </c>
      <c t="s" s="1" r="D398">
        <v>2112</v>
      </c>
      <c s="5" r="E398">
        <v>2.065097902E7</v>
      </c>
      <c t="s" s="1" r="F398">
        <v>2113</v>
      </c>
      <c t="s" s="1" r="G398">
        <v>2114</v>
      </c>
      <c t="s" s="1" r="H398">
        <v>2115</v>
      </c>
      <c t="s" s="1" r="I398">
        <v>2116</v>
      </c>
      <c s="2" r="J398"/>
      <c s="2" r="K398"/>
      <c s="2" r="L398"/>
      <c s="2" r="M398"/>
      <c s="2" r="N398"/>
      <c s="2" r="O398"/>
      <c s="2" r="P398"/>
      <c s="2" r="Q398"/>
      <c s="2" r="R398"/>
      <c s="2" r="S398"/>
      <c s="2" r="T398"/>
      <c s="2" r="U398"/>
      <c s="2" r="V398"/>
    </row>
    <row customHeight="1" r="399" hidden="1" ht="14.25">
      <c s="7" r="A399">
        <v>40414.345138888886</v>
      </c>
      <c s="1" r="B399">
        <v>1.534961113E9</v>
      </c>
      <c s="1" r="C399">
        <v>2.0</v>
      </c>
      <c t="s" s="1" r="D399">
        <v>2117</v>
      </c>
      <c s="5" r="E399">
        <v>2.148159899E7</v>
      </c>
      <c t="s" s="1" r="F399">
        <v>2118</v>
      </c>
      <c t="s" s="1" r="G399">
        <v>2119</v>
      </c>
      <c t="s" s="1" r="H399">
        <v>2120</v>
      </c>
      <c t="s" s="1" r="I399">
        <v>2121</v>
      </c>
      <c s="2" r="J399"/>
      <c s="2" r="K399"/>
      <c s="2" r="L399"/>
      <c s="2" r="M399"/>
      <c s="2" r="N399"/>
      <c s="2" r="O399"/>
      <c s="2" r="P399"/>
      <c s="2" r="Q399"/>
      <c s="2" r="R399"/>
      <c s="2" r="S399"/>
      <c s="2" r="T399"/>
      <c s="2" r="U399"/>
      <c s="2" r="V399"/>
    </row>
    <row customHeight="1" r="400" hidden="1" ht="14.25">
      <c s="7" r="A400">
        <v>40414.34722222222</v>
      </c>
      <c s="1" r="B400">
        <v>1.534962733E9</v>
      </c>
      <c s="1" r="C400">
        <v>1500.0</v>
      </c>
      <c t="s" s="1" r="D400">
        <v>2122</v>
      </c>
      <c s="1" r="E400">
        <v>868.1</v>
      </c>
      <c t="s" s="1" r="F400">
        <v>2123</v>
      </c>
      <c t="s" s="1" r="G400">
        <v>2124</v>
      </c>
      <c t="s" s="1" r="H400">
        <v>2125</v>
      </c>
      <c t="s" s="1" r="I400">
        <v>2126</v>
      </c>
      <c s="2" r="J400"/>
      <c s="2" r="K400"/>
      <c s="2" r="L400"/>
      <c s="2" r="M400"/>
      <c s="2" r="N400"/>
      <c s="2" r="O400"/>
      <c s="2" r="P400"/>
      <c s="2" r="Q400"/>
      <c s="2" r="R400"/>
      <c s="2" r="S400"/>
      <c s="2" r="T400"/>
      <c s="2" r="U400"/>
      <c s="2" r="V400"/>
    </row>
    <row customHeight="1" r="401" hidden="1" ht="14.25">
      <c s="7" r="A401">
        <v>40414.34861111111</v>
      </c>
      <c s="1" r="B401">
        <v>1.534963614E9</v>
      </c>
      <c s="1" r="C401">
        <v>18933.0</v>
      </c>
      <c t="s" s="1" r="D401">
        <v>2127</v>
      </c>
      <c s="1" r="E401">
        <v>868.1</v>
      </c>
      <c t="s" s="1" r="F401">
        <v>2128</v>
      </c>
      <c t="s" s="1" r="G401">
        <v>2129</v>
      </c>
      <c t="s" s="1" r="H401">
        <v>2130</v>
      </c>
      <c t="s" s="1" r="I401">
        <v>2131</v>
      </c>
      <c s="2" r="J401"/>
      <c s="2" r="K401"/>
      <c s="2" r="L401"/>
      <c s="2" r="M401"/>
      <c s="2" r="N401"/>
      <c s="2" r="O401"/>
      <c s="2" r="P401"/>
      <c s="2" r="Q401"/>
      <c s="2" r="R401"/>
      <c s="2" r="S401"/>
      <c s="2" r="T401"/>
      <c s="2" r="U401"/>
      <c s="2" r="V401"/>
    </row>
    <row customHeight="1" r="402" hidden="1" ht="14.25">
      <c s="7" r="A402">
        <v>40414.34930555556</v>
      </c>
      <c s="1" r="B402">
        <v>1.534963771E9</v>
      </c>
      <c s="1" r="C402">
        <v>2000.0</v>
      </c>
      <c t="s" s="1" r="D402">
        <v>2132</v>
      </c>
      <c s="1" r="E402">
        <v>868.1</v>
      </c>
      <c t="s" s="1" r="F402">
        <v>2133</v>
      </c>
      <c t="s" s="1" r="G402">
        <v>2134</v>
      </c>
      <c t="s" s="1" r="H402">
        <v>2135</v>
      </c>
      <c t="s" s="1" r="I402">
        <v>2136</v>
      </c>
      <c s="2" r="J402"/>
      <c s="2" r="K402"/>
      <c s="2" r="L402"/>
      <c s="2" r="M402"/>
      <c s="2" r="N402"/>
      <c s="2" r="O402"/>
      <c s="2" r="P402"/>
      <c s="2" r="Q402"/>
      <c s="2" r="R402"/>
      <c s="2" r="S402"/>
      <c s="2" r="T402"/>
      <c s="2" r="U402"/>
      <c s="2" r="V402"/>
    </row>
    <row customHeight="1" r="403" hidden="1" ht="14.25">
      <c s="7" r="A403">
        <v>40414.350694444445</v>
      </c>
      <c s="1" r="B403">
        <v>1.534964958E9</v>
      </c>
      <c s="1" r="C403">
        <v>600.0</v>
      </c>
      <c t="s" s="1" r="D403">
        <v>2137</v>
      </c>
      <c s="1" r="E403">
        <v>868.1</v>
      </c>
      <c t="s" s="1" r="F403">
        <v>2138</v>
      </c>
      <c t="s" s="1" r="G403">
        <v>2139</v>
      </c>
      <c t="s" s="1" r="H403">
        <v>2140</v>
      </c>
      <c t="s" s="1" r="I403">
        <v>2141</v>
      </c>
      <c s="2" r="J403"/>
      <c s="2" r="K403"/>
      <c s="2" r="L403"/>
      <c s="2" r="M403"/>
      <c s="2" r="N403"/>
      <c s="2" r="O403"/>
      <c s="2" r="P403"/>
      <c s="2" r="Q403"/>
      <c s="2" r="R403"/>
      <c s="2" r="S403"/>
      <c s="2" r="T403"/>
      <c s="2" r="U403"/>
      <c s="2" r="V403"/>
    </row>
    <row customHeight="1" r="404" hidden="1" ht="14.25">
      <c s="7" r="A404">
        <v>40414.35138888889</v>
      </c>
      <c s="1" r="B404">
        <v>1.53496561E9</v>
      </c>
      <c s="1" r="C404">
        <v>17674.0</v>
      </c>
      <c t="s" s="1" r="D404">
        <v>2142</v>
      </c>
      <c s="1" r="E404">
        <v>868.1</v>
      </c>
      <c t="s" s="1" r="F404">
        <v>2143</v>
      </c>
      <c t="s" s="1" r="G404">
        <v>2144</v>
      </c>
      <c t="s" s="1" r="H404">
        <v>2145</v>
      </c>
      <c t="s" s="1" r="I404">
        <v>2146</v>
      </c>
      <c s="2" r="J404"/>
      <c s="2" r="K404"/>
      <c s="2" r="L404"/>
      <c s="2" r="M404"/>
      <c s="2" r="N404"/>
      <c s="2" r="O404"/>
      <c s="2" r="P404"/>
      <c s="2" r="Q404"/>
      <c s="2" r="R404"/>
      <c s="2" r="S404"/>
      <c s="2" r="T404"/>
      <c s="2" r="U404"/>
      <c s="2" r="V404"/>
    </row>
    <row customHeight="1" r="405" hidden="1" ht="14.25">
      <c s="7" r="A405">
        <v>40414.35208333333</v>
      </c>
      <c s="1" r="B405">
        <v>1.534965781E9</v>
      </c>
      <c s="1" r="C405">
        <v>1000.0</v>
      </c>
      <c t="s" s="1" r="D405">
        <v>2147</v>
      </c>
      <c s="1" r="E405">
        <v>868.1</v>
      </c>
      <c t="s" s="1" r="F405">
        <v>2148</v>
      </c>
      <c t="s" s="1" r="G405">
        <v>2149</v>
      </c>
      <c t="s" s="1" r="H405">
        <v>2150</v>
      </c>
      <c t="s" s="1" r="I405">
        <v>2151</v>
      </c>
      <c s="2" r="J405"/>
      <c s="2" r="K405"/>
      <c s="2" r="L405"/>
      <c s="2" r="M405"/>
      <c s="2" r="N405"/>
      <c s="2" r="O405"/>
      <c s="2" r="P405"/>
      <c s="2" r="Q405"/>
      <c s="2" r="R405"/>
      <c s="2" r="S405"/>
      <c s="2" r="T405"/>
      <c s="2" r="U405"/>
      <c s="2" r="V405"/>
    </row>
    <row customHeight="1" r="406" hidden="1" ht="14.25">
      <c s="7" r="A406">
        <v>40414.35555555556</v>
      </c>
      <c s="1" r="B406">
        <v>1.534968407E9</v>
      </c>
      <c s="1" r="C406">
        <v>2000.0</v>
      </c>
      <c t="s" s="1" r="D406">
        <v>2152</v>
      </c>
      <c s="1" r="E406">
        <v>868.1</v>
      </c>
      <c t="s" s="1" r="F406">
        <v>2153</v>
      </c>
      <c t="s" s="1" r="G406">
        <v>2154</v>
      </c>
      <c t="s" s="1" r="H406">
        <v>2155</v>
      </c>
      <c t="s" s="1" r="I406">
        <v>2156</v>
      </c>
      <c s="2" r="J406"/>
      <c s="2" r="K406"/>
      <c s="2" r="L406"/>
      <c s="2" r="M406"/>
      <c s="2" r="N406"/>
      <c s="2" r="O406"/>
      <c s="2" r="P406"/>
      <c s="2" r="Q406"/>
      <c s="2" r="R406"/>
      <c s="2" r="S406"/>
      <c s="2" r="T406"/>
      <c s="2" r="U406"/>
      <c s="2" r="V406"/>
    </row>
    <row customHeight="1" r="407" hidden="1" ht="14.25">
      <c s="7" r="A407">
        <v>40414.35625</v>
      </c>
      <c s="1" r="B407">
        <v>1.534969191E9</v>
      </c>
      <c s="1" r="C407">
        <v>1.0</v>
      </c>
      <c t="s" s="1" r="D407">
        <v>2157</v>
      </c>
      <c s="5" r="E407">
        <v>2.133333299E7</v>
      </c>
      <c t="s" s="1" r="F407">
        <v>2158</v>
      </c>
      <c t="s" s="1" r="G407">
        <v>2159</v>
      </c>
      <c t="s" s="1" r="H407">
        <v>2160</v>
      </c>
      <c t="s" s="1" r="I407">
        <v>2161</v>
      </c>
      <c s="2" r="J407"/>
      <c s="2" r="K407"/>
      <c s="2" r="L407"/>
      <c s="2" r="M407"/>
      <c s="2" r="N407"/>
      <c s="2" r="O407"/>
      <c s="2" r="P407"/>
      <c s="2" r="Q407"/>
      <c s="2" r="R407"/>
      <c s="2" r="S407"/>
      <c s="2" r="T407"/>
      <c s="2" r="U407"/>
      <c s="2" r="V407"/>
    </row>
    <row customHeight="1" r="408" hidden="1" ht="14.25">
      <c s="7" r="A408">
        <v>40414.356944444444</v>
      </c>
      <c s="1" r="B408">
        <v>1.534969439E9</v>
      </c>
      <c s="1" r="C408">
        <v>1.0</v>
      </c>
      <c t="s" s="1" r="D408">
        <v>2162</v>
      </c>
      <c s="5" r="E408">
        <v>2.15E7</v>
      </c>
      <c t="s" s="1" r="F408">
        <v>2163</v>
      </c>
      <c t="s" s="1" r="G408">
        <v>2164</v>
      </c>
      <c t="s" s="1" r="H408">
        <v>2165</v>
      </c>
      <c t="s" s="1" r="I408">
        <v>2166</v>
      </c>
      <c s="2" r="J408"/>
      <c s="2" r="K408"/>
      <c s="2" r="L408"/>
      <c s="2" r="M408"/>
      <c s="2" r="N408"/>
      <c s="2" r="O408"/>
      <c s="2" r="P408"/>
      <c s="2" r="Q408"/>
      <c s="2" r="R408"/>
      <c s="2" r="S408"/>
      <c s="2" r="T408"/>
      <c s="2" r="U408"/>
      <c s="2" r="V408"/>
    </row>
    <row customHeight="1" r="409" hidden="1" ht="14.25">
      <c s="7" r="A409">
        <v>40414.35902777778</v>
      </c>
      <c s="1" r="B409">
        <v>1.534971126E9</v>
      </c>
      <c s="1" r="C409">
        <v>6293.0</v>
      </c>
      <c t="s" s="1" r="D409">
        <v>2167</v>
      </c>
      <c s="1" r="E409">
        <v>868.12</v>
      </c>
      <c t="s" s="1" r="F409">
        <v>2168</v>
      </c>
      <c t="s" s="1" r="G409">
        <v>2169</v>
      </c>
      <c t="s" s="1" r="H409">
        <v>2170</v>
      </c>
      <c t="s" s="1" r="I409">
        <v>2171</v>
      </c>
      <c s="2" r="J409"/>
      <c s="2" r="K409"/>
      <c s="2" r="L409"/>
      <c s="2" r="M409"/>
      <c s="2" r="N409"/>
      <c s="2" r="O409"/>
      <c s="2" r="P409"/>
      <c s="2" r="Q409"/>
      <c s="2" r="R409"/>
      <c s="2" r="S409"/>
      <c s="2" r="T409"/>
      <c s="2" r="U409"/>
      <c s="2" r="V409"/>
    </row>
    <row customHeight="1" r="410" hidden="1" ht="14.25">
      <c s="7" r="A410">
        <v>40414.361805555556</v>
      </c>
      <c s="1" r="B410">
        <v>1.534972779E9</v>
      </c>
      <c s="1" r="C410">
        <v>1.0</v>
      </c>
      <c t="s" s="1" r="D410">
        <v>2172</v>
      </c>
      <c s="5" r="E410">
        <v>2.133333299E7</v>
      </c>
      <c t="s" s="1" r="F410">
        <v>2173</v>
      </c>
      <c t="s" s="1" r="G410">
        <v>2174</v>
      </c>
      <c t="s" s="1" r="H410">
        <v>2175</v>
      </c>
      <c t="s" s="1" r="I410">
        <v>2176</v>
      </c>
      <c s="2" r="J410"/>
      <c s="2" r="K410"/>
      <c s="2" r="L410"/>
      <c s="2" r="M410"/>
      <c s="2" r="N410"/>
      <c s="2" r="O410"/>
      <c s="2" r="P410"/>
      <c s="2" r="Q410"/>
      <c s="2" r="R410"/>
      <c s="2" r="S410"/>
      <c s="2" r="T410"/>
      <c s="2" r="U410"/>
      <c s="2" r="V410"/>
    </row>
    <row customHeight="1" r="411" hidden="1" ht="14.25">
      <c s="7" r="A411">
        <v>40414.3625</v>
      </c>
      <c s="1" r="B411">
        <v>1.534973537E9</v>
      </c>
      <c s="1" r="C411">
        <v>12.0</v>
      </c>
      <c t="s" s="1" r="D411">
        <v>2177</v>
      </c>
      <c s="1" r="E411">
        <v>575006.01</v>
      </c>
      <c t="s" s="1" r="F411">
        <v>2178</v>
      </c>
      <c t="s" s="1" r="G411">
        <v>2179</v>
      </c>
      <c t="s" s="1" r="H411">
        <v>2180</v>
      </c>
      <c t="s" s="1" r="I411">
        <v>2181</v>
      </c>
      <c s="2" r="J411"/>
      <c s="2" r="K411"/>
      <c s="2" r="L411"/>
      <c s="2" r="M411"/>
      <c s="2" r="N411"/>
      <c s="2" r="O411"/>
      <c s="2" r="P411"/>
      <c s="2" r="Q411"/>
      <c s="2" r="R411"/>
      <c s="2" r="S411"/>
      <c s="2" r="T411"/>
      <c s="2" r="U411"/>
      <c s="2" r="V411"/>
    </row>
    <row customHeight="1" r="412" hidden="1" ht="14.25">
      <c s="7" r="A412">
        <v>40414.368055555555</v>
      </c>
      <c s="1" r="B412">
        <v>1.534976899E9</v>
      </c>
      <c s="1" r="C412">
        <v>1.0</v>
      </c>
      <c t="s" s="1" r="D412">
        <v>2182</v>
      </c>
      <c s="5" r="E412">
        <v>2.133333299E7</v>
      </c>
      <c t="s" s="1" r="F412">
        <v>2183</v>
      </c>
      <c t="s" s="1" r="G412">
        <v>2184</v>
      </c>
      <c t="s" s="1" r="H412">
        <v>2185</v>
      </c>
      <c t="s" s="1" r="I412">
        <v>2186</v>
      </c>
      <c s="2" r="J412"/>
      <c s="2" r="K412"/>
      <c s="2" r="L412"/>
      <c s="2" r="M412"/>
      <c s="2" r="N412"/>
      <c s="2" r="O412"/>
      <c s="2" r="P412"/>
      <c s="2" r="Q412"/>
      <c s="2" r="R412"/>
      <c s="2" r="S412"/>
      <c s="2" r="T412"/>
      <c s="2" r="U412"/>
      <c s="2" r="V412"/>
    </row>
    <row customHeight="1" r="413" hidden="1" ht="14.25">
      <c s="7" r="A413">
        <v>40414.510416666664</v>
      </c>
      <c s="1" r="B413">
        <v>1.535058691E9</v>
      </c>
      <c s="1" r="C413">
        <v>1.0</v>
      </c>
      <c t="s" s="1" r="D413">
        <v>2187</v>
      </c>
      <c s="5" r="E413">
        <v>2.133333299E7</v>
      </c>
      <c t="s" s="1" r="F413">
        <v>2188</v>
      </c>
      <c t="s" s="1" r="G413">
        <v>2189</v>
      </c>
      <c t="s" s="1" r="H413">
        <v>2190</v>
      </c>
      <c t="s" s="1" r="I413">
        <v>2191</v>
      </c>
      <c s="2" r="J413"/>
      <c s="2" r="K413"/>
      <c s="2" r="L413"/>
      <c s="2" r="M413"/>
      <c s="2" r="N413"/>
      <c s="2" r="O413"/>
      <c s="2" r="P413"/>
      <c s="2" r="Q413"/>
      <c s="2" r="R413"/>
      <c s="2" r="S413"/>
      <c s="2" r="T413"/>
      <c s="2" r="U413"/>
      <c s="2" r="V413"/>
    </row>
    <row customHeight="1" r="414" hidden="1" ht="14.25">
      <c s="7" r="A414">
        <v>40414.51597222222</v>
      </c>
      <c s="1" r="B414">
        <v>1.535062358E9</v>
      </c>
      <c s="1" r="C414">
        <v>1.0</v>
      </c>
      <c t="s" s="1" r="D414">
        <v>2192</v>
      </c>
      <c s="5" r="E414">
        <v>2.133333299E7</v>
      </c>
      <c t="s" s="1" r="F414">
        <v>2193</v>
      </c>
      <c t="s" s="1" r="G414">
        <v>2194</v>
      </c>
      <c t="s" s="1" r="H414">
        <v>2195</v>
      </c>
      <c t="s" s="1" r="I414">
        <v>2196</v>
      </c>
      <c s="2" r="J414"/>
      <c s="2" r="K414"/>
      <c s="2" r="L414"/>
      <c s="2" r="M414"/>
      <c s="2" r="N414"/>
      <c s="2" r="O414"/>
      <c s="2" r="P414"/>
      <c s="2" r="Q414"/>
      <c s="2" r="R414"/>
      <c s="2" r="S414"/>
      <c s="2" r="T414"/>
      <c s="2" r="U414"/>
      <c s="2" r="V414"/>
    </row>
    <row customHeight="1" r="415" hidden="1" ht="14.25">
      <c s="7" r="A415">
        <v>40414.525</v>
      </c>
      <c s="1" r="B415">
        <v>1.535069527E9</v>
      </c>
      <c s="1" r="C415">
        <v>1.0</v>
      </c>
      <c t="s" s="1" r="D415">
        <v>2197</v>
      </c>
      <c s="5" r="E415">
        <v>2.133333299E7</v>
      </c>
      <c t="s" s="1" r="F415">
        <v>2198</v>
      </c>
      <c t="s" s="1" r="G415">
        <v>2199</v>
      </c>
      <c t="s" s="1" r="H415">
        <v>2200</v>
      </c>
      <c t="s" s="1" r="I415">
        <v>2201</v>
      </c>
      <c s="2" r="J415"/>
      <c s="2" r="K415"/>
      <c s="2" r="L415"/>
      <c s="2" r="M415"/>
      <c s="2" r="N415"/>
      <c s="2" r="O415"/>
      <c s="2" r="P415"/>
      <c s="2" r="Q415"/>
      <c s="2" r="R415"/>
      <c s="2" r="S415"/>
      <c s="2" r="T415"/>
      <c s="2" r="U415"/>
      <c s="2" r="V415"/>
    </row>
    <row customHeight="1" r="416" hidden="1" ht="14.25">
      <c s="7" r="A416">
        <v>40414.54375</v>
      </c>
      <c s="1" r="B416">
        <v>1.535085007E9</v>
      </c>
      <c s="1" r="C416">
        <v>2.0</v>
      </c>
      <c t="s" s="1" r="D416">
        <v>2202</v>
      </c>
      <c s="5" r="E416">
        <v>2.148159899E7</v>
      </c>
      <c t="s" s="1" r="F416">
        <v>2203</v>
      </c>
      <c t="s" s="1" r="G416">
        <v>2204</v>
      </c>
      <c t="s" s="1" r="H416">
        <v>2205</v>
      </c>
      <c t="s" s="1" r="I416">
        <v>2206</v>
      </c>
      <c s="2" r="J416"/>
      <c s="2" r="K416"/>
      <c s="2" r="L416"/>
      <c s="2" r="M416"/>
      <c s="2" r="N416"/>
      <c s="2" r="O416"/>
      <c s="2" r="P416"/>
      <c s="2" r="Q416"/>
      <c s="2" r="R416"/>
      <c s="2" r="S416"/>
      <c s="2" r="T416"/>
      <c s="2" r="U416"/>
      <c s="2" r="V416"/>
    </row>
    <row customHeight="1" r="417" hidden="1" ht="14.25">
      <c s="7" r="A417">
        <v>40414.56875</v>
      </c>
      <c s="1" r="B417">
        <v>1.535109005E9</v>
      </c>
      <c s="1" r="C417">
        <v>1.0</v>
      </c>
      <c t="s" s="1" r="D417">
        <v>2207</v>
      </c>
      <c s="5" r="E417">
        <v>2.17E7</v>
      </c>
      <c t="s" s="1" r="F417">
        <v>2208</v>
      </c>
      <c t="s" s="1" r="G417">
        <v>2209</v>
      </c>
      <c t="s" s="1" r="H417">
        <v>2210</v>
      </c>
      <c t="s" s="1" r="I417">
        <v>2211</v>
      </c>
      <c s="2" r="J417"/>
      <c s="2" r="K417"/>
      <c s="2" r="L417"/>
      <c s="2" r="M417"/>
      <c s="2" r="N417"/>
      <c s="2" r="O417"/>
      <c s="2" r="P417"/>
      <c s="2" r="Q417"/>
      <c s="2" r="R417"/>
      <c s="2" r="S417"/>
      <c s="2" r="T417"/>
      <c s="2" r="U417"/>
      <c s="2" r="V417"/>
    </row>
    <row customHeight="1" r="418" hidden="1" ht="14.25">
      <c s="7" r="A418">
        <v>40414.63125</v>
      </c>
      <c s="1" r="B418">
        <v>1.535176337E9</v>
      </c>
      <c s="1" r="C418">
        <v>2.0</v>
      </c>
      <c t="s" s="1" r="D418">
        <v>2212</v>
      </c>
      <c s="5" r="E418">
        <v>2.148159899E7</v>
      </c>
      <c t="s" s="1" r="F418">
        <v>2213</v>
      </c>
      <c t="s" s="1" r="G418">
        <v>2214</v>
      </c>
      <c t="s" s="1" r="H418">
        <v>2215</v>
      </c>
      <c t="s" s="1" r="I418">
        <v>2216</v>
      </c>
      <c s="2" r="J418"/>
      <c s="2" r="K418"/>
      <c s="2" r="L418"/>
      <c s="2" r="M418"/>
      <c s="2" r="N418"/>
      <c s="2" r="O418"/>
      <c s="2" r="P418"/>
      <c s="2" r="Q418"/>
      <c s="2" r="R418"/>
      <c s="2" r="S418"/>
      <c s="2" r="T418"/>
      <c s="2" r="U418"/>
      <c s="2" r="V418"/>
    </row>
    <row customHeight="1" r="419" hidden="1" ht="14.25">
      <c s="7" r="A419">
        <v>40414.63333333333</v>
      </c>
      <c s="1" r="B419">
        <v>1.535179051E9</v>
      </c>
      <c s="1" r="C419">
        <v>1.0</v>
      </c>
      <c t="s" s="1" r="D419">
        <v>2217</v>
      </c>
      <c s="5" r="E419">
        <v>2.148159899E7</v>
      </c>
      <c t="s" s="1" r="F419">
        <v>2218</v>
      </c>
      <c t="s" s="1" r="G419">
        <v>2219</v>
      </c>
      <c t="s" s="1" r="H419">
        <v>2220</v>
      </c>
      <c t="s" s="1" r="I419">
        <v>2221</v>
      </c>
      <c s="2" r="J419"/>
      <c s="2" r="K419"/>
      <c s="2" r="L419"/>
      <c s="2" r="M419"/>
      <c s="2" r="N419"/>
      <c s="2" r="O419"/>
      <c s="2" r="P419"/>
      <c s="2" r="Q419"/>
      <c s="2" r="R419"/>
      <c s="2" r="S419"/>
      <c s="2" r="T419"/>
      <c s="2" r="U419"/>
      <c s="2" r="V419"/>
    </row>
    <row customHeight="1" r="420" hidden="1" ht="14.25">
      <c s="7" r="A420">
        <v>40414.6375</v>
      </c>
      <c s="1" r="B420">
        <v>1.535183732E9</v>
      </c>
      <c s="1" r="C420">
        <v>10.0</v>
      </c>
      <c t="s" s="1" r="D420">
        <v>2222</v>
      </c>
      <c s="5" r="E420">
        <v>2.148159899E7</v>
      </c>
      <c t="s" s="1" r="F420">
        <v>2223</v>
      </c>
      <c t="s" s="1" r="G420">
        <v>2224</v>
      </c>
      <c t="s" s="1" r="H420">
        <v>2225</v>
      </c>
      <c t="s" s="1" r="I420">
        <v>2226</v>
      </c>
      <c s="2" r="J420"/>
      <c s="2" r="K420"/>
      <c s="2" r="L420"/>
      <c s="2" r="M420"/>
      <c s="2" r="N420"/>
      <c s="2" r="O420"/>
      <c s="2" r="P420"/>
      <c s="2" r="Q420"/>
      <c s="2" r="R420"/>
      <c s="2" r="S420"/>
      <c s="2" r="T420"/>
      <c s="2" r="U420"/>
      <c s="2" r="V420"/>
    </row>
    <row customHeight="1" r="421" hidden="1" ht="14.25">
      <c s="7" r="A421">
        <v>40414.64236111111</v>
      </c>
      <c s="1" r="B421">
        <v>1.535188746E9</v>
      </c>
      <c s="1" r="C421">
        <v>1.0</v>
      </c>
      <c t="s" s="1" r="D421">
        <v>2227</v>
      </c>
      <c s="5" r="E421">
        <v>2.148159899E7</v>
      </c>
      <c t="s" s="1" r="F421">
        <v>2228</v>
      </c>
      <c t="s" s="1" r="G421">
        <v>2229</v>
      </c>
      <c t="s" s="1" r="H421">
        <v>2230</v>
      </c>
      <c t="s" s="1" r="I421">
        <v>2231</v>
      </c>
      <c s="2" r="J421"/>
      <c s="2" r="K421"/>
      <c s="2" r="L421"/>
      <c s="2" r="M421"/>
      <c s="2" r="N421"/>
      <c s="2" r="O421"/>
      <c s="2" r="P421"/>
      <c s="2" r="Q421"/>
      <c s="2" r="R421"/>
      <c s="2" r="S421"/>
      <c s="2" r="T421"/>
      <c s="2" r="U421"/>
      <c s="2" r="V421"/>
    </row>
    <row customHeight="1" r="422" hidden="1" ht="14.25">
      <c s="7" r="A422">
        <v>40414.646527777775</v>
      </c>
      <c s="1" r="B422">
        <v>1.5351933E9</v>
      </c>
      <c s="1" r="C422">
        <v>1.0</v>
      </c>
      <c t="s" s="1" r="D422">
        <v>2232</v>
      </c>
      <c s="5" r="E422">
        <v>2.17E7</v>
      </c>
      <c t="s" s="1" r="F422">
        <v>2233</v>
      </c>
      <c t="s" s="1" r="G422">
        <v>2234</v>
      </c>
      <c t="s" s="1" r="H422">
        <v>2235</v>
      </c>
      <c t="s" s="1" r="I422">
        <v>2236</v>
      </c>
      <c s="2" r="J422"/>
      <c s="2" r="K422"/>
      <c s="2" r="L422"/>
      <c s="2" r="M422"/>
      <c s="2" r="N422"/>
      <c s="2" r="O422"/>
      <c s="2" r="P422"/>
      <c s="2" r="Q422"/>
      <c s="2" r="R422"/>
      <c s="2" r="S422"/>
      <c s="2" r="T422"/>
      <c s="2" r="U422"/>
      <c s="2" r="V422"/>
    </row>
    <row customHeight="1" r="423" hidden="1" ht="14.25">
      <c s="7" r="A423">
        <v>40414.66180555556</v>
      </c>
      <c s="1" r="B423">
        <v>1.535211294E9</v>
      </c>
      <c s="1" r="C423">
        <v>1.0</v>
      </c>
      <c t="s" s="1" r="D423">
        <v>2237</v>
      </c>
      <c s="5" r="E423">
        <v>2.148159899E7</v>
      </c>
      <c t="s" s="1" r="F423">
        <v>2238</v>
      </c>
      <c t="s" s="1" r="G423">
        <v>2239</v>
      </c>
      <c t="s" s="1" r="H423">
        <v>2240</v>
      </c>
      <c t="s" s="1" r="I423">
        <v>2241</v>
      </c>
      <c s="2" r="J423"/>
      <c s="2" r="K423"/>
      <c s="2" r="L423"/>
      <c s="2" r="M423"/>
      <c s="2" r="N423"/>
      <c s="2" r="O423"/>
      <c s="2" r="P423"/>
      <c s="2" r="Q423"/>
      <c s="2" r="R423"/>
      <c s="2" r="S423"/>
      <c s="2" r="T423"/>
      <c s="2" r="U423"/>
      <c s="2" r="V423"/>
    </row>
    <row customHeight="1" r="424" hidden="1" ht="14.25">
      <c s="7" r="A424">
        <v>40414.66458333333</v>
      </c>
      <c s="1" r="B424">
        <v>1.535215027E9</v>
      </c>
      <c s="1" r="C424">
        <v>1.0</v>
      </c>
      <c t="s" s="1" r="D424">
        <v>2242</v>
      </c>
      <c s="5" r="E424">
        <v>2.148159899E7</v>
      </c>
      <c t="s" s="1" r="F424">
        <v>2243</v>
      </c>
      <c t="s" s="1" r="G424">
        <v>2244</v>
      </c>
      <c t="s" s="1" r="H424">
        <v>2245</v>
      </c>
      <c t="s" s="1" r="I424">
        <v>2246</v>
      </c>
      <c s="2" r="J424"/>
      <c s="2" r="K424"/>
      <c s="2" r="L424"/>
      <c s="2" r="M424"/>
      <c s="2" r="N424"/>
      <c s="2" r="O424"/>
      <c s="2" r="P424"/>
      <c s="2" r="Q424"/>
      <c s="2" r="R424"/>
      <c s="2" r="S424"/>
      <c s="2" r="T424"/>
      <c s="2" r="U424"/>
      <c s="2" r="V424"/>
    </row>
    <row customHeight="1" r="425" hidden="1" ht="14.25">
      <c s="7" r="A425">
        <v>40414.66805555556</v>
      </c>
      <c s="1" r="B425">
        <v>1.53521837E9</v>
      </c>
      <c s="1" r="C425">
        <v>1.0</v>
      </c>
      <c t="s" s="1" r="D425">
        <v>2247</v>
      </c>
      <c s="5" r="E425">
        <v>2.148159899E7</v>
      </c>
      <c t="s" s="1" r="F425">
        <v>2248</v>
      </c>
      <c t="s" s="1" r="G425">
        <v>2249</v>
      </c>
      <c t="s" s="1" r="H425">
        <v>2250</v>
      </c>
      <c t="s" s="1" r="I425">
        <v>2251</v>
      </c>
      <c s="2" r="J425"/>
      <c s="2" r="K425"/>
      <c s="2" r="L425"/>
      <c s="2" r="M425"/>
      <c s="2" r="N425"/>
      <c s="2" r="O425"/>
      <c s="2" r="P425"/>
      <c s="2" r="Q425"/>
      <c s="2" r="R425"/>
      <c s="2" r="S425"/>
      <c s="2" r="T425"/>
      <c s="2" r="U425"/>
      <c s="2" r="V425"/>
    </row>
    <row customHeight="1" r="426" hidden="1" ht="14.25">
      <c s="7" r="A426">
        <v>40414.67222222222</v>
      </c>
      <c s="1" r="B426">
        <v>1.535223429E9</v>
      </c>
      <c s="1" r="C426">
        <v>1.0</v>
      </c>
      <c t="s" s="1" r="D426">
        <v>2252</v>
      </c>
      <c s="5" r="E426">
        <v>2.148159899E7</v>
      </c>
      <c t="s" s="1" r="F426">
        <v>2253</v>
      </c>
      <c t="s" s="1" r="G426">
        <v>2254</v>
      </c>
      <c t="s" s="1" r="H426">
        <v>2255</v>
      </c>
      <c t="s" s="1" r="I426">
        <v>2256</v>
      </c>
      <c s="2" r="J426"/>
      <c s="2" r="K426"/>
      <c s="2" r="L426"/>
      <c s="2" r="M426"/>
      <c s="2" r="N426"/>
      <c s="2" r="O426"/>
      <c s="2" r="P426"/>
      <c s="2" r="Q426"/>
      <c s="2" r="R426"/>
      <c s="2" r="S426"/>
      <c s="2" r="T426"/>
      <c s="2" r="U426"/>
      <c s="2" r="V426"/>
    </row>
    <row customHeight="1" r="427" hidden="1" ht="14.25">
      <c s="7" r="A427">
        <v>40414.67916666667</v>
      </c>
      <c s="1" r="B427">
        <v>1.535231912E9</v>
      </c>
      <c s="1" r="C427">
        <v>1.0</v>
      </c>
      <c t="s" s="1" r="D427">
        <v>2257</v>
      </c>
      <c s="5" r="E427">
        <v>2.148159899E7</v>
      </c>
      <c t="s" s="1" r="F427">
        <v>2258</v>
      </c>
      <c t="s" s="1" r="G427">
        <v>2259</v>
      </c>
      <c t="s" s="1" r="H427">
        <v>2260</v>
      </c>
      <c t="s" s="1" r="I427">
        <v>2261</v>
      </c>
      <c s="2" r="J427"/>
      <c s="2" r="K427"/>
      <c s="2" r="L427"/>
      <c s="2" r="M427"/>
      <c s="2" r="N427"/>
      <c s="2" r="O427"/>
      <c s="2" r="P427"/>
      <c s="2" r="Q427"/>
      <c s="2" r="R427"/>
      <c s="2" r="S427"/>
      <c s="2" r="T427"/>
      <c s="2" r="U427"/>
      <c s="2" r="V427"/>
    </row>
    <row customHeight="1" r="428" hidden="1" ht="14.25">
      <c s="7" r="A428">
        <v>40414.67986111111</v>
      </c>
      <c s="1" r="B428">
        <v>1.535232725E9</v>
      </c>
      <c s="1" r="C428">
        <v>1.0</v>
      </c>
      <c t="s" s="1" r="D428">
        <v>2262</v>
      </c>
      <c s="5" r="E428">
        <v>2.148159899E7</v>
      </c>
      <c t="s" s="1" r="F428">
        <v>2263</v>
      </c>
      <c t="s" s="1" r="G428">
        <v>2264</v>
      </c>
      <c t="s" s="1" r="H428">
        <v>2265</v>
      </c>
      <c t="s" s="1" r="I428">
        <v>2266</v>
      </c>
      <c s="2" r="J428"/>
      <c s="2" r="K428"/>
      <c s="2" r="L428"/>
      <c s="2" r="M428"/>
      <c s="2" r="N428"/>
      <c s="2" r="O428"/>
      <c s="2" r="P428"/>
      <c s="2" r="Q428"/>
      <c s="2" r="R428"/>
      <c s="2" r="S428"/>
      <c s="2" r="T428"/>
      <c s="2" r="U428"/>
      <c s="2" r="V428"/>
    </row>
    <row customHeight="1" r="429" hidden="1" ht="14.25">
      <c s="7" r="A429">
        <v>40414.68125</v>
      </c>
      <c s="1" r="B429">
        <v>1.535234021E9</v>
      </c>
      <c s="1" r="C429">
        <v>1.0</v>
      </c>
      <c t="s" s="1" r="D429">
        <v>2267</v>
      </c>
      <c s="5" r="E429">
        <v>2.148159899E7</v>
      </c>
      <c t="s" s="1" r="F429">
        <v>2268</v>
      </c>
      <c t="s" s="1" r="G429">
        <v>2269</v>
      </c>
      <c t="s" s="1" r="H429">
        <v>2270</v>
      </c>
      <c t="s" s="1" r="I429">
        <v>2271</v>
      </c>
      <c s="2" r="J429"/>
      <c s="2" r="K429"/>
      <c s="2" r="L429"/>
      <c s="2" r="M429"/>
      <c s="2" r="N429"/>
      <c s="2" r="O429"/>
      <c s="2" r="P429"/>
      <c s="2" r="Q429"/>
      <c s="2" r="R429"/>
      <c s="2" r="S429"/>
      <c s="2" r="T429"/>
      <c s="2" r="U429"/>
      <c s="2" r="V429"/>
    </row>
    <row customHeight="1" r="430" hidden="1" ht="14.25">
      <c s="7" r="A430">
        <v>40414.69861111111</v>
      </c>
      <c s="1" r="B430">
        <v>1.535255708E9</v>
      </c>
      <c s="1" r="C430">
        <v>1.0</v>
      </c>
      <c t="s" s="1" r="D430">
        <v>2272</v>
      </c>
      <c s="5" r="E430">
        <v>2.148159899E7</v>
      </c>
      <c t="s" s="1" r="F430">
        <v>2273</v>
      </c>
      <c t="s" s="1" r="G430">
        <v>2274</v>
      </c>
      <c t="s" s="1" r="H430">
        <v>2275</v>
      </c>
      <c t="s" s="1" r="I430">
        <v>2276</v>
      </c>
      <c s="2" r="J430"/>
      <c s="2" r="K430"/>
      <c s="2" r="L430"/>
      <c s="2" r="M430"/>
      <c s="2" r="N430"/>
      <c s="2" r="O430"/>
      <c s="2" r="P430"/>
      <c s="2" r="Q430"/>
      <c s="2" r="R430"/>
      <c s="2" r="S430"/>
      <c s="2" r="T430"/>
      <c s="2" r="U430"/>
      <c s="2" r="V430"/>
    </row>
    <row customHeight="1" r="431" hidden="1" ht="14.25">
      <c s="7" r="A431">
        <v>40414.7</v>
      </c>
      <c s="1" r="B431">
        <v>1.535257369E9</v>
      </c>
      <c s="1" r="C431">
        <v>1.0</v>
      </c>
      <c t="s" s="1" r="D431">
        <v>2277</v>
      </c>
      <c s="5" r="E431">
        <v>2.148159899E7</v>
      </c>
      <c t="s" s="1" r="F431">
        <v>2278</v>
      </c>
      <c t="s" s="1" r="G431">
        <v>2279</v>
      </c>
      <c t="s" s="1" r="H431">
        <v>2280</v>
      </c>
      <c t="s" s="1" r="I431">
        <v>2281</v>
      </c>
      <c s="2" r="J431"/>
      <c s="2" r="K431"/>
      <c s="2" r="L431"/>
      <c s="2" r="M431"/>
      <c s="2" r="N431"/>
      <c s="2" r="O431"/>
      <c s="2" r="P431"/>
      <c s="2" r="Q431"/>
      <c s="2" r="R431"/>
      <c s="2" r="S431"/>
      <c s="2" r="T431"/>
      <c s="2" r="U431"/>
      <c s="2" r="V431"/>
    </row>
    <row customHeight="1" r="432" hidden="1" ht="14.25">
      <c s="7" r="A432">
        <v>40414.70138888889</v>
      </c>
      <c s="1" r="B432">
        <v>1.535259143E9</v>
      </c>
      <c s="1" r="C432">
        <v>1.0</v>
      </c>
      <c t="s" s="1" r="D432">
        <v>2282</v>
      </c>
      <c s="5" r="E432">
        <v>2.148159899E7</v>
      </c>
      <c t="s" s="1" r="F432">
        <v>2283</v>
      </c>
      <c t="s" s="1" r="G432">
        <v>2284</v>
      </c>
      <c t="s" s="1" r="H432">
        <v>2285</v>
      </c>
      <c t="s" s="1" r="I432">
        <v>2286</v>
      </c>
      <c s="2" r="J432"/>
      <c s="2" r="K432"/>
      <c s="2" r="L432"/>
      <c s="2" r="M432"/>
      <c s="2" r="N432"/>
      <c s="2" r="O432"/>
      <c s="2" r="P432"/>
      <c s="2" r="Q432"/>
      <c s="2" r="R432"/>
      <c s="2" r="S432"/>
      <c s="2" r="T432"/>
      <c s="2" r="U432"/>
      <c s="2" r="V432"/>
    </row>
    <row customHeight="1" r="433" hidden="1" ht="14.25">
      <c s="7" r="A433">
        <v>40414.83611111111</v>
      </c>
      <c s="1" r="B433">
        <v>1.535442628E9</v>
      </c>
      <c s="1" r="C433">
        <v>1.0</v>
      </c>
      <c t="s" s="1" r="D433">
        <v>2287</v>
      </c>
      <c s="5" r="E433">
        <v>2.148159899E7</v>
      </c>
      <c t="s" s="1" r="F433">
        <v>2288</v>
      </c>
      <c t="s" s="1" r="G433">
        <v>2289</v>
      </c>
      <c t="s" s="1" r="H433">
        <v>2290</v>
      </c>
      <c t="s" s="1" r="I433">
        <v>2291</v>
      </c>
      <c s="2" r="J433"/>
      <c s="2" r="K433"/>
      <c s="2" r="L433"/>
      <c s="2" r="M433"/>
      <c s="2" r="N433"/>
      <c s="2" r="O433"/>
      <c s="2" r="P433"/>
      <c s="2" r="Q433"/>
      <c s="2" r="R433"/>
      <c s="2" r="S433"/>
      <c s="2" r="T433"/>
      <c s="2" r="U433"/>
      <c s="2" r="V433"/>
    </row>
    <row customHeight="1" r="434" hidden="1" ht="14.25">
      <c s="7" r="A434">
        <v>40414.8375</v>
      </c>
      <c s="1" r="B434">
        <v>1.535445283E9</v>
      </c>
      <c s="1" r="C434">
        <v>1.0</v>
      </c>
      <c t="s" s="1" r="D434">
        <v>2292</v>
      </c>
      <c s="5" r="E434">
        <v>2.148159899E7</v>
      </c>
      <c t="s" s="1" r="F434">
        <v>2293</v>
      </c>
      <c t="s" s="1" r="G434">
        <v>2294</v>
      </c>
      <c t="s" s="1" r="H434">
        <v>2295</v>
      </c>
      <c t="s" s="1" r="I434">
        <v>2296</v>
      </c>
      <c s="2" r="J434"/>
      <c s="2" r="K434"/>
      <c s="2" r="L434"/>
      <c s="2" r="M434"/>
      <c s="2" r="N434"/>
      <c s="2" r="O434"/>
      <c s="2" r="P434"/>
      <c s="2" r="Q434"/>
      <c s="2" r="R434"/>
      <c s="2" r="S434"/>
      <c s="2" r="T434"/>
      <c s="2" r="U434"/>
      <c s="2" r="V434"/>
    </row>
    <row customHeight="1" r="435" hidden="1" ht="14.25">
      <c s="7" r="A435">
        <v>40414.84027777778</v>
      </c>
      <c s="1" r="B435">
        <v>1.535448945E9</v>
      </c>
      <c s="1" r="C435">
        <v>1.0</v>
      </c>
      <c t="s" s="1" r="D435">
        <v>2297</v>
      </c>
      <c s="5" r="E435">
        <v>2.148159899E7</v>
      </c>
      <c t="s" s="1" r="F435">
        <v>2298</v>
      </c>
      <c t="s" s="1" r="G435">
        <v>2299</v>
      </c>
      <c t="s" s="1" r="H435">
        <v>2300</v>
      </c>
      <c t="s" s="1" r="I435">
        <v>2301</v>
      </c>
      <c s="2" r="J435"/>
      <c s="2" r="K435"/>
      <c s="2" r="L435"/>
      <c s="2" r="M435"/>
      <c s="2" r="N435"/>
      <c s="2" r="O435"/>
      <c s="2" r="P435"/>
      <c s="2" r="Q435"/>
      <c s="2" r="R435"/>
      <c s="2" r="S435"/>
      <c s="2" r="T435"/>
      <c s="2" r="U435"/>
      <c s="2" r="V435"/>
    </row>
    <row customHeight="1" r="436" hidden="1" ht="14.25">
      <c s="7" r="A436">
        <v>40414.84652777778</v>
      </c>
      <c s="1" r="B436">
        <v>1.535458142E9</v>
      </c>
      <c s="1" r="C436">
        <v>1.0</v>
      </c>
      <c t="s" s="1" r="D436">
        <v>2302</v>
      </c>
      <c s="5" r="E436">
        <v>2.157800066E7</v>
      </c>
      <c t="s" s="1" r="F436">
        <v>2303</v>
      </c>
      <c t="s" s="1" r="G436">
        <v>2304</v>
      </c>
      <c t="s" s="1" r="H436">
        <v>2305</v>
      </c>
      <c t="s" s="1" r="I436">
        <v>2306</v>
      </c>
      <c s="2" r="J436"/>
      <c s="2" r="K436"/>
      <c s="2" r="L436"/>
      <c s="2" r="M436"/>
      <c s="2" r="N436"/>
      <c s="2" r="O436"/>
      <c s="2" r="P436"/>
      <c s="2" r="Q436"/>
      <c s="2" r="R436"/>
      <c s="2" r="S436"/>
      <c s="2" r="T436"/>
      <c s="2" r="U436"/>
      <c s="2" r="V436"/>
    </row>
    <row customHeight="1" r="437" hidden="1" ht="14.25">
      <c s="7" r="A437">
        <v>40414.847916666666</v>
      </c>
      <c s="1" r="B437">
        <v>1.535460266E9</v>
      </c>
      <c s="1" r="C437">
        <v>1.0</v>
      </c>
      <c t="s" s="1" r="D437">
        <v>2307</v>
      </c>
      <c s="5" r="E437">
        <v>2.148159899E7</v>
      </c>
      <c t="s" s="1" r="F437">
        <v>2308</v>
      </c>
      <c t="s" s="1" r="G437">
        <v>2309</v>
      </c>
      <c t="s" s="1" r="H437">
        <v>2310</v>
      </c>
      <c t="s" s="1" r="I437">
        <v>2311</v>
      </c>
      <c s="2" r="J437"/>
      <c s="2" r="K437"/>
      <c s="2" r="L437"/>
      <c s="2" r="M437"/>
      <c s="2" r="N437"/>
      <c s="2" r="O437"/>
      <c s="2" r="P437"/>
      <c s="2" r="Q437"/>
      <c s="2" r="R437"/>
      <c s="2" r="S437"/>
      <c s="2" r="T437"/>
      <c s="2" r="U437"/>
      <c s="2" r="V437"/>
    </row>
    <row customHeight="1" r="438" hidden="1" ht="14.25">
      <c s="7" r="A438">
        <v>40414.84861111111</v>
      </c>
      <c s="1" r="B438">
        <v>1.535461053E9</v>
      </c>
      <c s="1" r="C438">
        <v>1.0</v>
      </c>
      <c t="s" s="1" r="D438">
        <v>2312</v>
      </c>
      <c s="5" r="E438">
        <v>2.238491492E7</v>
      </c>
      <c t="s" s="1" r="F438">
        <v>2313</v>
      </c>
      <c t="s" s="1" r="G438">
        <v>2314</v>
      </c>
      <c t="s" s="1" r="H438">
        <v>2315</v>
      </c>
      <c t="s" s="1" r="I438">
        <v>2316</v>
      </c>
      <c s="2" r="J438"/>
      <c s="2" r="K438"/>
      <c s="2" r="L438"/>
      <c s="2" r="M438"/>
      <c s="2" r="N438"/>
      <c s="2" r="O438"/>
      <c s="2" r="P438"/>
      <c s="2" r="Q438"/>
      <c s="2" r="R438"/>
      <c s="2" r="S438"/>
      <c s="2" r="T438"/>
      <c s="2" r="U438"/>
      <c s="2" r="V438"/>
    </row>
    <row customHeight="1" r="439" hidden="1" ht="14.25">
      <c s="7" r="A439">
        <v>40414.86736111111</v>
      </c>
      <c s="1" r="B439">
        <v>1.535488123E9</v>
      </c>
      <c s="1" r="C439">
        <v>1.0</v>
      </c>
      <c t="s" s="1" r="D439">
        <v>2317</v>
      </c>
      <c s="5" r="E439">
        <v>2.148159899E7</v>
      </c>
      <c t="s" s="1" r="F439">
        <v>2318</v>
      </c>
      <c t="s" s="1" r="G439">
        <v>2319</v>
      </c>
      <c t="s" s="1" r="H439">
        <v>2320</v>
      </c>
      <c t="s" s="1" r="I439">
        <v>2321</v>
      </c>
      <c s="2" r="J439"/>
      <c s="2" r="K439"/>
      <c s="2" r="L439"/>
      <c s="2" r="M439"/>
      <c s="2" r="N439"/>
      <c s="2" r="O439"/>
      <c s="2" r="P439"/>
      <c s="2" r="Q439"/>
      <c s="2" r="R439"/>
      <c s="2" r="S439"/>
      <c s="2" r="T439"/>
      <c s="2" r="U439"/>
      <c s="2" r="V439"/>
    </row>
    <row customHeight="1" r="440" hidden="1" ht="14.25">
      <c s="7" r="A440">
        <v>40414.87291666667</v>
      </c>
      <c s="1" r="B440">
        <v>1.535496917E9</v>
      </c>
      <c s="1" r="C440">
        <v>1.0</v>
      </c>
      <c t="s" s="1" r="D440">
        <v>2322</v>
      </c>
      <c s="5" r="E440">
        <v>2.148159899E7</v>
      </c>
      <c t="s" s="1" r="F440">
        <v>2323</v>
      </c>
      <c t="s" s="1" r="G440">
        <v>2324</v>
      </c>
      <c t="s" s="1" r="H440">
        <v>2325</v>
      </c>
      <c t="s" s="1" r="I440">
        <v>2326</v>
      </c>
      <c s="2" r="J440"/>
      <c s="2" r="K440"/>
      <c s="2" r="L440"/>
      <c s="2" r="M440"/>
      <c s="2" r="N440"/>
      <c s="2" r="O440"/>
      <c s="2" r="P440"/>
      <c s="2" r="Q440"/>
      <c s="2" r="R440"/>
      <c s="2" r="S440"/>
      <c s="2" r="T440"/>
      <c s="2" r="U440"/>
      <c s="2" r="V440"/>
    </row>
    <row customHeight="1" r="441" hidden="1" ht="14.25">
      <c s="7" r="A441">
        <v>40414.87430555555</v>
      </c>
      <c s="1" r="B441">
        <v>1.535498531E9</v>
      </c>
      <c s="1" r="C441">
        <v>1.0</v>
      </c>
      <c t="s" s="1" r="D441">
        <v>2327</v>
      </c>
      <c s="5" r="E441">
        <v>2.148159899E7</v>
      </c>
      <c t="s" s="1" r="F441">
        <v>2328</v>
      </c>
      <c t="s" s="1" r="G441">
        <v>2329</v>
      </c>
      <c t="s" s="1" r="H441">
        <v>2330</v>
      </c>
      <c t="s" s="1" r="I441">
        <v>2331</v>
      </c>
      <c s="2" r="J441"/>
      <c s="2" r="K441"/>
      <c s="2" r="L441"/>
      <c s="2" r="M441"/>
      <c s="2" r="N441"/>
      <c s="2" r="O441"/>
      <c s="2" r="P441"/>
      <c s="2" r="Q441"/>
      <c s="2" r="R441"/>
      <c s="2" r="S441"/>
      <c s="2" r="T441"/>
      <c s="2" r="U441"/>
      <c s="2" r="V441"/>
    </row>
    <row customHeight="1" r="442" hidden="1" ht="14.25">
      <c s="7" r="A442">
        <v>40414.87569444445</v>
      </c>
      <c s="1" r="B442">
        <v>1.535500364E9</v>
      </c>
      <c s="1" r="C442">
        <v>1.0</v>
      </c>
      <c t="s" s="1" r="D442">
        <v>2332</v>
      </c>
      <c s="5" r="E442">
        <v>2.162963995E7</v>
      </c>
      <c t="s" s="1" r="F442">
        <v>2333</v>
      </c>
      <c t="s" s="1" r="G442">
        <v>2334</v>
      </c>
      <c t="s" s="1" r="H442">
        <v>2335</v>
      </c>
      <c t="s" s="1" r="I442">
        <v>2336</v>
      </c>
      <c s="2" r="J442"/>
      <c s="2" r="K442"/>
      <c s="2" r="L442"/>
      <c s="2" r="M442"/>
      <c s="2" r="N442"/>
      <c s="2" r="O442"/>
      <c s="2" r="P442"/>
      <c s="2" r="Q442"/>
      <c s="2" r="R442"/>
      <c s="2" r="S442"/>
      <c s="2" r="T442"/>
      <c s="2" r="U442"/>
      <c s="2" r="V442"/>
    </row>
    <row customHeight="1" r="443" hidden="1" ht="14.25">
      <c s="7" r="A443">
        <v>40414.95</v>
      </c>
      <c s="1" r="B443">
        <v>1.535597351E9</v>
      </c>
      <c s="1" r="C443">
        <v>10.0</v>
      </c>
      <c t="s" s="1" r="D443">
        <v>2337</v>
      </c>
      <c s="1" r="E443">
        <v>619999.99</v>
      </c>
      <c t="s" s="1" r="F443">
        <v>2338</v>
      </c>
      <c t="s" s="1" r="G443">
        <v>2339</v>
      </c>
      <c t="s" s="1" r="H443">
        <v>2340</v>
      </c>
      <c t="s" s="1" r="I443">
        <v>2341</v>
      </c>
      <c s="2" r="J443"/>
      <c s="2" r="K443"/>
      <c s="2" r="L443"/>
      <c s="2" r="M443"/>
      <c s="2" r="N443"/>
      <c s="2" r="O443"/>
      <c s="2" r="P443"/>
      <c s="2" r="Q443"/>
      <c s="2" r="R443"/>
      <c s="2" r="S443"/>
      <c s="2" r="T443"/>
      <c s="2" r="U443"/>
      <c s="2" r="V443"/>
    </row>
    <row customHeight="1" r="444" hidden="1" ht="14.25">
      <c s="7" r="A444">
        <v>40414.96041666667</v>
      </c>
      <c s="1" r="B444">
        <v>1.535609525E9</v>
      </c>
      <c s="1" r="C444">
        <v>2.0</v>
      </c>
      <c t="s" s="1" r="D444">
        <v>2342</v>
      </c>
      <c s="1" r="E444">
        <v>771998.9</v>
      </c>
      <c t="s" s="1" r="F444">
        <v>2343</v>
      </c>
      <c t="s" s="1" r="G444">
        <v>2344</v>
      </c>
      <c t="s" s="1" r="H444">
        <v>2345</v>
      </c>
      <c t="s" s="1" r="I444">
        <v>2346</v>
      </c>
      <c s="2" r="J444"/>
      <c s="2" r="K444"/>
      <c s="2" r="L444"/>
      <c s="2" r="M444"/>
      <c s="2" r="N444"/>
      <c s="2" r="O444"/>
      <c s="2" r="P444"/>
      <c s="2" r="Q444"/>
      <c s="2" r="R444"/>
      <c s="2" r="S444"/>
      <c s="2" r="T444"/>
      <c s="2" r="U444"/>
      <c s="2" r="V444"/>
    </row>
    <row customHeight="1" r="445" hidden="1" ht="14.25">
      <c s="7" r="A445">
        <v>40414.96805555555</v>
      </c>
      <c s="1" r="B445">
        <v>1.535618897E9</v>
      </c>
      <c s="1" r="C445">
        <v>9.0</v>
      </c>
      <c t="s" s="1" r="D445">
        <v>2347</v>
      </c>
      <c s="1" r="E445">
        <v>576006.15</v>
      </c>
      <c t="s" s="1" r="F445">
        <v>2348</v>
      </c>
      <c t="s" s="1" r="G445">
        <v>2349</v>
      </c>
      <c t="s" s="1" r="H445">
        <v>2350</v>
      </c>
      <c t="s" s="1" r="I445">
        <v>2351</v>
      </c>
      <c s="2" r="J445"/>
      <c s="2" r="K445"/>
      <c s="2" r="L445"/>
      <c s="2" r="M445"/>
      <c s="2" r="N445"/>
      <c s="2" r="O445"/>
      <c s="2" r="P445"/>
      <c s="2" r="Q445"/>
      <c s="2" r="R445"/>
      <c s="2" r="S445"/>
      <c s="2" r="T445"/>
      <c s="2" r="U445"/>
      <c s="2" r="V445"/>
    </row>
    <row customHeight="1" r="446" hidden="1" ht="14.25">
      <c s="7" r="A446">
        <v>40414.96805555555</v>
      </c>
      <c s="1" r="B446">
        <v>1.535618973E9</v>
      </c>
      <c s="1" r="C446">
        <v>20.0</v>
      </c>
      <c t="s" s="1" r="D446">
        <v>2352</v>
      </c>
      <c s="1" r="E446">
        <v>565303.14</v>
      </c>
      <c t="s" s="1" r="F446">
        <v>2353</v>
      </c>
      <c t="s" s="1" r="G446">
        <v>2354</v>
      </c>
      <c t="s" s="1" r="H446">
        <v>2355</v>
      </c>
      <c t="s" s="1" r="I446">
        <v>2356</v>
      </c>
      <c s="2" r="J446"/>
      <c s="2" r="K446"/>
      <c s="2" r="L446"/>
      <c s="2" r="M446"/>
      <c s="2" r="N446"/>
      <c s="2" r="O446"/>
      <c s="2" r="P446"/>
      <c s="2" r="Q446"/>
      <c s="2" r="R446"/>
      <c s="2" r="S446"/>
      <c s="2" r="T446"/>
      <c s="2" r="U446"/>
      <c s="2" r="V446"/>
    </row>
    <row customHeight="1" r="447" hidden="1" ht="14.25">
      <c s="7" r="A447">
        <v>40414.97777777778</v>
      </c>
      <c s="1" r="B447">
        <v>1.535630325E9</v>
      </c>
      <c s="1" r="C447">
        <v>20.0</v>
      </c>
      <c t="s" s="1" r="D447">
        <v>2357</v>
      </c>
      <c s="1" r="E447">
        <v>2482715.58</v>
      </c>
      <c t="s" s="1" r="F447">
        <v>2358</v>
      </c>
      <c t="s" s="1" r="G447">
        <v>2359</v>
      </c>
      <c t="s" s="1" r="H447">
        <v>2360</v>
      </c>
      <c t="s" s="1" r="I447">
        <v>2361</v>
      </c>
      <c s="2" r="J447"/>
      <c s="2" r="K447"/>
      <c s="2" r="L447"/>
      <c s="2" r="M447"/>
      <c s="2" r="N447"/>
      <c s="2" r="O447"/>
      <c s="2" r="P447"/>
      <c s="2" r="Q447"/>
      <c s="2" r="R447"/>
      <c s="2" r="S447"/>
      <c s="2" r="T447"/>
      <c s="2" r="U447"/>
      <c s="2" r="V447"/>
    </row>
    <row customHeight="1" r="448" hidden="1" ht="14.25">
      <c s="7" r="A448">
        <v>40415.373611111114</v>
      </c>
      <c s="1" r="B448">
        <v>1.535963089E9</v>
      </c>
      <c s="1" r="C448">
        <v>3964.0</v>
      </c>
      <c t="s" s="1" r="D448">
        <v>2362</v>
      </c>
      <c s="1" r="E448">
        <v>2141.01</v>
      </c>
      <c t="s" s="1" r="F448">
        <v>2363</v>
      </c>
      <c t="s" s="1" r="G448">
        <v>2364</v>
      </c>
      <c t="s" s="1" r="H448">
        <v>2365</v>
      </c>
      <c t="s" s="1" r="I448">
        <v>2366</v>
      </c>
      <c s="2" r="J448"/>
      <c s="2" r="K448"/>
      <c s="2" r="L448"/>
      <c s="2" r="M448"/>
      <c s="2" r="N448"/>
      <c s="2" r="O448"/>
      <c s="2" r="P448"/>
      <c s="2" r="Q448"/>
      <c s="2" r="R448"/>
      <c s="2" r="S448"/>
      <c s="2" r="T448"/>
      <c s="2" r="U448"/>
      <c s="2" r="V448"/>
    </row>
    <row customHeight="1" r="449" hidden="1" ht="14.25">
      <c s="7" r="A449">
        <v>40415.37569444445</v>
      </c>
      <c s="1" r="B449">
        <v>1.535964568E9</v>
      </c>
      <c s="1" r="C449">
        <v>12.0</v>
      </c>
      <c t="s" s="1" r="D449">
        <v>2367</v>
      </c>
      <c s="1" r="E449">
        <v>2831109.99</v>
      </c>
      <c t="s" s="1" r="F449">
        <v>2368</v>
      </c>
      <c t="s" s="1" r="G449">
        <v>2369</v>
      </c>
      <c t="s" s="1" r="H449">
        <v>2370</v>
      </c>
      <c t="s" s="1" r="I449">
        <v>2371</v>
      </c>
      <c s="2" r="J449"/>
      <c t="str" s="2" r="K449">
        <f>(E449-E447-0.005*E447-0.005*E449)*20</f>
        <v>6436505.643</v>
      </c>
      <c s="2" r="L449"/>
      <c s="2" r="M449"/>
      <c s="2" r="N449"/>
      <c s="2" r="O449"/>
      <c s="2" r="P449"/>
      <c s="2" r="Q449"/>
      <c s="2" r="R449"/>
      <c s="2" r="S449"/>
      <c s="2" r="T449"/>
      <c s="2" r="U449"/>
      <c s="2" r="V449"/>
    </row>
    <row customHeight="1" r="450" hidden="1" ht="14.25">
      <c s="7" r="A450">
        <v>40415.40277777778</v>
      </c>
      <c s="1" r="B450">
        <v>1.535985391E9</v>
      </c>
      <c s="1" r="C450">
        <v>5.0</v>
      </c>
      <c t="s" s="1" r="D450">
        <v>2372</v>
      </c>
      <c s="1" r="E450">
        <v>627999.99</v>
      </c>
      <c t="s" s="1" r="F450">
        <v>2373</v>
      </c>
      <c t="s" s="1" r="G450">
        <v>2374</v>
      </c>
      <c t="s" s="1" r="H450">
        <v>2375</v>
      </c>
      <c t="s" s="1" r="I450">
        <v>2376</v>
      </c>
      <c s="2" r="J450"/>
      <c s="2" r="K450"/>
      <c s="2" r="L450"/>
      <c s="2" r="M450"/>
      <c s="2" r="N450"/>
      <c s="2" r="O450"/>
      <c s="2" r="P450"/>
      <c s="2" r="Q450"/>
      <c s="2" r="R450"/>
      <c s="2" r="S450"/>
      <c s="2" r="T450"/>
      <c s="2" r="U450"/>
      <c s="2" r="V450"/>
    </row>
    <row customHeight="1" r="451" hidden="1" ht="14.25">
      <c s="7" r="A451">
        <v>40415.40902777778</v>
      </c>
      <c s="1" r="B451">
        <v>1.535990891E9</v>
      </c>
      <c s="1" r="C451">
        <v>4.0</v>
      </c>
      <c t="s" s="1" r="D451">
        <v>2377</v>
      </c>
      <c s="1" r="E451">
        <v>627999.99</v>
      </c>
      <c t="s" s="1" r="F451">
        <v>2378</v>
      </c>
      <c t="s" s="1" r="G451">
        <v>2379</v>
      </c>
      <c t="s" s="1" r="H451">
        <v>2380</v>
      </c>
      <c t="s" s="1" r="I451">
        <v>2381</v>
      </c>
      <c s="2" r="J451"/>
      <c s="2" r="K451"/>
      <c s="2" r="L451"/>
      <c s="2" r="M451"/>
      <c s="2" r="N451"/>
      <c s="2" r="O451"/>
      <c s="2" r="P451"/>
      <c s="2" r="Q451"/>
      <c s="2" r="R451"/>
      <c s="2" r="S451"/>
      <c s="2" r="T451"/>
      <c s="2" r="U451"/>
      <c s="2" r="V451"/>
    </row>
    <row customHeight="1" r="452" hidden="1" ht="14.25">
      <c s="7" r="A452">
        <v>40415.41458333333</v>
      </c>
      <c s="1" r="B452">
        <v>1.535995268E9</v>
      </c>
      <c s="1" r="C452">
        <v>4.0</v>
      </c>
      <c t="s" s="1" r="D452">
        <v>2382</v>
      </c>
      <c s="5" r="E452">
        <v>1.517800054E7</v>
      </c>
      <c t="s" s="1" r="F452">
        <v>2383</v>
      </c>
      <c t="s" s="1" r="G452">
        <v>2384</v>
      </c>
      <c t="s" s="1" r="H452">
        <v>2385</v>
      </c>
      <c t="s" s="1" r="I452">
        <v>2386</v>
      </c>
      <c s="2" r="J452"/>
      <c s="2" r="K452"/>
      <c s="2" r="L452"/>
      <c s="2" r="M452"/>
      <c s="2" r="N452"/>
      <c s="2" r="O452"/>
      <c s="2" r="P452"/>
      <c s="2" r="Q452"/>
      <c s="2" r="R452"/>
      <c s="2" r="S452"/>
      <c s="2" r="T452"/>
      <c s="2" r="U452"/>
      <c s="2" r="V452"/>
    </row>
    <row customHeight="1" r="453" hidden="1" ht="14.25">
      <c s="7" r="A453">
        <v>40415.42569444444</v>
      </c>
      <c s="1" r="B453">
        <v>1.536005094E9</v>
      </c>
      <c s="1" r="C453">
        <v>500.0</v>
      </c>
      <c t="s" s="1" r="D453">
        <v>2387</v>
      </c>
      <c s="1" r="E453">
        <v>1178.08</v>
      </c>
      <c t="s" s="1" r="F453">
        <v>2388</v>
      </c>
      <c t="s" s="1" r="G453">
        <v>2389</v>
      </c>
      <c t="s" s="1" r="H453">
        <v>2390</v>
      </c>
      <c t="s" s="1" r="I453">
        <v>2391</v>
      </c>
      <c s="2" r="J453"/>
      <c s="2" r="K453"/>
      <c s="2" r="L453"/>
      <c s="2" r="M453"/>
      <c s="2" r="N453"/>
      <c s="2" r="O453"/>
      <c s="2" r="P453"/>
      <c s="2" r="Q453"/>
      <c s="2" r="R453"/>
      <c s="2" r="S453"/>
      <c s="2" r="T453"/>
      <c s="2" r="U453"/>
      <c s="2" r="V453"/>
    </row>
    <row customHeight="1" r="454" hidden="1" ht="14.25">
      <c s="7" r="A454">
        <v>40415.433333333334</v>
      </c>
      <c s="1" r="B454">
        <v>1.536011864E9</v>
      </c>
      <c s="1" r="C454">
        <v>166.0</v>
      </c>
      <c t="s" s="1" r="D454">
        <v>2392</v>
      </c>
      <c s="1" r="E454">
        <v>1178.08</v>
      </c>
      <c t="s" s="1" r="F454">
        <v>2393</v>
      </c>
      <c t="s" s="1" r="G454">
        <v>2394</v>
      </c>
      <c t="s" s="1" r="H454">
        <v>2395</v>
      </c>
      <c t="s" s="1" r="I454">
        <v>2396</v>
      </c>
      <c s="2" r="J454"/>
      <c s="2" r="K454"/>
      <c s="2" r="L454"/>
      <c s="2" r="M454"/>
      <c s="2" r="N454"/>
      <c s="2" r="O454"/>
      <c s="2" r="P454"/>
      <c s="2" r="Q454"/>
      <c s="2" r="R454"/>
      <c s="2" r="S454"/>
      <c s="2" r="T454"/>
      <c s="2" r="U454"/>
      <c s="2" r="V454"/>
    </row>
    <row customHeight="1" r="455" hidden="1" ht="14.25">
      <c s="7" r="A455">
        <v>40415.43680555555</v>
      </c>
      <c s="1" r="B455">
        <v>1.536014982E9</v>
      </c>
      <c s="1" r="C455">
        <v>1.0</v>
      </c>
      <c t="s" s="1" r="D455">
        <v>2397</v>
      </c>
      <c s="5" r="E455">
        <v>1.517800054E7</v>
      </c>
      <c t="s" s="1" r="F455">
        <v>2398</v>
      </c>
      <c t="s" s="1" r="G455">
        <v>2399</v>
      </c>
      <c t="s" s="1" r="H455">
        <v>2400</v>
      </c>
      <c t="s" s="1" r="I455">
        <v>2401</v>
      </c>
      <c s="2" r="J455"/>
      <c s="2" r="K455"/>
      <c s="2" r="L455"/>
      <c s="2" r="M455"/>
      <c s="2" r="N455"/>
      <c s="2" r="O455"/>
      <c s="2" r="P455"/>
      <c s="2" r="Q455"/>
      <c s="2" r="R455"/>
      <c s="2" r="S455"/>
      <c s="2" r="T455"/>
      <c s="2" r="U455"/>
      <c s="2" r="V455"/>
    </row>
    <row customHeight="1" r="456" hidden="1" ht="14.25">
      <c s="7" r="A456">
        <v>40415.44305555556</v>
      </c>
      <c s="1" r="B456">
        <v>1.536020948E9</v>
      </c>
      <c s="1" r="C456">
        <v>6.0</v>
      </c>
      <c t="s" s="1" r="D456">
        <v>2402</v>
      </c>
      <c s="1" r="E456">
        <v>1539989.78</v>
      </c>
      <c t="s" s="1" r="F456">
        <v>2403</v>
      </c>
      <c t="s" s="1" r="G456">
        <v>2404</v>
      </c>
      <c t="s" s="1" r="H456">
        <v>2405</v>
      </c>
      <c t="s" s="1" r="I456">
        <v>2406</v>
      </c>
      <c s="2" r="J456"/>
      <c s="2" r="K456"/>
      <c s="2" r="L456"/>
      <c s="2" r="M456"/>
      <c s="2" r="N456"/>
      <c s="2" r="O456"/>
      <c s="2" r="P456"/>
      <c s="2" r="Q456"/>
      <c s="2" r="R456"/>
      <c s="2" r="S456"/>
      <c s="2" r="T456"/>
      <c s="2" r="U456"/>
      <c s="2" r="V456"/>
    </row>
    <row customHeight="1" r="457" hidden="1" ht="14.25">
      <c s="7" r="A457">
        <v>40415.45277777778</v>
      </c>
      <c s="1" r="B457">
        <v>1.53603025E9</v>
      </c>
      <c s="1" r="C457">
        <v>22347.0</v>
      </c>
      <c t="s" s="1" r="D457">
        <v>2407</v>
      </c>
      <c s="1" r="E457">
        <v>1178.08</v>
      </c>
      <c t="s" s="1" r="F457">
        <v>2408</v>
      </c>
      <c t="s" s="1" r="G457">
        <v>2409</v>
      </c>
      <c t="s" s="1" r="H457">
        <v>2410</v>
      </c>
      <c t="s" s="1" r="I457">
        <v>2411</v>
      </c>
      <c s="2" r="J457"/>
      <c s="2" r="K457"/>
      <c s="2" r="L457"/>
      <c s="2" r="M457"/>
      <c s="2" r="N457"/>
      <c s="2" r="O457"/>
      <c s="2" r="P457"/>
      <c s="2" r="Q457"/>
      <c s="2" r="R457"/>
      <c s="2" r="S457"/>
      <c s="2" r="T457"/>
      <c s="2" r="U457"/>
      <c s="2" r="V457"/>
    </row>
    <row customHeight="1" r="458" hidden="1" ht="14.25">
      <c s="7" r="A458">
        <v>40415.455555555556</v>
      </c>
      <c s="1" r="B458">
        <v>1.536033352E9</v>
      </c>
      <c s="1" r="C458">
        <v>1.0</v>
      </c>
      <c t="s" s="1" r="D458">
        <v>2412</v>
      </c>
      <c s="5" r="E458">
        <v>1.517800054E7</v>
      </c>
      <c t="s" s="1" r="F458">
        <v>2413</v>
      </c>
      <c t="s" s="1" r="G458">
        <v>2414</v>
      </c>
      <c t="s" s="1" r="H458">
        <v>2415</v>
      </c>
      <c t="s" s="1" r="I458">
        <v>2416</v>
      </c>
      <c s="2" r="J458"/>
      <c s="2" r="K458"/>
      <c s="2" r="L458"/>
      <c s="2" r="M458"/>
      <c s="2" r="N458"/>
      <c s="2" r="O458"/>
      <c s="2" r="P458"/>
      <c s="2" r="Q458"/>
      <c s="2" r="R458"/>
      <c s="2" r="S458"/>
      <c s="2" r="T458"/>
      <c s="2" r="U458"/>
      <c s="2" r="V458"/>
    </row>
    <row customHeight="1" r="459" hidden="1" ht="14.25">
      <c s="7" r="A459">
        <v>40415.45625</v>
      </c>
      <c s="1" r="B459">
        <v>1.536033652E9</v>
      </c>
      <c s="1" r="C459">
        <v>15.0</v>
      </c>
      <c t="s" s="1" r="D459">
        <v>2417</v>
      </c>
      <c s="1" r="E459">
        <v>1539989.78</v>
      </c>
      <c t="s" s="1" r="F459">
        <v>2418</v>
      </c>
      <c t="s" s="1" r="G459">
        <v>2419</v>
      </c>
      <c t="s" s="1" r="H459">
        <v>2420</v>
      </c>
      <c t="s" s="1" r="I459">
        <v>2421</v>
      </c>
      <c s="2" r="J459"/>
      <c s="2" r="K459"/>
      <c s="2" r="L459"/>
      <c s="2" r="M459"/>
      <c s="2" r="N459"/>
      <c s="2" r="O459"/>
      <c s="2" r="P459"/>
      <c s="2" r="Q459"/>
      <c s="2" r="R459"/>
      <c s="2" r="S459"/>
      <c s="2" r="T459"/>
      <c s="2" r="U459"/>
      <c s="2" r="V459"/>
    </row>
    <row customHeight="1" r="460" hidden="1" ht="14.25">
      <c s="7" r="A460">
        <v>40415.48888888889</v>
      </c>
      <c s="1" r="B460">
        <v>1.536036193E9</v>
      </c>
      <c s="1" r="C460">
        <v>1.0</v>
      </c>
      <c t="s" s="1" r="D460">
        <v>2422</v>
      </c>
      <c s="5" r="E460">
        <v>1.517800054E7</v>
      </c>
      <c t="s" s="1" r="F460">
        <v>2423</v>
      </c>
      <c t="s" s="1" r="G460">
        <v>2424</v>
      </c>
      <c t="s" s="1" r="H460">
        <v>2425</v>
      </c>
      <c t="s" s="1" r="I460">
        <v>2426</v>
      </c>
      <c s="2" r="J460"/>
      <c s="2" r="K460"/>
      <c s="2" r="L460"/>
      <c s="2" r="M460"/>
      <c s="2" r="N460"/>
      <c s="2" r="O460"/>
      <c s="2" r="P460"/>
      <c s="2" r="Q460"/>
      <c s="2" r="R460"/>
      <c s="2" r="S460"/>
      <c s="2" r="T460"/>
      <c s="2" r="U460"/>
      <c s="2" r="V460"/>
    </row>
    <row customHeight="1" r="461" hidden="1" ht="14.25">
      <c s="7" r="A461">
        <v>40415.88611111111</v>
      </c>
      <c s="1" r="B461">
        <v>1.536493525E9</v>
      </c>
      <c s="1" r="C461">
        <v>32.0</v>
      </c>
      <c t="s" s="1" r="D461">
        <v>2427</v>
      </c>
      <c s="5" r="E461">
        <v>2.111900077E7</v>
      </c>
      <c t="s" s="1" r="F461">
        <v>2428</v>
      </c>
      <c t="s" s="1" r="G461">
        <v>2429</v>
      </c>
      <c t="s" s="1" r="H461">
        <v>2430</v>
      </c>
      <c t="s" s="1" r="I461">
        <v>2431</v>
      </c>
      <c s="2" r="J461"/>
      <c s="2" r="K461"/>
      <c s="2" r="L461"/>
      <c s="2" r="M461"/>
      <c s="2" r="N461"/>
      <c s="2" r="O461"/>
      <c s="2" r="P461"/>
      <c s="2" r="Q461"/>
      <c s="2" r="R461"/>
      <c s="2" r="S461"/>
      <c s="2" r="T461"/>
      <c s="2" r="U461"/>
      <c s="2" r="V461"/>
    </row>
    <row customHeight="1" r="462" hidden="1" ht="14.25">
      <c s="7" r="A462">
        <v>40415.90347222222</v>
      </c>
      <c s="1" r="B462">
        <v>1.536517038E9</v>
      </c>
      <c s="1" r="C462">
        <v>8.0</v>
      </c>
      <c t="s" s="1" r="D462">
        <v>2432</v>
      </c>
      <c s="1" r="E462">
        <v>580034.0</v>
      </c>
      <c t="s" s="1" r="F462">
        <v>2433</v>
      </c>
      <c t="s" s="1" r="G462">
        <v>2434</v>
      </c>
      <c t="s" s="1" r="H462">
        <v>2435</v>
      </c>
      <c t="s" s="1" r="I462">
        <v>2436</v>
      </c>
      <c s="2" r="J462"/>
      <c s="2" r="K462"/>
      <c s="2" r="L462"/>
      <c s="2" r="M462"/>
      <c s="2" r="N462"/>
      <c s="2" r="O462"/>
      <c s="2" r="P462"/>
      <c s="2" r="Q462"/>
      <c s="2" r="R462"/>
      <c s="2" r="S462"/>
      <c s="2" r="T462"/>
      <c s="2" r="U462"/>
      <c s="2" r="V462"/>
    </row>
    <row customHeight="1" r="463" hidden="1" ht="14.25">
      <c s="7" r="A463">
        <v>40415.90833333333</v>
      </c>
      <c s="1" r="B463">
        <v>1.536522306E9</v>
      </c>
      <c s="1" r="C463">
        <v>20.0</v>
      </c>
      <c t="s" s="1" r="D463">
        <v>2437</v>
      </c>
      <c s="1" r="E463">
        <v>629899.97</v>
      </c>
      <c t="s" s="1" r="F463">
        <v>2438</v>
      </c>
      <c t="s" s="1" r="G463">
        <v>2439</v>
      </c>
      <c t="s" s="1" r="H463">
        <v>2440</v>
      </c>
      <c t="s" s="1" r="I463">
        <v>2441</v>
      </c>
      <c s="2" r="J463"/>
      <c s="2" r="K463"/>
      <c s="2" r="L463"/>
      <c s="2" r="M463"/>
      <c s="2" r="N463"/>
      <c s="2" r="O463"/>
      <c s="2" r="P463"/>
      <c s="2" r="Q463"/>
      <c s="2" r="R463"/>
      <c s="2" r="S463"/>
      <c s="2" r="T463"/>
      <c s="2" r="U463"/>
      <c s="2" r="V463"/>
    </row>
    <row customHeight="1" r="464" hidden="1" ht="14.25">
      <c s="7" r="A464">
        <v>40415.90833333333</v>
      </c>
      <c s="1" r="B464">
        <v>1.536522801E9</v>
      </c>
      <c s="1" r="C464">
        <v>162.0</v>
      </c>
      <c t="s" s="1" r="D464">
        <v>2442</v>
      </c>
      <c s="1" r="E464">
        <v>580034.0</v>
      </c>
      <c t="s" s="1" r="F464">
        <v>2443</v>
      </c>
      <c t="s" s="1" r="G464">
        <v>2444</v>
      </c>
      <c t="s" s="1" r="H464">
        <v>2445</v>
      </c>
      <c t="s" s="1" r="I464">
        <v>2446</v>
      </c>
      <c s="2" r="J464"/>
      <c s="2" r="K464"/>
      <c s="2" r="L464"/>
      <c s="2" r="M464"/>
      <c s="2" r="N464"/>
      <c s="2" r="O464"/>
      <c s="2" r="P464"/>
      <c s="2" r="Q464"/>
      <c s="2" r="R464"/>
      <c s="2" r="S464"/>
      <c s="2" r="T464"/>
      <c s="2" r="U464"/>
      <c s="2" r="V464"/>
    </row>
    <row customHeight="1" r="465" hidden="1" ht="14.25">
      <c s="7" r="A465">
        <v>40415.90972222222</v>
      </c>
      <c s="1" r="B465">
        <v>1.536524053E9</v>
      </c>
      <c s="1" r="C465">
        <v>3.0</v>
      </c>
      <c t="s" s="1" r="D465">
        <v>2447</v>
      </c>
      <c s="5" r="E465">
        <v>2.111900079E7</v>
      </c>
      <c t="s" s="1" r="F465">
        <v>2448</v>
      </c>
      <c t="s" s="1" r="G465">
        <v>2449</v>
      </c>
      <c t="s" s="1" r="H465">
        <v>2450</v>
      </c>
      <c t="s" s="1" r="I465">
        <v>2451</v>
      </c>
      <c s="2" r="J465"/>
      <c s="2" r="K465"/>
      <c s="2" r="L465"/>
      <c s="2" r="M465"/>
      <c s="2" r="N465"/>
      <c s="2" r="O465"/>
      <c s="2" r="P465"/>
      <c s="2" r="Q465"/>
      <c s="2" r="R465"/>
      <c s="2" r="S465"/>
      <c s="2" r="T465"/>
      <c s="2" r="U465"/>
      <c s="2" r="V465"/>
    </row>
    <row customHeight="1" r="466" hidden="1" ht="14.25">
      <c s="7" r="A466">
        <v>40415.91180555556</v>
      </c>
      <c s="1" r="B466">
        <v>1.536527097E9</v>
      </c>
      <c s="1" r="C466">
        <v>1.0</v>
      </c>
      <c t="s" s="1" r="D466">
        <v>2452</v>
      </c>
      <c s="5" r="E466">
        <v>2.111900079E7</v>
      </c>
      <c t="s" s="1" r="F466">
        <v>2453</v>
      </c>
      <c t="s" s="1" r="G466">
        <v>2454</v>
      </c>
      <c t="s" s="1" r="H466">
        <v>2455</v>
      </c>
      <c t="s" s="1" r="I466">
        <v>2456</v>
      </c>
      <c s="2" r="J466"/>
      <c s="2" r="K466"/>
      <c s="2" r="L466"/>
      <c s="2" r="M466"/>
      <c s="2" r="N466"/>
      <c s="2" r="O466"/>
      <c s="2" r="P466"/>
      <c s="2" r="Q466"/>
      <c s="2" r="R466"/>
      <c s="2" r="S466"/>
      <c s="2" r="T466"/>
      <c s="2" r="U466"/>
      <c s="2" r="V466"/>
    </row>
    <row customHeight="1" r="467" hidden="1" ht="14.25">
      <c s="7" r="A467">
        <v>40415.91388888889</v>
      </c>
      <c s="1" r="B467">
        <v>1.536529445E9</v>
      </c>
      <c s="1" r="C467">
        <v>1.0</v>
      </c>
      <c t="s" s="1" r="D467">
        <v>2457</v>
      </c>
      <c s="5" r="E467">
        <v>1.517797996E7</v>
      </c>
      <c t="s" s="1" r="F467">
        <v>2458</v>
      </c>
      <c t="s" s="1" r="G467">
        <v>2459</v>
      </c>
      <c t="s" s="1" r="H467">
        <v>2460</v>
      </c>
      <c t="s" s="1" r="I467">
        <v>2461</v>
      </c>
      <c s="2" r="J467"/>
      <c s="2" r="K467"/>
      <c s="2" r="L467"/>
      <c s="2" r="M467"/>
      <c s="2" r="N467"/>
      <c s="2" r="O467"/>
      <c s="2" r="P467"/>
      <c s="2" r="Q467"/>
      <c s="2" r="R467"/>
      <c s="2" r="S467"/>
      <c s="2" r="T467"/>
      <c s="2" r="U467"/>
      <c s="2" r="V467"/>
    </row>
    <row customHeight="1" r="468" hidden="1" ht="14.25">
      <c s="7" r="A468">
        <v>40415.92291666667</v>
      </c>
      <c s="1" r="B468">
        <v>1.536538902E9</v>
      </c>
      <c s="1" r="C468">
        <v>1.0</v>
      </c>
      <c t="s" s="1" r="D468">
        <v>2462</v>
      </c>
      <c s="1" r="E468">
        <v>2831107.69</v>
      </c>
      <c t="s" s="1" r="F468">
        <v>2463</v>
      </c>
      <c t="s" s="1" r="G468">
        <v>2464</v>
      </c>
      <c t="s" s="1" r="H468">
        <v>2465</v>
      </c>
      <c t="s" s="1" r="I468">
        <v>2466</v>
      </c>
      <c s="2" r="J468"/>
      <c t="str" s="2" r="K468">
        <f>(E449-E447-0.005*E447-0.005*E449)*13+(E474-E447-0.005*E447-0.005*E474)*7</f>
        <v>6436489.554</v>
      </c>
      <c t="str" s="2" r="L468">
        <f>K449-K468</f>
        <v>16.08915</v>
      </c>
      <c s="2" r="M468"/>
      <c s="2" r="N468"/>
      <c s="2" r="O468"/>
      <c s="2" r="P468"/>
      <c s="2" r="Q468"/>
      <c s="2" r="R468"/>
      <c s="2" r="S468"/>
      <c s="2" r="T468"/>
      <c s="2" r="U468"/>
      <c s="2" r="V468"/>
    </row>
    <row customHeight="1" r="469" hidden="1" ht="14.25">
      <c s="7" r="A469">
        <v>40415.93472222222</v>
      </c>
      <c s="1" r="B469">
        <v>1.536552271E9</v>
      </c>
      <c s="1" r="C469">
        <v>8.0</v>
      </c>
      <c t="s" s="1" r="D469">
        <v>2467</v>
      </c>
      <c s="1" r="E469">
        <v>565590.1</v>
      </c>
      <c t="s" s="1" r="F469">
        <v>2468</v>
      </c>
      <c t="s" s="1" r="G469">
        <v>2469</v>
      </c>
      <c t="s" s="1" r="H469">
        <v>2470</v>
      </c>
      <c t="s" s="1" r="I469">
        <v>2471</v>
      </c>
      <c s="2" r="J469"/>
      <c s="2" r="K469"/>
      <c s="2" r="L469"/>
      <c s="2" r="M469"/>
      <c s="2" r="N469"/>
      <c s="2" r="O469"/>
      <c s="2" r="P469"/>
      <c s="2" r="Q469"/>
      <c s="2" r="R469"/>
      <c s="2" r="S469"/>
      <c s="2" r="T469"/>
      <c s="2" r="U469"/>
      <c s="2" r="V469"/>
    </row>
    <row customHeight="1" r="470" hidden="1" ht="14.25">
      <c s="7" r="A470">
        <v>40415.936111111114</v>
      </c>
      <c s="1" r="B470">
        <v>1.53655372E9</v>
      </c>
      <c s="1" r="C470">
        <v>1.0</v>
      </c>
      <c t="s" s="1" r="D470">
        <v>2472</v>
      </c>
      <c s="5" r="E470">
        <v>1.517797996E7</v>
      </c>
      <c t="s" s="1" r="F470">
        <v>2473</v>
      </c>
      <c t="s" s="1" r="G470">
        <v>2474</v>
      </c>
      <c t="s" s="1" r="H470">
        <v>2475</v>
      </c>
      <c t="s" s="1" r="I470">
        <v>2476</v>
      </c>
      <c s="2" r="J470"/>
      <c s="2" r="K470"/>
      <c s="2" r="L470"/>
      <c s="2" r="M470"/>
      <c s="2" r="N470"/>
      <c s="2" r="O470"/>
      <c s="2" r="P470"/>
      <c s="2" r="Q470"/>
      <c s="2" r="R470"/>
      <c s="2" r="S470"/>
      <c s="2" r="T470"/>
      <c s="2" r="U470"/>
      <c s="2" r="V470"/>
    </row>
    <row customHeight="1" r="471" hidden="1" ht="14.25">
      <c s="7" r="A471">
        <v>40415.9375</v>
      </c>
      <c s="1" r="B471">
        <v>1.536555977E9</v>
      </c>
      <c s="1" r="C471">
        <v>1.0</v>
      </c>
      <c t="s" s="1" r="D471">
        <v>2477</v>
      </c>
      <c s="5" r="E471">
        <v>1.517797996E7</v>
      </c>
      <c s="1" r="F471">
        <v>117654.0</v>
      </c>
      <c t="s" s="1" r="G471">
        <v>2478</v>
      </c>
      <c t="s" s="1" r="H471">
        <v>2479</v>
      </c>
      <c t="s" s="1" r="I471">
        <v>2480</v>
      </c>
      <c s="2" r="J471"/>
      <c s="2" r="K471"/>
      <c s="2" r="L471"/>
      <c s="2" r="M471"/>
      <c s="2" r="N471"/>
      <c s="2" r="O471"/>
      <c s="2" r="P471"/>
      <c s="2" r="Q471"/>
      <c s="2" r="R471"/>
      <c s="2" r="S471"/>
      <c s="2" r="T471"/>
      <c s="2" r="U471"/>
      <c s="2" r="V471"/>
    </row>
    <row customHeight="1" r="472" hidden="1" ht="14.25">
      <c s="7" r="A472">
        <v>40415.947916666664</v>
      </c>
      <c s="1" r="B472">
        <v>1.536567786E9</v>
      </c>
      <c s="1" r="C472">
        <v>1.0</v>
      </c>
      <c t="s" s="1" r="D472">
        <v>2481</v>
      </c>
      <c s="5" r="E472">
        <v>1.517797997E7</v>
      </c>
      <c t="s" s="1" r="F472">
        <v>2482</v>
      </c>
      <c t="s" s="1" r="G472">
        <v>2483</v>
      </c>
      <c t="s" s="1" r="H472">
        <v>2484</v>
      </c>
      <c t="s" s="1" r="I472">
        <v>2485</v>
      </c>
      <c s="2" r="J472"/>
      <c s="2" r="K472"/>
      <c s="2" r="L472"/>
      <c s="2" r="M472"/>
      <c s="2" r="N472"/>
      <c s="2" r="O472"/>
      <c s="2" r="P472"/>
      <c s="2" r="Q472"/>
      <c s="2" r="R472"/>
      <c s="2" r="S472"/>
      <c s="2" r="T472"/>
      <c s="2" r="U472"/>
      <c s="2" r="V472"/>
    </row>
    <row customHeight="1" r="473" hidden="1" ht="14.25">
      <c s="7" r="A473">
        <v>40415.94861111111</v>
      </c>
      <c s="1" r="B473">
        <v>1.536568222E9</v>
      </c>
      <c s="1" r="C473">
        <v>16.0</v>
      </c>
      <c t="s" s="1" r="D473">
        <v>2486</v>
      </c>
      <c s="1" r="E473">
        <v>565590.1</v>
      </c>
      <c t="s" s="1" r="F473">
        <v>2487</v>
      </c>
      <c t="s" s="1" r="G473">
        <v>2488</v>
      </c>
      <c t="s" s="1" r="H473">
        <v>2489</v>
      </c>
      <c t="s" s="1" r="I473">
        <v>2490</v>
      </c>
      <c s="2" r="J473"/>
      <c s="2" r="K473"/>
      <c s="2" r="L473"/>
      <c s="2" r="M473"/>
      <c s="2" r="N473"/>
      <c s="2" r="O473"/>
      <c s="2" r="P473"/>
      <c s="2" r="Q473"/>
      <c s="2" r="R473"/>
      <c s="2" r="S473"/>
      <c s="2" r="T473"/>
      <c s="2" r="U473"/>
      <c s="2" r="V473"/>
    </row>
    <row customHeight="1" r="474" hidden="1" ht="14.25">
      <c s="7" r="A474">
        <v>40416.10277777778</v>
      </c>
      <c s="1" r="B474">
        <v>1.536722977E9</v>
      </c>
      <c s="1" r="C474">
        <v>7.0</v>
      </c>
      <c t="s" s="1" r="D474">
        <v>2491</v>
      </c>
      <c s="1" r="E474">
        <v>2831107.68</v>
      </c>
      <c t="s" s="1" r="F474">
        <v>2492</v>
      </c>
      <c t="s" s="1" r="G474">
        <v>2493</v>
      </c>
      <c t="s" s="1" r="H474">
        <v>2494</v>
      </c>
      <c t="s" s="1" r="I474">
        <v>2495</v>
      </c>
      <c s="2" r="J474"/>
      <c s="2" r="K474"/>
      <c s="2" r="L474"/>
      <c s="2" r="M474"/>
      <c s="2" r="N474"/>
      <c s="2" r="O474"/>
      <c s="2" r="P474"/>
      <c s="2" r="Q474"/>
      <c s="2" r="R474"/>
      <c s="2" r="S474"/>
      <c s="2" r="T474"/>
      <c s="2" r="U474"/>
      <c s="2" r="V474"/>
    </row>
    <row customHeight="1" r="475" hidden="1" ht="14.25">
      <c s="7" r="A475">
        <v>40416.20625</v>
      </c>
      <c s="1" r="B475">
        <v>1.536809945E9</v>
      </c>
      <c s="1" r="C475">
        <v>26987.0</v>
      </c>
      <c t="s" s="1" r="D475">
        <v>2496</v>
      </c>
      <c s="1" r="E475">
        <v>1178.25</v>
      </c>
      <c t="s" s="1" r="F475">
        <v>2497</v>
      </c>
      <c t="s" s="1" r="G475">
        <v>2498</v>
      </c>
      <c t="s" s="1" r="H475">
        <v>2499</v>
      </c>
      <c t="s" s="1" r="I475">
        <v>2500</v>
      </c>
      <c s="2" r="J475"/>
      <c s="2" r="K475"/>
      <c s="2" r="L475"/>
      <c s="2" r="M475"/>
      <c s="2" r="N475"/>
      <c s="2" r="O475"/>
      <c s="2" r="P475"/>
      <c s="2" r="Q475"/>
      <c s="2" r="R475"/>
      <c s="2" r="S475"/>
      <c s="2" r="T475"/>
      <c s="2" r="U475"/>
      <c s="2" r="V475"/>
    </row>
    <row customHeight="1" r="476" hidden="1" ht="14.25">
      <c s="7" r="A476">
        <v>40416.32083333333</v>
      </c>
      <c s="1" r="B476">
        <v>1.536894728E9</v>
      </c>
      <c s="1" r="C476">
        <v>1.0</v>
      </c>
      <c t="s" s="1" r="D476">
        <v>2501</v>
      </c>
      <c s="5" r="E476">
        <v>2.228856632E7</v>
      </c>
      <c t="s" s="1" r="F476">
        <v>2502</v>
      </c>
      <c t="s" s="1" r="G476">
        <v>2503</v>
      </c>
      <c t="s" s="1" r="H476">
        <v>2504</v>
      </c>
      <c t="s" s="1" r="I476">
        <v>2505</v>
      </c>
      <c s="2" r="J476"/>
      <c s="2" r="K476"/>
      <c s="2" r="L476"/>
      <c s="2" r="M476"/>
      <c s="2" r="N476"/>
      <c s="2" r="O476"/>
      <c s="2" r="P476"/>
      <c s="2" r="Q476"/>
      <c s="2" r="R476"/>
      <c s="2" r="S476"/>
      <c s="2" r="T476"/>
      <c s="2" r="U476"/>
      <c s="2" r="V476"/>
    </row>
    <row customHeight="1" r="477" hidden="1" ht="14.25">
      <c s="7" r="A477">
        <v>40416.32152777778</v>
      </c>
      <c s="1" r="B477">
        <v>1.53689526E9</v>
      </c>
      <c s="1" r="C477">
        <v>1.0</v>
      </c>
      <c t="s" s="1" r="D477">
        <v>2506</v>
      </c>
      <c s="5" r="E477">
        <v>2.112001631E7</v>
      </c>
      <c t="s" s="1" r="F477">
        <v>2507</v>
      </c>
      <c t="s" s="1" r="G477">
        <v>2508</v>
      </c>
      <c t="s" s="1" r="H477">
        <v>2509</v>
      </c>
      <c t="s" s="1" r="I477">
        <v>2510</v>
      </c>
      <c s="2" r="J477"/>
      <c s="2" r="K477"/>
      <c s="2" r="L477"/>
      <c s="2" r="M477"/>
      <c s="2" r="N477"/>
      <c s="2" r="O477"/>
      <c s="2" r="P477"/>
      <c s="2" r="Q477"/>
      <c s="2" r="R477"/>
      <c s="2" r="S477"/>
      <c s="2" r="T477"/>
      <c s="2" r="U477"/>
      <c s="2" r="V477"/>
    </row>
    <row customHeight="1" r="478" hidden="1" ht="14.25">
      <c s="7" r="A478">
        <v>40416.325</v>
      </c>
      <c s="1" r="B478">
        <v>1.536897426E9</v>
      </c>
      <c s="1" r="C478">
        <v>1.0</v>
      </c>
      <c t="s" s="1" r="D478">
        <v>2511</v>
      </c>
      <c s="5" r="E478">
        <v>2.228856632E7</v>
      </c>
      <c t="s" s="1" r="F478">
        <v>2512</v>
      </c>
      <c t="s" s="1" r="G478">
        <v>2513</v>
      </c>
      <c t="s" s="1" r="H478">
        <v>2514</v>
      </c>
      <c t="s" s="1" r="I478">
        <v>2515</v>
      </c>
      <c s="2" r="J478"/>
      <c s="2" r="K478"/>
      <c s="2" r="L478"/>
      <c s="2" r="M478"/>
      <c s="2" r="N478"/>
      <c s="2" r="O478"/>
      <c s="2" r="P478"/>
      <c s="2" r="Q478"/>
      <c s="2" r="R478"/>
      <c s="2" r="S478"/>
      <c s="2" r="T478"/>
      <c s="2" r="U478"/>
      <c s="2" r="V478"/>
    </row>
    <row customHeight="1" r="479" hidden="1" ht="14.25">
      <c s="7" r="A479">
        <v>40416.32638888889</v>
      </c>
      <c s="1" r="B479">
        <v>1.536898376E9</v>
      </c>
      <c s="1" r="C479">
        <v>16.0</v>
      </c>
      <c t="s" s="1" r="D479">
        <v>2516</v>
      </c>
      <c s="1" r="E479">
        <v>627998.99</v>
      </c>
      <c t="s" s="1" r="F479">
        <v>2517</v>
      </c>
      <c t="s" s="1" r="G479">
        <v>2518</v>
      </c>
      <c t="s" s="1" r="H479">
        <v>2519</v>
      </c>
      <c t="s" s="1" r="I479">
        <v>2520</v>
      </c>
      <c s="2" r="J479"/>
      <c s="2" r="K479"/>
      <c s="2" r="L479"/>
      <c s="2" r="M479"/>
      <c s="2" r="N479"/>
      <c s="2" r="O479"/>
      <c s="2" r="P479"/>
      <c s="2" r="Q479"/>
      <c s="2" r="R479"/>
      <c s="2" r="S479"/>
      <c s="2" r="T479"/>
      <c s="2" r="U479"/>
      <c s="2" r="V479"/>
    </row>
    <row customHeight="1" r="480" hidden="1" ht="14.25">
      <c s="7" r="A480">
        <v>40416.33194444444</v>
      </c>
      <c s="1" r="B480">
        <v>1.536902208E9</v>
      </c>
      <c s="1" r="C480">
        <v>6.0</v>
      </c>
      <c t="s" s="1" r="D480">
        <v>2521</v>
      </c>
      <c s="1" r="E480">
        <v>629979.99</v>
      </c>
      <c t="s" s="1" r="F480">
        <v>2522</v>
      </c>
      <c t="s" s="1" r="G480">
        <v>2523</v>
      </c>
      <c t="s" s="1" r="H480">
        <v>2524</v>
      </c>
      <c t="s" s="1" r="I480">
        <v>2525</v>
      </c>
      <c s="2" r="J480"/>
      <c s="2" r="K480"/>
      <c s="2" r="L480"/>
      <c s="2" r="M480"/>
      <c s="2" r="N480"/>
      <c s="2" r="O480"/>
      <c s="2" r="P480"/>
      <c s="2" r="Q480"/>
      <c s="2" r="R480"/>
      <c s="2" r="S480"/>
      <c s="2" r="T480"/>
      <c s="2" r="U480"/>
      <c s="2" r="V480"/>
    </row>
    <row customHeight="1" r="481" hidden="1" ht="14.25">
      <c s="7" r="A481">
        <v>40416.334027777775</v>
      </c>
      <c s="1" r="B481">
        <v>1.536903718E9</v>
      </c>
      <c s="1" r="C481">
        <v>10.0</v>
      </c>
      <c t="s" s="1" r="D481">
        <v>2526</v>
      </c>
      <c s="1" r="E481">
        <v>627998.99</v>
      </c>
      <c t="s" s="1" r="F481">
        <v>2527</v>
      </c>
      <c t="s" s="1" r="G481">
        <v>2528</v>
      </c>
      <c t="s" s="1" r="H481">
        <v>2529</v>
      </c>
      <c t="s" s="1" r="I481">
        <v>2530</v>
      </c>
      <c s="2" r="J481"/>
      <c s="2" r="K481"/>
      <c s="2" r="L481"/>
      <c s="2" r="M481"/>
      <c s="2" r="N481"/>
      <c s="2" r="O481"/>
      <c s="2" r="P481"/>
      <c s="2" r="Q481"/>
      <c s="2" r="R481"/>
      <c s="2" r="S481"/>
      <c s="2" r="T481"/>
      <c s="2" r="U481"/>
      <c s="2" r="V481"/>
    </row>
    <row customHeight="1" r="482" hidden="1" ht="14.25">
      <c s="7" r="A482">
        <v>40416.34444444445</v>
      </c>
      <c s="1" r="B482">
        <v>1.536911072E9</v>
      </c>
      <c s="1" r="C482">
        <v>2.0</v>
      </c>
      <c t="s" s="1" r="D482">
        <v>2531</v>
      </c>
      <c s="1" r="E482">
        <v>629979.99</v>
      </c>
      <c t="s" s="1" r="F482">
        <v>2532</v>
      </c>
      <c t="s" s="1" r="G482">
        <v>2533</v>
      </c>
      <c t="s" s="1" r="H482">
        <v>2534</v>
      </c>
      <c t="s" s="1" r="I482">
        <v>2535</v>
      </c>
      <c s="2" r="J482"/>
      <c s="2" r="K482"/>
      <c s="2" r="L482"/>
      <c s="2" r="M482"/>
      <c s="2" r="N482"/>
      <c s="2" r="O482"/>
      <c s="2" r="P482"/>
      <c s="2" r="Q482"/>
      <c s="2" r="R482"/>
      <c s="2" r="S482"/>
      <c s="2" r="T482"/>
      <c s="2" r="U482"/>
      <c s="2" r="V482"/>
    </row>
    <row customHeight="1" r="483" hidden="1" ht="14.25">
      <c s="7" r="A483">
        <v>40416.345138888886</v>
      </c>
      <c s="1" r="B483">
        <v>1.536911281E9</v>
      </c>
      <c s="1" r="C483">
        <v>7.0</v>
      </c>
      <c t="s" s="1" r="D483">
        <v>2536</v>
      </c>
      <c s="1" r="E483">
        <v>627998.99</v>
      </c>
      <c t="s" s="1" r="F483">
        <v>2537</v>
      </c>
      <c t="s" s="1" r="G483">
        <v>2538</v>
      </c>
      <c t="s" s="1" r="H483">
        <v>2539</v>
      </c>
      <c t="s" s="1" r="I483">
        <v>2540</v>
      </c>
      <c s="2" r="J483"/>
      <c s="2" r="K483"/>
      <c s="2" r="L483"/>
      <c s="2" r="M483"/>
      <c s="2" r="N483"/>
      <c s="2" r="O483"/>
      <c s="2" r="P483"/>
      <c s="2" r="Q483"/>
      <c s="2" r="R483"/>
      <c s="2" r="S483"/>
      <c s="2" r="T483"/>
      <c s="2" r="U483"/>
      <c s="2" r="V483"/>
    </row>
    <row customHeight="1" r="484" hidden="1" ht="14.25">
      <c s="7" r="A484">
        <v>40416.34583333333</v>
      </c>
      <c s="1" r="B484">
        <v>1.536911904E9</v>
      </c>
      <c s="1" r="C484">
        <v>10.0</v>
      </c>
      <c t="s" s="1" r="D484">
        <v>2541</v>
      </c>
      <c s="1" r="E484">
        <v>627998.99</v>
      </c>
      <c t="s" s="1" r="F484">
        <v>2542</v>
      </c>
      <c t="s" s="1" r="G484">
        <v>2543</v>
      </c>
      <c t="s" s="1" r="H484">
        <v>2544</v>
      </c>
      <c t="s" s="1" r="I484">
        <v>2545</v>
      </c>
      <c s="2" r="J484"/>
      <c s="2" r="K484"/>
      <c s="2" r="L484"/>
      <c s="2" r="M484"/>
      <c s="2" r="N484"/>
      <c s="2" r="O484"/>
      <c s="2" r="P484"/>
      <c s="2" r="Q484"/>
      <c s="2" r="R484"/>
      <c s="2" r="S484"/>
      <c s="2" r="T484"/>
      <c s="2" r="U484"/>
      <c s="2" r="V484"/>
    </row>
    <row customHeight="1" r="485" hidden="1" ht="14.25">
      <c s="7" r="A485">
        <v>40416.347916666666</v>
      </c>
      <c s="1" r="B485">
        <v>1.536913284E9</v>
      </c>
      <c s="1" r="C485">
        <v>12.0</v>
      </c>
      <c t="s" s="1" r="D485">
        <v>2546</v>
      </c>
      <c s="1" r="E485">
        <v>629979.99</v>
      </c>
      <c t="s" s="1" r="F485">
        <v>2547</v>
      </c>
      <c t="s" s="1" r="G485">
        <v>2548</v>
      </c>
      <c t="s" s="1" r="H485">
        <v>2549</v>
      </c>
      <c t="s" s="1" r="I485">
        <v>2550</v>
      </c>
      <c s="2" r="J485"/>
      <c s="2" r="K485"/>
      <c s="2" r="L485"/>
      <c s="2" r="M485"/>
      <c s="2" r="N485"/>
      <c s="2" r="O485"/>
      <c s="2" r="P485"/>
      <c s="2" r="Q485"/>
      <c s="2" r="R485"/>
      <c s="2" r="S485"/>
      <c s="2" r="T485"/>
      <c s="2" r="U485"/>
      <c s="2" r="V485"/>
    </row>
    <row customHeight="1" r="486" hidden="1" ht="14.25">
      <c s="7" r="A486">
        <v>40416.347916666666</v>
      </c>
      <c s="1" r="B486">
        <v>1.536913409E9</v>
      </c>
      <c s="1" r="C486">
        <v>12.0</v>
      </c>
      <c t="s" s="1" r="D486">
        <v>2551</v>
      </c>
      <c s="1" r="E486">
        <v>627998.99</v>
      </c>
      <c t="s" s="1" r="F486">
        <v>2552</v>
      </c>
      <c t="s" s="1" r="G486">
        <v>2553</v>
      </c>
      <c t="s" s="1" r="H486">
        <v>2554</v>
      </c>
      <c t="s" s="1" r="I486">
        <v>2555</v>
      </c>
      <c s="2" r="J486"/>
      <c s="2" r="K486"/>
      <c s="2" r="L486"/>
      <c s="2" r="M486"/>
      <c s="2" r="N486"/>
      <c s="2" r="O486"/>
      <c s="2" r="P486"/>
      <c s="2" r="Q486"/>
      <c s="2" r="R486"/>
      <c s="2" r="S486"/>
      <c s="2" r="T486"/>
      <c s="2" r="U486"/>
      <c s="2" r="V486"/>
    </row>
    <row customHeight="1" r="487" hidden="1" ht="14.25">
      <c s="7" r="A487">
        <v>40416.350694444445</v>
      </c>
      <c s="1" r="B487">
        <v>1.53691525E9</v>
      </c>
      <c s="1" r="C487">
        <v>4.0</v>
      </c>
      <c t="s" s="1" r="D487">
        <v>2556</v>
      </c>
      <c s="1" r="E487">
        <v>629979.99</v>
      </c>
      <c t="s" s="1" r="F487">
        <v>2557</v>
      </c>
      <c t="s" s="1" r="G487">
        <v>2558</v>
      </c>
      <c t="s" s="1" r="H487">
        <v>2559</v>
      </c>
      <c t="s" s="1" r="I487">
        <v>2560</v>
      </c>
      <c s="2" r="J487"/>
      <c s="2" r="K487"/>
      <c s="2" r="L487"/>
      <c s="2" r="M487"/>
      <c s="2" r="N487"/>
      <c s="2" r="O487"/>
      <c s="2" r="P487"/>
      <c s="2" r="Q487"/>
      <c s="2" r="R487"/>
      <c s="2" r="S487"/>
      <c s="2" r="T487"/>
      <c s="2" r="U487"/>
      <c s="2" r="V487"/>
    </row>
    <row customHeight="1" r="488" hidden="1" ht="14.25">
      <c s="7" r="A488">
        <v>40416.350694444445</v>
      </c>
      <c s="1" r="B488">
        <v>1.536915328E9</v>
      </c>
      <c s="1" r="C488">
        <v>1.0</v>
      </c>
      <c t="s" s="1" r="D488">
        <v>2561</v>
      </c>
      <c s="1" r="E488">
        <v>566866.98</v>
      </c>
      <c t="s" s="1" r="F488">
        <v>2562</v>
      </c>
      <c t="s" s="1" r="G488">
        <v>2563</v>
      </c>
      <c t="s" s="1" r="H488">
        <v>2564</v>
      </c>
      <c t="s" s="1" r="I488">
        <v>2565</v>
      </c>
      <c s="2" r="J488"/>
      <c s="2" r="K488"/>
      <c s="2" r="L488"/>
      <c s="2" r="M488"/>
      <c s="2" r="N488"/>
      <c s="2" r="O488"/>
      <c s="2" r="P488"/>
      <c s="2" r="Q488"/>
      <c s="2" r="R488"/>
      <c s="2" r="S488"/>
      <c s="2" r="T488"/>
      <c s="2" r="U488"/>
      <c s="2" r="V488"/>
    </row>
    <row customHeight="1" r="489" hidden="1" ht="14.25">
      <c s="7" r="A489">
        <v>40416.35277777778</v>
      </c>
      <c s="1" r="B489">
        <v>1.536916848E9</v>
      </c>
      <c s="1" r="C489">
        <v>12.0</v>
      </c>
      <c t="s" s="1" r="D489">
        <v>2566</v>
      </c>
      <c s="1" r="E489">
        <v>627998.99</v>
      </c>
      <c t="s" s="1" r="F489">
        <v>2567</v>
      </c>
      <c t="s" s="1" r="G489">
        <v>2568</v>
      </c>
      <c t="s" s="1" r="H489">
        <v>2569</v>
      </c>
      <c t="s" s="1" r="I489">
        <v>2570</v>
      </c>
      <c s="2" r="J489"/>
      <c s="2" r="K489"/>
      <c s="2" r="L489"/>
      <c s="2" r="M489"/>
      <c s="2" r="N489"/>
      <c s="2" r="O489"/>
      <c s="2" r="P489"/>
      <c s="2" r="Q489"/>
      <c s="2" r="R489"/>
      <c s="2" r="S489"/>
      <c s="2" r="T489"/>
      <c s="2" r="U489"/>
      <c s="2" r="V489"/>
    </row>
    <row customHeight="1" r="490" hidden="1" ht="14.25">
      <c s="7" r="A490">
        <v>40416.361805555556</v>
      </c>
      <c s="1" r="B490">
        <v>1.536922978E9</v>
      </c>
      <c s="1" r="C490">
        <v>6.0</v>
      </c>
      <c t="s" s="1" r="D490">
        <v>2571</v>
      </c>
      <c s="1" r="E490">
        <v>627998.99</v>
      </c>
      <c t="s" s="1" r="F490">
        <v>2572</v>
      </c>
      <c t="s" s="1" r="G490">
        <v>2573</v>
      </c>
      <c t="s" s="1" r="H490">
        <v>2574</v>
      </c>
      <c t="s" s="1" r="I490">
        <v>2575</v>
      </c>
      <c s="2" r="J490"/>
      <c s="2" r="K490"/>
      <c s="2" r="L490"/>
      <c s="2" r="M490"/>
      <c s="2" r="N490"/>
      <c s="2" r="O490"/>
      <c s="2" r="P490"/>
      <c s="2" r="Q490"/>
      <c s="2" r="R490"/>
      <c s="2" r="S490"/>
      <c s="2" r="T490"/>
      <c s="2" r="U490"/>
      <c s="2" r="V490"/>
    </row>
    <row customHeight="1" r="491" ht="14.25">
      <c s="7" r="A491">
        <v>40416.36319444444</v>
      </c>
      <c s="1" r="B491">
        <v>1.536924008E9</v>
      </c>
      <c s="1" r="C491">
        <v>5000.0</v>
      </c>
      <c t="s" s="1" r="D491">
        <v>2576</v>
      </c>
      <c s="1" r="E491">
        <v>520.01</v>
      </c>
      <c t="s" s="1" r="F491">
        <v>2577</v>
      </c>
      <c t="s" s="1" r="G491">
        <v>2578</v>
      </c>
      <c t="s" s="1" r="H491">
        <v>2579</v>
      </c>
      <c t="s" s="1" r="I491">
        <v>2580</v>
      </c>
      <c s="2" r="J491"/>
      <c s="2" r="K491"/>
      <c s="2" r="L491"/>
      <c s="2" r="M491"/>
      <c s="2" r="N491"/>
      <c s="2" r="O491"/>
      <c s="2" r="P491"/>
      <c s="2" r="Q491"/>
      <c s="2" r="R491"/>
      <c s="2" r="S491"/>
      <c s="2" r="T491"/>
      <c s="2" r="U491"/>
      <c s="2" r="V491"/>
    </row>
    <row customHeight="1" r="492" hidden="1" ht="14.25">
      <c s="7" r="A492">
        <v>40416.368055555555</v>
      </c>
      <c s="1" r="B492">
        <v>1.536927598E9</v>
      </c>
      <c s="1" r="C492">
        <v>12300.0</v>
      </c>
      <c t="s" s="1" r="D492">
        <v>2581</v>
      </c>
      <c s="1" r="E492">
        <v>1942.36</v>
      </c>
      <c t="s" s="1" r="F492">
        <v>2582</v>
      </c>
      <c t="s" s="1" r="G492">
        <v>2583</v>
      </c>
      <c t="s" s="1" r="H492">
        <v>2584</v>
      </c>
      <c t="s" s="1" r="I492">
        <v>2585</v>
      </c>
      <c s="2" r="J492"/>
      <c s="2" r="K492"/>
      <c s="2" r="L492"/>
      <c s="2" r="M492"/>
      <c s="2" r="N492"/>
      <c s="2" r="O492"/>
      <c s="2" r="P492"/>
      <c s="2" r="Q492"/>
      <c s="2" r="R492"/>
      <c s="2" r="S492"/>
      <c s="2" r="T492"/>
      <c s="2" r="U492"/>
      <c s="2" r="V492"/>
    </row>
    <row customHeight="1" r="493" hidden="1" ht="14.25">
      <c s="7" r="A493">
        <v>40416.402083333334</v>
      </c>
      <c s="1" r="B493">
        <v>1.536952547E9</v>
      </c>
      <c s="1" r="C493">
        <v>13.0</v>
      </c>
      <c t="s" s="1" r="D493">
        <v>2586</v>
      </c>
      <c s="5" r="E493">
        <v>2.112001631E7</v>
      </c>
      <c t="s" s="1" r="G493">
        <v>2587</v>
      </c>
      <c t="s" s="1" r="H493">
        <v>2588</v>
      </c>
      <c t="s" s="1" r="I493">
        <v>2589</v>
      </c>
      <c s="2" r="J493"/>
      <c s="2" r="K493"/>
      <c s="2" r="L493"/>
      <c s="2" r="M493"/>
      <c s="2" r="N493"/>
      <c s="2" r="O493"/>
      <c s="2" r="P493"/>
      <c s="2" r="Q493"/>
      <c s="2" r="R493"/>
      <c s="2" r="S493"/>
      <c s="2" r="T493"/>
      <c s="2" r="U493"/>
      <c s="2" r="V493"/>
    </row>
    <row customHeight="1" r="494" hidden="1" ht="14.25">
      <c s="7" r="A494">
        <v>40416.419444444444</v>
      </c>
      <c s="1" r="B494">
        <v>1.536967033E9</v>
      </c>
      <c s="1" r="C494">
        <v>4.0</v>
      </c>
      <c t="s" s="1" r="D494">
        <v>2590</v>
      </c>
      <c s="5" r="E494">
        <v>1.51779799E7</v>
      </c>
      <c t="s" s="1" r="F494">
        <v>2591</v>
      </c>
      <c t="s" s="1" r="G494">
        <v>2592</v>
      </c>
      <c t="s" s="1" r="H494">
        <v>2593</v>
      </c>
      <c t="s" s="1" r="I494">
        <v>2594</v>
      </c>
      <c s="2" r="J494"/>
      <c s="2" r="K494"/>
      <c s="2" r="L494"/>
      <c s="2" r="M494"/>
      <c s="2" r="N494"/>
      <c s="2" r="O494"/>
      <c s="2" r="P494"/>
      <c s="2" r="Q494"/>
      <c s="2" r="R494"/>
      <c s="2" r="S494"/>
      <c s="2" r="T494"/>
      <c s="2" r="U494"/>
      <c s="2" r="V494"/>
    </row>
    <row customHeight="1" r="495" hidden="1" ht="14.25">
      <c s="7" r="A495">
        <v>40416.450694444444</v>
      </c>
      <c s="1" r="B495">
        <v>1.536994516E9</v>
      </c>
      <c s="1" r="C495">
        <v>33736.0</v>
      </c>
      <c t="s" s="1" r="D495">
        <v>2595</v>
      </c>
      <c s="1" r="E495">
        <v>1942.36</v>
      </c>
      <c t="s" s="1" r="F495">
        <v>2596</v>
      </c>
      <c t="s" s="1" r="G495">
        <v>2597</v>
      </c>
      <c t="s" s="1" r="H495">
        <v>2598</v>
      </c>
      <c t="s" s="1" r="I495">
        <v>2599</v>
      </c>
      <c s="2" r="J495"/>
      <c s="2" r="K495"/>
      <c s="2" r="L495"/>
      <c s="2" r="M495"/>
      <c s="2" r="N495"/>
      <c s="2" r="O495"/>
      <c s="2" r="P495"/>
      <c s="2" r="Q495"/>
      <c s="2" r="R495"/>
      <c s="2" r="S495"/>
      <c s="2" r="T495"/>
      <c s="2" r="U495"/>
      <c s="2" r="V495"/>
    </row>
    <row customHeight="1" r="496" hidden="1" ht="14.25">
      <c s="7" r="A496">
        <v>40416.6</v>
      </c>
      <c s="1" r="B496">
        <v>1.537087414E9</v>
      </c>
      <c s="1" r="C496">
        <v>155.0</v>
      </c>
      <c t="s" s="1" r="D496">
        <v>2600</v>
      </c>
      <c s="1" r="E496">
        <v>566866.98</v>
      </c>
      <c t="s" s="1" r="F496">
        <v>2601</v>
      </c>
      <c t="s" s="1" r="G496">
        <v>2602</v>
      </c>
      <c t="s" s="1" r="H496">
        <v>2603</v>
      </c>
      <c t="s" s="1" r="I496">
        <v>2604</v>
      </c>
      <c s="2" r="J496"/>
      <c s="2" r="K496"/>
      <c s="2" r="L496"/>
      <c s="2" r="M496"/>
      <c s="2" r="N496"/>
      <c s="2" r="O496"/>
      <c s="2" r="P496"/>
      <c s="2" r="Q496"/>
      <c s="2" r="R496"/>
      <c s="2" r="S496"/>
      <c s="2" r="T496"/>
      <c s="2" r="U496"/>
      <c s="2" r="V496"/>
    </row>
    <row customHeight="1" r="497" hidden="1" ht="14.25">
      <c s="7" r="A497">
        <v>40416.77222222222</v>
      </c>
      <c s="1" r="B497">
        <v>1.537291557E9</v>
      </c>
      <c s="1" r="C497">
        <v>8.0</v>
      </c>
      <c t="s" s="1" r="D497">
        <v>2605</v>
      </c>
      <c s="1" r="E497">
        <v>627998.99</v>
      </c>
      <c t="s" s="1" r="F497">
        <v>2606</v>
      </c>
      <c t="s" s="1" r="G497">
        <v>2607</v>
      </c>
      <c t="s" s="1" r="H497">
        <v>2608</v>
      </c>
      <c t="s" s="1" r="I497">
        <v>2609</v>
      </c>
      <c s="2" r="J497"/>
      <c s="2" r="K497"/>
      <c s="2" r="L497"/>
      <c s="2" r="M497"/>
      <c s="2" r="N497"/>
      <c s="2" r="O497"/>
      <c s="2" r="P497"/>
      <c s="2" r="Q497"/>
      <c s="2" r="R497"/>
      <c s="2" r="S497"/>
      <c s="2" r="T497"/>
      <c s="2" r="U497"/>
      <c s="2" r="V497"/>
    </row>
    <row customHeight="1" r="498" hidden="1" ht="14.25">
      <c s="7" r="A498">
        <v>40416.78055555555</v>
      </c>
      <c s="1" r="B498">
        <v>1.537303351E9</v>
      </c>
      <c s="1" r="C498">
        <v>7.0</v>
      </c>
      <c t="s" s="1" r="D498">
        <v>2610</v>
      </c>
      <c s="1" r="E498">
        <v>627998.99</v>
      </c>
      <c t="s" s="1" r="F498">
        <v>2611</v>
      </c>
      <c t="s" s="1" r="G498">
        <v>2612</v>
      </c>
      <c t="s" s="1" r="H498">
        <v>2613</v>
      </c>
      <c t="s" s="1" r="I498">
        <v>2614</v>
      </c>
      <c s="2" r="J498"/>
      <c s="2" r="K498"/>
      <c s="2" r="L498"/>
      <c s="2" r="M498"/>
      <c s="2" r="N498"/>
      <c s="2" r="O498"/>
      <c s="2" r="P498"/>
      <c s="2" r="Q498"/>
      <c s="2" r="R498"/>
      <c s="2" r="S498"/>
      <c s="2" r="T498"/>
      <c s="2" r="U498"/>
      <c s="2" r="V498"/>
    </row>
    <row customHeight="1" r="499" hidden="1" ht="14.25">
      <c s="7" r="A499">
        <v>40416.78402777778</v>
      </c>
      <c s="1" r="B499">
        <v>1.537308014E9</v>
      </c>
      <c s="1" r="C499">
        <v>10.0</v>
      </c>
      <c t="s" s="1" r="D499">
        <v>2615</v>
      </c>
      <c s="1" r="E499">
        <v>627998.99</v>
      </c>
      <c t="s" s="1" r="F499">
        <v>2616</v>
      </c>
      <c t="s" s="1" r="G499">
        <v>2617</v>
      </c>
      <c t="s" s="1" r="H499">
        <v>2618</v>
      </c>
      <c t="s" s="1" r="I499">
        <v>2619</v>
      </c>
      <c s="2" r="J499"/>
      <c s="2" r="K499"/>
      <c s="2" r="L499"/>
      <c s="2" r="M499"/>
      <c s="2" r="N499"/>
      <c s="2" r="O499"/>
      <c s="2" r="P499"/>
      <c s="2" r="Q499"/>
      <c s="2" r="R499"/>
      <c s="2" r="S499"/>
      <c s="2" r="T499"/>
      <c s="2" r="U499"/>
      <c s="2" r="V499"/>
    </row>
    <row customHeight="1" r="500" hidden="1" ht="14.25">
      <c s="7" r="A500">
        <v>40416.78611111111</v>
      </c>
      <c s="1" r="B500">
        <v>1.537311003E9</v>
      </c>
      <c s="1" r="C500">
        <v>4.0</v>
      </c>
      <c t="s" s="1" r="D500">
        <v>2620</v>
      </c>
      <c s="1" r="E500">
        <v>627998.99</v>
      </c>
      <c t="s" s="1" r="F500">
        <v>2621</v>
      </c>
      <c t="s" s="1" r="G500">
        <v>2622</v>
      </c>
      <c t="s" s="1" r="H500">
        <v>2623</v>
      </c>
      <c t="s" s="1" r="I500">
        <v>2624</v>
      </c>
      <c s="2" r="J500"/>
      <c s="2" r="K500"/>
      <c s="2" r="L500"/>
      <c s="2" r="M500"/>
      <c s="2" r="N500"/>
      <c s="2" r="O500"/>
      <c s="2" r="P500"/>
      <c s="2" r="Q500"/>
      <c s="2" r="R500"/>
      <c s="2" r="S500"/>
      <c s="2" r="T500"/>
      <c s="2" r="U500"/>
      <c s="2" r="V500"/>
    </row>
    <row customHeight="1" r="501" hidden="1" ht="14.25">
      <c s="7" r="A501">
        <v>40416.79583333333</v>
      </c>
      <c s="1" r="B501">
        <v>1.537324121E9</v>
      </c>
      <c s="1" r="C501">
        <v>6.0</v>
      </c>
      <c t="s" s="1" r="D501">
        <v>2625</v>
      </c>
      <c s="1" r="E501">
        <v>627998.99</v>
      </c>
      <c t="s" s="1" r="F501">
        <v>2626</v>
      </c>
      <c t="s" s="1" r="G501">
        <v>2627</v>
      </c>
      <c t="s" s="1" r="H501">
        <v>2628</v>
      </c>
      <c t="s" s="1" r="I501">
        <v>2629</v>
      </c>
      <c s="2" r="J501"/>
      <c s="2" r="K501"/>
      <c s="2" r="L501"/>
      <c s="2" r="M501"/>
      <c s="2" r="N501"/>
      <c s="2" r="O501"/>
      <c s="2" r="P501"/>
      <c s="2" r="Q501"/>
      <c s="2" r="R501"/>
      <c s="2" r="S501"/>
      <c s="2" r="T501"/>
      <c s="2" r="U501"/>
      <c s="2" r="V501"/>
    </row>
    <row customHeight="1" r="502" hidden="1" ht="14.25">
      <c s="7" r="A502">
        <v>40416.80486111111</v>
      </c>
      <c s="1" r="B502">
        <v>1.537336915E9</v>
      </c>
      <c s="1" r="C502">
        <v>1.0</v>
      </c>
      <c t="s" s="1" r="D502">
        <v>2630</v>
      </c>
      <c s="1" r="E502">
        <v>627998.99</v>
      </c>
      <c t="s" s="1" r="F502">
        <v>2631</v>
      </c>
      <c t="s" s="1" r="G502">
        <v>2632</v>
      </c>
      <c t="s" s="1" r="H502">
        <v>2633</v>
      </c>
      <c t="s" s="1" r="I502">
        <v>2634</v>
      </c>
      <c s="2" r="J502"/>
      <c s="2" r="K502"/>
      <c s="2" r="L502"/>
      <c s="2" r="M502"/>
      <c s="2" r="N502"/>
      <c s="2" r="O502"/>
      <c s="2" r="P502"/>
      <c s="2" r="Q502"/>
      <c s="2" r="R502"/>
      <c s="2" r="S502"/>
      <c s="2" r="T502"/>
      <c s="2" r="U502"/>
      <c s="2" r="V502"/>
    </row>
    <row customHeight="1" r="503" hidden="1" ht="14.25">
      <c s="7" r="A503">
        <v>40416.822222222225</v>
      </c>
      <c s="1" r="B503">
        <v>1.537360382E9</v>
      </c>
      <c s="1" r="C503">
        <v>5.0</v>
      </c>
      <c t="s" s="1" r="D503">
        <v>2635</v>
      </c>
      <c s="1" r="E503">
        <v>627998.99</v>
      </c>
      <c t="s" s="1" r="F503">
        <v>2636</v>
      </c>
      <c t="s" s="1" r="G503">
        <v>2637</v>
      </c>
      <c t="s" s="1" r="H503">
        <v>2638</v>
      </c>
      <c t="s" s="1" r="I503">
        <v>2639</v>
      </c>
      <c s="2" r="J503"/>
      <c s="2" r="K503"/>
      <c s="2" r="L503"/>
      <c s="2" r="M503"/>
      <c s="2" r="N503"/>
      <c s="2" r="O503"/>
      <c s="2" r="P503"/>
      <c s="2" r="Q503"/>
      <c s="2" r="R503"/>
      <c s="2" r="S503"/>
      <c s="2" r="T503"/>
      <c s="2" r="U503"/>
      <c s="2" r="V503"/>
    </row>
    <row customHeight="1" r="504" hidden="1" ht="14.25">
      <c s="7" r="A504">
        <v>40417.38125</v>
      </c>
      <c s="1" r="B504">
        <v>1.537905829E9</v>
      </c>
      <c s="1" r="C504">
        <v>3.0</v>
      </c>
      <c t="s" s="1" r="D504">
        <v>2640</v>
      </c>
      <c s="1" r="E504">
        <v>627998.99</v>
      </c>
      <c t="s" s="1" r="F504">
        <v>2641</v>
      </c>
      <c t="s" s="1" r="G504">
        <v>2642</v>
      </c>
      <c t="s" s="1" r="H504">
        <v>2643</v>
      </c>
      <c t="s" s="1" r="I504">
        <v>2644</v>
      </c>
      <c s="2" r="J504"/>
      <c s="2" r="K504"/>
      <c s="2" r="L504"/>
      <c s="2" r="M504"/>
      <c s="2" r="N504"/>
      <c s="2" r="O504"/>
      <c s="2" r="P504"/>
      <c s="2" r="Q504"/>
      <c s="2" r="R504"/>
      <c s="2" r="S504"/>
      <c s="2" r="T504"/>
      <c s="2" r="U504"/>
      <c s="2" r="V504"/>
    </row>
    <row customHeight="1" r="505" hidden="1" ht="14.25">
      <c s="7" r="A505">
        <v>40417.40138888889</v>
      </c>
      <c s="1" r="B505">
        <v>1.537922102E9</v>
      </c>
      <c s="1" r="C505">
        <v>33.0</v>
      </c>
      <c t="s" s="1" r="D505">
        <v>2645</v>
      </c>
      <c s="1" r="E505">
        <v>627998.99</v>
      </c>
      <c t="s" s="1" r="F505">
        <v>2646</v>
      </c>
      <c t="s" s="1" r="G505">
        <v>2647</v>
      </c>
      <c t="s" s="1" r="H505">
        <v>2648</v>
      </c>
      <c t="s" s="1" r="I505">
        <v>2649</v>
      </c>
      <c s="2" r="J505"/>
      <c s="2" r="K505"/>
      <c s="2" r="L505"/>
      <c s="2" r="M505"/>
      <c s="2" r="N505"/>
      <c s="2" r="O505"/>
      <c s="2" r="P505"/>
      <c s="2" r="Q505"/>
      <c s="2" r="R505"/>
      <c s="2" r="S505"/>
      <c s="2" r="T505"/>
      <c s="2" r="U505"/>
      <c s="2" r="V505"/>
    </row>
    <row customHeight="1" r="506" hidden="1" ht="14.25">
      <c s="7" r="A506">
        <v>40417.40277777778</v>
      </c>
      <c s="1" r="B506">
        <v>1.537923062E9</v>
      </c>
      <c s="1" r="C506">
        <v>1.0</v>
      </c>
      <c t="s" s="1" r="D506">
        <v>2650</v>
      </c>
      <c s="1" r="E506">
        <v>627998.99</v>
      </c>
      <c t="s" s="1" r="F506">
        <v>2651</v>
      </c>
      <c t="s" s="1" r="G506">
        <v>2652</v>
      </c>
      <c t="s" s="1" r="H506">
        <v>2653</v>
      </c>
      <c t="s" s="1" r="I506">
        <v>2654</v>
      </c>
      <c s="2" r="J506"/>
      <c s="2" r="K506"/>
      <c s="2" r="L506"/>
      <c s="2" r="M506"/>
      <c s="2" r="N506"/>
      <c s="2" r="O506"/>
      <c s="2" r="P506"/>
      <c s="2" r="Q506"/>
      <c s="2" r="R506"/>
      <c s="2" r="S506"/>
      <c s="2" r="T506"/>
      <c s="2" r="U506"/>
      <c s="2" r="V506"/>
    </row>
    <row customHeight="1" r="507" hidden="1" ht="14.25">
      <c s="7" r="A507">
        <v>40417.416666666664</v>
      </c>
      <c s="1" r="B507">
        <v>1.537934541E9</v>
      </c>
      <c s="1" r="C507">
        <v>10.0</v>
      </c>
      <c t="s" s="1" r="D507">
        <v>2655</v>
      </c>
      <c s="1" r="E507">
        <v>627998.99</v>
      </c>
      <c t="s" s="1" r="F507">
        <v>2656</v>
      </c>
      <c t="s" s="1" r="G507">
        <v>2657</v>
      </c>
      <c t="s" s="1" r="H507">
        <v>2658</v>
      </c>
      <c t="s" s="1" r="I507">
        <v>2659</v>
      </c>
      <c s="2" r="J507"/>
      <c s="2" r="K507"/>
      <c s="2" r="L507"/>
      <c s="2" r="M507"/>
      <c s="2" r="N507"/>
      <c s="2" r="O507"/>
      <c s="2" r="P507"/>
      <c s="2" r="Q507"/>
      <c s="2" r="R507"/>
      <c s="2" r="S507"/>
      <c s="2" r="T507"/>
      <c s="2" r="U507"/>
      <c s="2" r="V507"/>
    </row>
    <row customHeight="1" r="508" hidden="1" ht="14.25">
      <c s="7" r="A508">
        <v>40418.75625</v>
      </c>
      <c s="1" r="B508">
        <v>1.539377676E9</v>
      </c>
      <c s="1" r="C508">
        <v>9.0</v>
      </c>
      <c t="s" s="1" r="D508">
        <v>2660</v>
      </c>
      <c s="1" r="E508">
        <v>627998.99</v>
      </c>
      <c t="s" s="1" r="F508">
        <v>2661</v>
      </c>
      <c t="s" s="1" r="G508">
        <v>2662</v>
      </c>
      <c t="s" s="1" r="H508">
        <v>2663</v>
      </c>
      <c t="s" s="1" r="I508">
        <v>2664</v>
      </c>
      <c s="2" r="J508"/>
      <c s="2" r="K508"/>
      <c s="2" r="L508"/>
      <c s="2" r="M508"/>
      <c s="2" r="N508"/>
      <c s="2" r="O508"/>
      <c s="2" r="P508"/>
      <c s="2" r="Q508"/>
      <c s="2" r="R508"/>
      <c s="2" r="S508"/>
      <c s="2" r="T508"/>
      <c s="2" r="U508"/>
      <c s="2" r="V508"/>
    </row>
    <row customHeight="1" r="509" hidden="1" ht="14.25">
      <c s="7" r="A509">
        <v>40419.90694444445</v>
      </c>
      <c s="1" r="B509">
        <v>1.540818003E9</v>
      </c>
      <c s="1" r="C509">
        <v>10.0</v>
      </c>
      <c t="s" s="1" r="D509">
        <v>2665</v>
      </c>
      <c s="5" r="E509">
        <v>2.143479699E7</v>
      </c>
      <c t="s" s="1" r="F509">
        <v>2666</v>
      </c>
      <c t="s" s="1" r="G509">
        <v>2667</v>
      </c>
      <c t="s" s="1" r="H509">
        <v>2668</v>
      </c>
      <c t="s" s="1" r="I509">
        <v>2669</v>
      </c>
      <c s="2" r="J509"/>
      <c s="2" r="K509"/>
      <c s="2" r="L509"/>
      <c s="2" r="M509"/>
      <c s="2" r="N509"/>
      <c s="2" r="O509"/>
      <c s="2" r="P509"/>
      <c s="2" r="Q509"/>
      <c s="2" r="R509"/>
      <c s="2" r="S509"/>
      <c s="2" r="T509"/>
      <c s="2" r="U509"/>
      <c s="2" r="V509"/>
    </row>
    <row customHeight="1" r="510" hidden="1" ht="14.25">
      <c s="7" r="A510">
        <v>40419.90694444445</v>
      </c>
      <c s="1" r="B510">
        <v>1.540818213E9</v>
      </c>
      <c s="1" r="C510">
        <v>1.0</v>
      </c>
      <c t="s" s="1" r="D510">
        <v>2670</v>
      </c>
      <c s="5" r="E510">
        <v>2.143479699E7</v>
      </c>
      <c t="s" s="1" r="F510">
        <v>2671</v>
      </c>
      <c t="s" s="1" r="G510">
        <v>2672</v>
      </c>
      <c t="s" s="1" r="H510">
        <v>2673</v>
      </c>
      <c t="s" s="1" r="I510">
        <v>2674</v>
      </c>
      <c s="2" r="J510"/>
      <c s="2" r="K510"/>
      <c s="2" r="L510"/>
      <c s="2" r="M510"/>
      <c s="2" r="N510"/>
      <c s="2" r="O510"/>
      <c s="2" r="P510"/>
      <c s="2" r="Q510"/>
      <c s="2" r="R510"/>
      <c s="2" r="S510"/>
      <c s="2" r="T510"/>
      <c s="2" r="U510"/>
      <c s="2" r="V510"/>
    </row>
    <row customHeight="1" r="511" hidden="1" ht="14.25">
      <c s="7" r="A511">
        <v>40419.907638888886</v>
      </c>
      <c s="1" r="B511">
        <v>1.540818635E9</v>
      </c>
      <c s="1" r="C511">
        <v>1.0</v>
      </c>
      <c t="s" s="1" r="D511">
        <v>2675</v>
      </c>
      <c s="5" r="E511">
        <v>2.143479699E7</v>
      </c>
      <c t="s" s="1" r="F511">
        <v>2676</v>
      </c>
      <c t="s" s="1" r="G511">
        <v>2677</v>
      </c>
      <c t="s" s="1" r="H511">
        <v>2678</v>
      </c>
      <c t="s" s="1" r="I511">
        <v>2679</v>
      </c>
      <c s="2" r="J511"/>
      <c s="2" r="K511"/>
      <c s="2" r="L511"/>
      <c s="2" r="M511"/>
      <c s="2" r="N511"/>
      <c s="2" r="O511"/>
      <c s="2" r="P511"/>
      <c s="2" r="Q511"/>
      <c s="2" r="R511"/>
      <c s="2" r="S511"/>
      <c s="2" r="T511"/>
      <c s="2" r="U511"/>
      <c s="2" r="V511"/>
    </row>
    <row customHeight="1" r="512" hidden="1" ht="14.25">
      <c s="7" r="A512">
        <v>40419.9125</v>
      </c>
      <c s="1" r="B512">
        <v>1.54082631E9</v>
      </c>
      <c s="1" r="C512">
        <v>1.0</v>
      </c>
      <c t="s" s="1" r="D512">
        <v>2680</v>
      </c>
      <c s="5" r="E512">
        <v>2.143479699E7</v>
      </c>
      <c t="s" s="1" r="F512">
        <v>2681</v>
      </c>
      <c t="s" s="1" r="G512">
        <v>2682</v>
      </c>
      <c t="s" s="1" r="H512">
        <v>2683</v>
      </c>
      <c t="s" s="1" r="I512">
        <v>2684</v>
      </c>
      <c s="2" r="J512"/>
      <c s="2" r="K512"/>
      <c s="2" r="L512"/>
      <c s="2" r="M512"/>
      <c s="2" r="N512"/>
      <c s="2" r="O512"/>
      <c s="2" r="P512"/>
      <c s="2" r="Q512"/>
      <c s="2" r="R512"/>
      <c s="2" r="S512"/>
      <c s="2" r="T512"/>
      <c s="2" r="U512"/>
      <c s="2" r="V512"/>
    </row>
    <row customHeight="1" r="513" ht="14.25">
      <c s="7" r="A513">
        <v>40419.916666666664</v>
      </c>
      <c s="1" r="B513">
        <v>1.540831818E9</v>
      </c>
      <c s="1" r="C513">
        <v>200.0</v>
      </c>
      <c t="s" s="1" r="D513">
        <v>2685</v>
      </c>
      <c s="1" r="E513">
        <v>767.79</v>
      </c>
      <c t="s" s="1" r="F513">
        <v>2686</v>
      </c>
      <c t="s" s="1" r="G513">
        <v>2687</v>
      </c>
      <c t="s" s="1" r="H513">
        <v>2688</v>
      </c>
      <c t="s" s="1" r="I513">
        <v>2689</v>
      </c>
      <c s="2" r="J513"/>
      <c s="2" r="K513"/>
      <c s="2" r="L513"/>
      <c s="2" r="M513"/>
      <c s="2" r="N513"/>
      <c s="2" r="O513"/>
      <c s="2" r="P513"/>
      <c s="2" r="Q513"/>
      <c s="2" r="R513"/>
      <c s="2" r="S513"/>
      <c s="2" r="T513"/>
      <c s="2" r="U513"/>
      <c s="2" r="V513"/>
    </row>
    <row customHeight="1" r="514" hidden="1" ht="14.25">
      <c s="7" r="A514">
        <v>40419.924305555556</v>
      </c>
      <c s="1" r="B514">
        <v>1.54084416E9</v>
      </c>
      <c s="1" r="C514">
        <v>3.0</v>
      </c>
      <c t="s" s="1" r="D514">
        <v>2690</v>
      </c>
      <c s="1" r="E514">
        <v>2500891.48</v>
      </c>
      <c t="s" s="1" r="F514">
        <v>2691</v>
      </c>
      <c t="s" s="1" r="G514">
        <v>2692</v>
      </c>
      <c t="s" s="1" r="H514">
        <v>2693</v>
      </c>
      <c t="s" s="1" r="I514">
        <v>2694</v>
      </c>
      <c t="str" s="2" r="J514">
        <f>(E36-E514-0.005*E514-0.005*E536)*3+8*(E585-E572-0.005*E572-0.005*E585)+9*(E609-E574-0.005*E574-0.005*E609)</f>
        <v>6.20E+07</v>
      </c>
      <c s="2" r="K514"/>
      <c s="2" r="L514"/>
      <c s="2" r="M514"/>
      <c s="2" r="N514"/>
      <c s="2" r="O514"/>
      <c s="2" r="P514"/>
      <c s="2" r="Q514"/>
      <c s="2" r="R514"/>
      <c s="2" r="S514"/>
      <c s="2" r="T514"/>
      <c s="2" r="U514"/>
      <c s="2" r="V514"/>
    </row>
    <row customHeight="1" r="515" hidden="1" ht="14.25">
      <c s="7" r="A515">
        <v>40419.92847222222</v>
      </c>
      <c s="1" r="B515">
        <v>1.540850217E9</v>
      </c>
      <c s="1" r="C515">
        <v>2500.0</v>
      </c>
      <c t="s" s="1" r="D515">
        <v>2695</v>
      </c>
      <c s="1" r="E515">
        <v>1173.18</v>
      </c>
      <c t="s" s="1" r="F515">
        <v>2696</v>
      </c>
      <c t="s" s="1" r="G515">
        <v>2697</v>
      </c>
      <c t="s" s="1" r="H515">
        <v>2698</v>
      </c>
      <c t="s" s="1" r="I515">
        <v>2699</v>
      </c>
      <c s="2" r="J515"/>
      <c s="2" r="K515"/>
      <c s="2" r="L515"/>
      <c s="2" r="M515"/>
      <c s="2" r="N515"/>
      <c s="2" r="O515"/>
      <c s="2" r="P515"/>
      <c s="2" r="Q515"/>
      <c s="2" r="R515"/>
      <c s="2" r="S515"/>
      <c s="2" r="T515"/>
      <c s="2" r="U515"/>
      <c s="2" r="V515"/>
    </row>
    <row customHeight="1" r="516" hidden="1" ht="14.25">
      <c s="7" r="A516">
        <v>40419.93194444444</v>
      </c>
      <c s="1" r="B516">
        <v>1.540854835E9</v>
      </c>
      <c s="1" r="C516">
        <v>1.0</v>
      </c>
      <c t="s" s="1" r="D516">
        <v>2700</v>
      </c>
      <c s="5" r="E516">
        <v>2.143460061E7</v>
      </c>
      <c t="s" s="1" r="F516">
        <v>2701</v>
      </c>
      <c t="s" s="1" r="G516">
        <v>2702</v>
      </c>
      <c t="s" s="1" r="H516">
        <v>2703</v>
      </c>
      <c t="s" s="1" r="I516">
        <v>2704</v>
      </c>
      <c s="2" r="J516"/>
      <c s="2" r="K516"/>
      <c s="2" r="L516"/>
      <c s="2" r="M516"/>
      <c s="2" r="N516"/>
      <c s="2" r="O516"/>
      <c s="2" r="P516"/>
      <c s="2" r="Q516"/>
      <c s="2" r="R516"/>
      <c s="2" r="S516"/>
      <c s="2" r="T516"/>
      <c s="2" r="U516"/>
      <c s="2" r="V516"/>
    </row>
    <row customHeight="1" r="517" hidden="1" ht="14.25">
      <c s="7" r="A517">
        <v>40419.93263888889</v>
      </c>
      <c s="1" r="B517">
        <v>1.540856016E9</v>
      </c>
      <c s="1" r="C517">
        <v>3.0</v>
      </c>
      <c t="s" s="1" r="D517">
        <v>2705</v>
      </c>
      <c s="1" r="E517">
        <v>621990.0</v>
      </c>
      <c t="s" s="1" r="F517">
        <v>2706</v>
      </c>
      <c t="s" s="1" r="G517">
        <v>2707</v>
      </c>
      <c t="s" s="1" r="H517">
        <v>2708</v>
      </c>
      <c t="s" s="1" r="I517">
        <v>2709</v>
      </c>
      <c s="2" r="J517"/>
      <c s="2" r="K517"/>
      <c s="2" r="L517"/>
      <c s="2" r="M517"/>
      <c s="2" r="N517"/>
      <c s="2" r="O517"/>
      <c s="2" r="P517"/>
      <c s="2" r="Q517"/>
      <c s="2" r="R517"/>
      <c s="2" r="S517"/>
      <c s="2" r="T517"/>
      <c s="2" r="U517"/>
      <c s="2" r="V517"/>
    </row>
    <row customHeight="1" r="518" hidden="1" ht="14.25">
      <c s="7" r="A518">
        <v>40419.93402777778</v>
      </c>
      <c s="1" r="B518">
        <v>1.540858591E9</v>
      </c>
      <c s="1" r="C518">
        <v>1.0</v>
      </c>
      <c t="s" s="1" r="D518">
        <v>2710</v>
      </c>
      <c s="5" r="E518">
        <v>2.143460061E7</v>
      </c>
      <c t="s" s="1" r="F518">
        <v>2711</v>
      </c>
      <c t="s" s="1" r="G518">
        <v>2712</v>
      </c>
      <c t="s" s="1" r="H518">
        <v>2713</v>
      </c>
      <c t="s" s="1" r="I518">
        <v>2714</v>
      </c>
      <c s="2" r="J518"/>
      <c s="2" r="K518"/>
      <c s="2" r="L518"/>
      <c s="2" r="M518"/>
      <c s="2" r="N518"/>
      <c s="2" r="O518"/>
      <c s="2" r="P518"/>
      <c s="2" r="Q518"/>
      <c s="2" r="R518"/>
      <c s="2" r="S518"/>
      <c s="2" r="T518"/>
      <c s="2" r="U518"/>
      <c s="2" r="V518"/>
    </row>
    <row customHeight="1" r="519" hidden="1" ht="14.25">
      <c s="7" r="A519">
        <v>40419.93541666667</v>
      </c>
      <c s="1" r="B519">
        <v>1.540859836E9</v>
      </c>
      <c s="1" r="C519">
        <v>1.0</v>
      </c>
      <c t="s" s="1" r="D519">
        <v>2715</v>
      </c>
      <c s="5" r="E519">
        <v>2.143460061E7</v>
      </c>
      <c t="s" s="1" r="F519">
        <v>2716</v>
      </c>
      <c t="s" s="1" r="G519">
        <v>2717</v>
      </c>
      <c t="s" s="1" r="H519">
        <v>2718</v>
      </c>
      <c t="s" s="1" r="I519">
        <v>2719</v>
      </c>
      <c s="2" r="J519"/>
      <c s="2" r="K519"/>
      <c s="2" r="L519"/>
      <c s="2" r="M519"/>
      <c s="2" r="N519"/>
      <c s="2" r="O519"/>
      <c s="2" r="P519"/>
      <c s="2" r="Q519"/>
      <c s="2" r="R519"/>
      <c s="2" r="S519"/>
      <c s="2" r="T519"/>
      <c s="2" r="U519"/>
      <c s="2" r="V519"/>
    </row>
    <row customHeight="1" r="520" hidden="1" ht="14.25">
      <c s="7" r="A520">
        <v>40419.93541666667</v>
      </c>
      <c s="1" r="B520">
        <v>1.540860072E9</v>
      </c>
      <c s="1" r="C520">
        <v>5000.0</v>
      </c>
      <c t="s" s="1" r="D520">
        <v>2720</v>
      </c>
      <c s="1" r="E520">
        <v>16991.02</v>
      </c>
      <c t="s" s="1" r="F520">
        <v>2721</v>
      </c>
      <c t="s" s="1" r="G520">
        <v>2722</v>
      </c>
      <c t="s" s="1" r="H520">
        <v>2723</v>
      </c>
      <c t="s" s="1" r="I520">
        <v>2724</v>
      </c>
      <c s="2" r="J520"/>
      <c s="2" r="K520"/>
      <c s="2" r="L520"/>
      <c s="2" r="M520"/>
      <c s="2" r="N520"/>
      <c s="2" r="O520"/>
      <c s="2" r="P520"/>
      <c s="2" r="Q520"/>
      <c s="2" r="R520"/>
      <c s="2" r="S520"/>
      <c s="2" r="T520"/>
      <c s="2" r="U520"/>
      <c s="2" r="V520"/>
    </row>
    <row customHeight="1" r="521" hidden="1" ht="14.25">
      <c s="7" r="A521">
        <v>40419.9375</v>
      </c>
      <c s="1" r="B521">
        <v>1.540862764E9</v>
      </c>
      <c s="1" r="C521">
        <v>20.0</v>
      </c>
      <c t="s" s="1" r="D521">
        <v>2725</v>
      </c>
      <c s="1" r="E521">
        <v>621989.97</v>
      </c>
      <c t="s" s="1" r="F521">
        <v>2726</v>
      </c>
      <c t="s" s="1" r="G521">
        <v>2727</v>
      </c>
      <c t="s" s="1" r="H521">
        <v>2728</v>
      </c>
      <c t="s" s="1" r="I521">
        <v>2729</v>
      </c>
      <c s="2" r="J521"/>
      <c s="2" r="K521"/>
      <c s="2" r="L521"/>
      <c s="2" r="M521"/>
      <c s="2" r="N521"/>
      <c s="2" r="O521"/>
      <c s="2" r="P521"/>
      <c s="2" r="Q521"/>
      <c s="2" r="R521"/>
      <c s="2" r="S521"/>
      <c s="2" r="T521"/>
      <c s="2" r="U521"/>
      <c s="2" r="V521"/>
    </row>
    <row customHeight="1" r="522" hidden="1" ht="14.25">
      <c s="7" r="A522">
        <v>40419.9375</v>
      </c>
      <c s="1" r="B522">
        <v>1.54086314E9</v>
      </c>
      <c s="1" r="C522">
        <v>1.0</v>
      </c>
      <c t="s" s="1" r="D522">
        <v>2730</v>
      </c>
      <c s="1" r="E522">
        <v>2811776.95</v>
      </c>
      <c t="s" s="1" r="F522">
        <v>2731</v>
      </c>
      <c t="s" s="1" r="G522">
        <v>2732</v>
      </c>
      <c t="s" s="1" r="H522">
        <v>2733</v>
      </c>
      <c t="s" s="1" r="I522">
        <v>2734</v>
      </c>
      <c s="2" r="J522"/>
      <c s="2" r="K522"/>
      <c s="2" r="L522"/>
      <c s="2" r="M522"/>
      <c s="2" r="N522"/>
      <c s="2" r="O522"/>
      <c s="2" r="P522"/>
      <c s="2" r="Q522"/>
      <c s="2" r="R522"/>
      <c s="2" r="S522"/>
      <c s="2" r="T522"/>
      <c s="2" r="U522"/>
      <c s="2" r="V522"/>
    </row>
    <row customHeight="1" r="523" hidden="1" ht="14.25">
      <c s="7" r="A523">
        <v>40419.95347222222</v>
      </c>
      <c s="1" r="B523">
        <v>1.540885288E9</v>
      </c>
      <c s="1" r="C523">
        <v>1000.0</v>
      </c>
      <c t="s" s="1" r="D523">
        <v>2735</v>
      </c>
      <c s="1" r="E523">
        <v>1173.18</v>
      </c>
      <c t="s" s="1" r="F523">
        <v>2736</v>
      </c>
      <c t="s" s="1" r="G523">
        <v>2737</v>
      </c>
      <c t="s" s="1" r="H523">
        <v>2738</v>
      </c>
      <c t="s" s="1" r="I523">
        <v>2739</v>
      </c>
      <c s="2" r="J523"/>
      <c s="2" r="K523"/>
      <c s="2" r="L523"/>
      <c s="2" r="M523"/>
      <c s="2" r="N523"/>
      <c s="2" r="O523"/>
      <c s="2" r="P523"/>
      <c s="2" r="Q523"/>
      <c s="2" r="R523"/>
      <c s="2" r="S523"/>
      <c s="2" r="T523"/>
      <c s="2" r="U523"/>
      <c s="2" r="V523"/>
    </row>
    <row customHeight="1" r="524" hidden="1" ht="14.25">
      <c s="7" r="A524">
        <v>40419.95625</v>
      </c>
      <c s="1" r="B524">
        <v>1.54088818E9</v>
      </c>
      <c s="1" r="C524">
        <v>2000.0</v>
      </c>
      <c t="s" s="1" r="D524">
        <v>2740</v>
      </c>
      <c s="1" r="E524">
        <v>1173.18</v>
      </c>
      <c t="s" s="1" r="F524">
        <v>2741</v>
      </c>
      <c t="s" s="1" r="G524">
        <v>2742</v>
      </c>
      <c t="s" s="1" r="H524">
        <v>2743</v>
      </c>
      <c t="s" s="1" r="I524">
        <v>2744</v>
      </c>
      <c s="2" r="J524"/>
      <c s="2" r="K524"/>
      <c s="2" r="L524"/>
      <c s="2" r="M524"/>
      <c s="2" r="N524"/>
      <c s="2" r="O524"/>
      <c s="2" r="P524"/>
      <c s="2" r="Q524"/>
      <c s="2" r="R524"/>
      <c s="2" r="S524"/>
      <c s="2" r="T524"/>
      <c s="2" r="U524"/>
      <c s="2" r="V524"/>
    </row>
    <row customHeight="1" r="525" hidden="1" ht="14.25">
      <c s="7" r="A525">
        <v>40419.959027777775</v>
      </c>
      <c s="1" r="B525">
        <v>1.540891707E9</v>
      </c>
      <c s="1" r="C525">
        <v>8.0</v>
      </c>
      <c t="s" s="1" r="D525">
        <v>2745</v>
      </c>
      <c s="1" r="E525">
        <v>621989.97</v>
      </c>
      <c t="s" s="1" r="F525">
        <v>2746</v>
      </c>
      <c t="s" s="1" r="G525">
        <v>2747</v>
      </c>
      <c t="s" s="1" r="H525">
        <v>2748</v>
      </c>
      <c t="s" s="1" r="I525">
        <v>2749</v>
      </c>
      <c s="2" r="J525"/>
      <c s="2" r="K525"/>
      <c s="2" r="L525"/>
      <c s="2" r="M525"/>
      <c s="2" r="N525"/>
      <c s="2" r="O525"/>
      <c s="2" r="P525"/>
      <c s="2" r="Q525"/>
      <c s="2" r="R525"/>
      <c s="2" r="S525"/>
      <c s="2" r="T525"/>
      <c s="2" r="U525"/>
      <c s="2" r="V525"/>
    </row>
    <row customHeight="1" r="526" hidden="1" ht="14.25">
      <c s="7" r="A526">
        <v>40419.967361111114</v>
      </c>
      <c s="1" r="B526">
        <v>1.540902747E9</v>
      </c>
      <c s="1" r="C526">
        <v>5.0</v>
      </c>
      <c t="s" s="1" r="D526">
        <v>2750</v>
      </c>
      <c s="1" r="E526">
        <v>621989.97</v>
      </c>
      <c t="s" s="1" r="F526">
        <v>2751</v>
      </c>
      <c t="s" s="1" r="G526">
        <v>2752</v>
      </c>
      <c t="s" s="1" r="H526">
        <v>2753</v>
      </c>
      <c t="s" s="1" r="I526">
        <v>2754</v>
      </c>
      <c s="2" r="J526"/>
      <c s="2" r="K526"/>
      <c s="2" r="L526"/>
      <c s="2" r="M526"/>
      <c s="2" r="N526"/>
      <c s="2" r="O526"/>
      <c s="2" r="P526"/>
      <c s="2" r="Q526"/>
      <c s="2" r="R526"/>
      <c s="2" r="S526"/>
      <c s="2" r="T526"/>
      <c s="2" r="U526"/>
      <c s="2" r="V526"/>
    </row>
    <row customHeight="1" r="527" ht="14.25">
      <c s="7" r="A527">
        <v>40419.975</v>
      </c>
      <c s="1" r="B527">
        <v>1.540911868E9</v>
      </c>
      <c s="1" r="C527">
        <v>600.0</v>
      </c>
      <c t="s" s="1" r="D527">
        <v>2755</v>
      </c>
      <c s="1" r="E527">
        <v>767.79</v>
      </c>
      <c t="s" s="1" r="F527">
        <v>2756</v>
      </c>
      <c t="s" s="1" r="G527">
        <v>2757</v>
      </c>
      <c t="s" s="1" r="H527">
        <v>2758</v>
      </c>
      <c t="s" s="1" r="I527">
        <v>2759</v>
      </c>
      <c s="2" r="J527"/>
      <c s="2" r="K527"/>
      <c s="2" r="L527"/>
      <c s="2" r="M527"/>
      <c s="2" r="N527"/>
      <c s="2" r="O527"/>
      <c s="2" r="P527"/>
      <c s="2" r="Q527"/>
      <c s="2" r="R527"/>
      <c s="2" r="S527"/>
      <c s="2" r="T527"/>
      <c s="2" r="U527"/>
      <c s="2" r="V527"/>
    </row>
    <row customHeight="1" r="528" ht="14.25">
      <c s="7" r="A528">
        <v>40419.97708333333</v>
      </c>
      <c s="1" r="B528">
        <v>1.540914269E9</v>
      </c>
      <c s="1" r="C528">
        <v>1200.0</v>
      </c>
      <c t="s" s="1" r="D528">
        <v>2760</v>
      </c>
      <c s="1" r="E528">
        <v>767.79</v>
      </c>
      <c t="s" s="1" r="F528">
        <v>2761</v>
      </c>
      <c t="s" s="1" r="G528">
        <v>2762</v>
      </c>
      <c t="s" s="1" r="H528">
        <v>2763</v>
      </c>
      <c t="s" s="1" r="I528">
        <v>2764</v>
      </c>
      <c s="2" r="J528"/>
      <c s="2" r="K528"/>
      <c s="2" r="L528"/>
      <c s="2" r="M528"/>
      <c s="2" r="N528"/>
      <c s="2" r="O528"/>
      <c s="2" r="P528"/>
      <c s="2" r="Q528"/>
      <c s="2" r="R528"/>
      <c s="2" r="S528"/>
      <c s="2" r="T528"/>
      <c s="2" r="U528"/>
      <c s="2" r="V528"/>
    </row>
    <row customHeight="1" r="529" hidden="1" ht="14.25">
      <c s="7" r="A529">
        <v>40419.98263888889</v>
      </c>
      <c s="1" r="B529">
        <v>1.540921149E9</v>
      </c>
      <c s="1" r="C529">
        <v>5.0</v>
      </c>
      <c t="s" s="1" r="D529">
        <v>2765</v>
      </c>
      <c s="1" r="E529">
        <v>621989.97</v>
      </c>
      <c t="s" s="1" r="F529">
        <v>2766</v>
      </c>
      <c t="s" s="1" r="G529">
        <v>2767</v>
      </c>
      <c t="s" s="1" r="H529">
        <v>2768</v>
      </c>
      <c t="s" s="1" r="I529">
        <v>2769</v>
      </c>
      <c s="2" r="J529"/>
      <c s="2" r="K529"/>
      <c s="2" r="L529"/>
      <c s="2" r="M529"/>
      <c s="2" r="N529"/>
      <c s="2" r="O529"/>
      <c s="2" r="P529"/>
      <c s="2" r="Q529"/>
      <c s="2" r="R529"/>
      <c s="2" r="S529"/>
      <c s="2" r="T529"/>
      <c s="2" r="U529"/>
      <c s="2" r="V529"/>
    </row>
    <row customHeight="1" r="530" hidden="1" ht="14.25">
      <c s="7" r="A530">
        <v>40419.98541666667</v>
      </c>
      <c s="1" r="B530">
        <v>1.540924827E9</v>
      </c>
      <c s="1" r="C530">
        <v>10.0</v>
      </c>
      <c t="s" s="1" r="D530">
        <v>2770</v>
      </c>
      <c s="1" r="E530">
        <v>621989.97</v>
      </c>
      <c t="s" s="1" r="F530">
        <v>2771</v>
      </c>
      <c t="s" s="1" r="G530">
        <v>2772</v>
      </c>
      <c t="s" s="1" r="H530">
        <v>2773</v>
      </c>
      <c t="s" s="1" r="I530">
        <v>2774</v>
      </c>
      <c s="2" r="J530"/>
      <c s="2" r="K530"/>
      <c s="2" r="L530"/>
      <c s="2" r="M530"/>
      <c s="2" r="N530"/>
      <c s="2" r="O530"/>
      <c s="2" r="P530"/>
      <c s="2" r="Q530"/>
      <c s="2" r="R530"/>
      <c s="2" r="S530"/>
      <c s="2" r="T530"/>
      <c s="2" r="U530"/>
      <c s="2" r="V530"/>
    </row>
    <row customHeight="1" r="531" hidden="1" ht="14.25">
      <c s="7" r="A531">
        <v>40419.99166666667</v>
      </c>
      <c s="1" r="B531">
        <v>1.540931587E9</v>
      </c>
      <c s="1" r="C531">
        <v>8000.0</v>
      </c>
      <c t="s" s="1" r="D531">
        <v>2775</v>
      </c>
      <c s="1" r="E531">
        <v>1173.18</v>
      </c>
      <c t="s" s="1" r="F531">
        <v>2776</v>
      </c>
      <c t="s" s="1" r="G531">
        <v>2777</v>
      </c>
      <c t="s" s="1" r="H531">
        <v>2778</v>
      </c>
      <c t="s" s="1" r="I531">
        <v>2779</v>
      </c>
      <c s="2" r="J531"/>
      <c s="2" r="K531"/>
      <c s="2" r="L531"/>
      <c s="2" r="M531"/>
      <c s="2" r="N531"/>
      <c s="2" r="O531"/>
      <c s="2" r="P531"/>
      <c s="2" r="Q531"/>
      <c s="2" r="R531"/>
      <c s="2" r="S531"/>
      <c s="2" r="T531"/>
      <c s="2" r="U531"/>
      <c s="2" r="V531"/>
    </row>
    <row customHeight="1" r="532" ht="14.25">
      <c s="7" r="A532">
        <v>40419.99513888889</v>
      </c>
      <c s="1" r="B532">
        <v>1.540935375E9</v>
      </c>
      <c s="1" r="C532">
        <v>3000.0</v>
      </c>
      <c t="s" s="1" r="D532">
        <v>2780</v>
      </c>
      <c s="1" r="E532">
        <v>767.79</v>
      </c>
      <c t="s" s="1" r="F532">
        <v>2781</v>
      </c>
      <c t="s" s="1" r="G532">
        <v>2782</v>
      </c>
      <c t="s" s="1" r="H532">
        <v>2783</v>
      </c>
      <c t="s" s="1" r="I532">
        <v>2784</v>
      </c>
      <c s="2" r="J532"/>
      <c s="2" r="K532"/>
      <c s="2" r="L532"/>
      <c s="2" r="M532"/>
      <c s="2" r="N532"/>
      <c s="2" r="O532"/>
      <c s="2" r="P532"/>
      <c s="2" r="Q532"/>
      <c s="2" r="R532"/>
      <c s="2" r="S532"/>
      <c s="2" r="T532"/>
      <c s="2" r="U532"/>
      <c s="2" r="V532"/>
    </row>
    <row customHeight="1" r="533" hidden="1" ht="14.25">
      <c s="7" r="A533">
        <v>40420.00486111111</v>
      </c>
      <c s="1" r="B533">
        <v>1.540947273E9</v>
      </c>
      <c s="1" r="C533">
        <v>13487.0</v>
      </c>
      <c t="s" s="1" r="D533">
        <v>2785</v>
      </c>
      <c s="1" r="E533">
        <v>1173.18</v>
      </c>
      <c t="s" s="1" r="F533">
        <v>2786</v>
      </c>
      <c t="s" s="1" r="G533">
        <v>2787</v>
      </c>
      <c t="s" s="1" r="H533">
        <v>2788</v>
      </c>
      <c t="s" s="1" r="I533">
        <v>2789</v>
      </c>
      <c s="2" r="J533"/>
      <c s="2" r="K533"/>
      <c s="2" r="L533"/>
      <c s="2" r="M533"/>
      <c s="2" r="N533"/>
      <c s="2" r="O533"/>
      <c s="2" r="P533"/>
      <c s="2" r="Q533"/>
      <c s="2" r="R533"/>
      <c s="2" r="S533"/>
      <c s="2" r="T533"/>
      <c s="2" r="U533"/>
      <c s="2" r="V533"/>
    </row>
    <row customHeight="1" r="534" hidden="1" ht="14.25">
      <c s="7" r="A534">
        <v>40420.01597222222</v>
      </c>
      <c s="1" r="B534">
        <v>1.540959124E9</v>
      </c>
      <c s="1" r="C534">
        <v>10000.0</v>
      </c>
      <c t="s" s="1" r="D534">
        <v>2790</v>
      </c>
      <c s="1" r="E534">
        <v>1173.18</v>
      </c>
      <c t="s" s="1" r="F534">
        <v>2791</v>
      </c>
      <c t="s" s="1" r="G534">
        <v>2792</v>
      </c>
      <c t="s" s="1" r="H534">
        <v>2793</v>
      </c>
      <c t="s" s="1" r="I534">
        <v>2794</v>
      </c>
      <c s="2" r="J534"/>
      <c s="2" r="K534"/>
      <c s="2" r="L534"/>
      <c s="2" r="M534"/>
      <c s="2" r="N534"/>
      <c s="2" r="O534"/>
      <c s="2" r="P534"/>
      <c s="2" r="Q534"/>
      <c s="2" r="R534"/>
      <c s="2" r="S534"/>
      <c s="2" r="T534"/>
      <c s="2" r="U534"/>
      <c s="2" r="V534"/>
    </row>
    <row customHeight="1" r="535" hidden="1" ht="14.25">
      <c s="7" r="A535">
        <v>40420.01875</v>
      </c>
      <c s="1" r="B535">
        <v>1.54096223E9</v>
      </c>
      <c s="1" r="C535">
        <v>13013.0</v>
      </c>
      <c t="s" s="1" r="D535">
        <v>2795</v>
      </c>
      <c s="1" r="E535">
        <v>1173.18</v>
      </c>
      <c t="s" s="1" r="F535">
        <v>2796</v>
      </c>
      <c t="s" s="1" r="G535">
        <v>2797</v>
      </c>
      <c t="s" s="1" r="H535">
        <v>2798</v>
      </c>
      <c t="s" s="1" r="I535">
        <v>2799</v>
      </c>
      <c s="2" r="J535"/>
      <c s="2" r="K535"/>
      <c s="2" r="L535"/>
      <c s="2" r="M535"/>
      <c s="2" r="N535"/>
      <c s="2" r="O535"/>
      <c s="2" r="P535"/>
      <c s="2" r="Q535"/>
      <c s="2" r="R535"/>
      <c s="2" r="S535"/>
      <c s="2" r="T535"/>
      <c s="2" r="U535"/>
      <c s="2" r="V535"/>
    </row>
    <row customHeight="1" r="536" hidden="1" ht="14.25">
      <c s="7" r="A536">
        <v>40420.038194444445</v>
      </c>
      <c s="1" r="B536">
        <v>1.540981315E9</v>
      </c>
      <c s="1" r="C536">
        <v>2.0</v>
      </c>
      <c t="s" s="1" r="D536">
        <v>2800</v>
      </c>
      <c s="1" r="E536">
        <v>2801776.99</v>
      </c>
      <c t="s" s="1" r="F536">
        <v>2801</v>
      </c>
      <c t="s" s="1" r="G536">
        <v>2802</v>
      </c>
      <c t="s" s="1" r="H536">
        <v>2803</v>
      </c>
      <c t="s" s="1" r="I536">
        <v>2804</v>
      </c>
      <c s="2" r="J536"/>
      <c s="2" r="K536"/>
      <c s="2" r="L536"/>
      <c s="2" r="M536"/>
      <c s="2" r="N536"/>
      <c s="2" r="O536"/>
      <c s="2" r="P536"/>
      <c s="2" r="Q536"/>
      <c s="2" r="R536"/>
      <c s="2" r="S536"/>
      <c s="2" r="T536"/>
      <c s="2" r="U536"/>
      <c s="2" r="V536"/>
    </row>
    <row customHeight="1" r="537" ht="14.25">
      <c s="7" r="A537">
        <v>40420.134722222225</v>
      </c>
      <c s="1" r="B537">
        <v>1.541073647E9</v>
      </c>
      <c s="1" r="C537">
        <v>44395.0</v>
      </c>
      <c t="s" s="1" r="D537">
        <v>2805</v>
      </c>
      <c s="1" r="E537">
        <v>660.62</v>
      </c>
      <c t="s" s="1" r="F537">
        <v>2806</v>
      </c>
      <c t="s" s="1" r="G537">
        <v>2807</v>
      </c>
      <c t="s" s="1" r="H537">
        <v>2808</v>
      </c>
      <c t="s" s="1" r="I537">
        <v>2809</v>
      </c>
      <c s="2" r="J537"/>
      <c s="2" r="K537"/>
      <c s="2" r="L537"/>
      <c s="2" r="M537"/>
      <c s="2" r="N537"/>
      <c s="2" r="O537"/>
      <c s="2" r="P537"/>
      <c s="2" r="Q537"/>
      <c s="2" r="R537"/>
      <c s="2" r="S537"/>
      <c s="2" r="T537"/>
      <c s="2" r="U537"/>
      <c s="2" r="V537"/>
    </row>
    <row customHeight="1" r="538" hidden="1" ht="14.25">
      <c s="7" r="A538">
        <v>40420.87291666667</v>
      </c>
      <c s="1" r="B538">
        <v>1.541795587E9</v>
      </c>
      <c s="1" r="C538">
        <v>3.0</v>
      </c>
      <c t="s" s="1" r="D538">
        <v>2810</v>
      </c>
      <c s="5" r="E538">
        <v>2.139939999E7</v>
      </c>
      <c t="s" s="1" r="F538">
        <v>2811</v>
      </c>
      <c t="s" s="1" r="G538">
        <v>2812</v>
      </c>
      <c t="s" s="1" r="H538">
        <v>2813</v>
      </c>
      <c t="s" s="1" r="I538">
        <v>2814</v>
      </c>
      <c s="2" r="J538"/>
      <c s="2" r="K538"/>
      <c s="2" r="L538"/>
      <c s="2" r="M538"/>
      <c s="2" r="N538"/>
      <c s="2" r="O538"/>
      <c s="2" r="P538"/>
      <c s="2" r="Q538"/>
      <c s="2" r="R538"/>
      <c s="2" r="S538"/>
      <c s="2" r="T538"/>
      <c s="2" r="U538"/>
      <c s="2" r="V538"/>
    </row>
    <row customHeight="1" r="539" hidden="1" ht="14.25">
      <c s="7" r="A539">
        <v>40420.87847222222</v>
      </c>
      <c s="1" r="B539">
        <v>1.541803936E9</v>
      </c>
      <c s="1" r="C539">
        <v>1.0</v>
      </c>
      <c t="s" s="1" r="D539">
        <v>2815</v>
      </c>
      <c s="5" r="E539">
        <v>2.139939999E7</v>
      </c>
      <c t="s" s="1" r="F539">
        <v>2816</v>
      </c>
      <c t="s" s="1" r="G539">
        <v>2817</v>
      </c>
      <c t="s" s="1" r="H539">
        <v>2818</v>
      </c>
      <c t="s" s="1" r="I539">
        <v>2819</v>
      </c>
      <c s="2" r="J539"/>
      <c s="2" r="K539"/>
      <c s="2" r="L539"/>
      <c s="2" r="M539"/>
      <c s="2" r="N539"/>
      <c s="2" r="O539"/>
      <c s="2" r="P539"/>
      <c s="2" r="Q539"/>
      <c s="2" r="R539"/>
      <c s="2" r="S539"/>
      <c s="2" r="T539"/>
      <c s="2" r="U539"/>
      <c s="2" r="V539"/>
    </row>
    <row customHeight="1" r="540" ht="14.25">
      <c s="7" r="A540">
        <v>40420.88263888889</v>
      </c>
      <c s="1" r="B540">
        <v>1.541810481E9</v>
      </c>
      <c s="1" r="C540">
        <v>200.0</v>
      </c>
      <c t="s" s="1" r="D540">
        <v>2820</v>
      </c>
      <c s="1" r="E540">
        <v>769.53</v>
      </c>
      <c t="s" s="1" r="F540">
        <v>2821</v>
      </c>
      <c t="s" s="1" r="G540">
        <v>2822</v>
      </c>
      <c t="s" s="1" r="H540">
        <v>2823</v>
      </c>
      <c t="s" s="1" r="I540">
        <v>2824</v>
      </c>
      <c s="2" r="J540"/>
      <c s="2" r="K540"/>
      <c s="2" r="L540"/>
      <c s="2" r="M540"/>
      <c s="2" r="N540"/>
      <c s="2" r="O540"/>
      <c s="2" r="P540"/>
      <c s="2" r="Q540"/>
      <c s="2" r="R540"/>
      <c s="2" r="S540"/>
      <c s="2" r="T540"/>
      <c s="2" r="U540"/>
      <c s="2" r="V540"/>
    </row>
    <row customHeight="1" r="541" hidden="1" ht="14.25">
      <c s="7" r="A541">
        <v>40420.88333333333</v>
      </c>
      <c s="1" r="B541">
        <v>1.541810897E9</v>
      </c>
      <c s="1" r="C541">
        <v>2.0</v>
      </c>
      <c t="s" s="1" r="D541">
        <v>2825</v>
      </c>
      <c s="1" r="E541">
        <v>599999.99</v>
      </c>
      <c t="s" s="1" r="F541">
        <v>2826</v>
      </c>
      <c t="s" s="1" r="G541">
        <v>2827</v>
      </c>
      <c t="s" s="1" r="H541">
        <v>2828</v>
      </c>
      <c t="s" s="1" r="I541">
        <v>2829</v>
      </c>
      <c s="2" r="J541"/>
      <c s="2" r="K541"/>
      <c s="2" r="L541"/>
      <c s="2" r="M541"/>
      <c s="2" r="N541"/>
      <c s="2" r="O541"/>
      <c s="2" r="P541"/>
      <c s="2" r="Q541"/>
      <c s="2" r="R541"/>
      <c s="2" r="S541"/>
      <c s="2" r="T541"/>
      <c s="2" r="U541"/>
      <c s="2" r="V541"/>
    </row>
    <row customHeight="1" r="542" hidden="1" ht="14.25">
      <c s="7" r="A542">
        <v>40420.88611111111</v>
      </c>
      <c s="1" r="B542">
        <v>1.541815314E9</v>
      </c>
      <c s="1" r="C542">
        <v>6.0</v>
      </c>
      <c t="s" s="1" r="D542">
        <v>2830</v>
      </c>
      <c s="1" r="E542">
        <v>599999.99</v>
      </c>
      <c t="s" s="1" r="F542">
        <v>2831</v>
      </c>
      <c t="s" s="1" r="G542">
        <v>2832</v>
      </c>
      <c t="s" s="1" r="H542">
        <v>2833</v>
      </c>
      <c t="s" s="1" r="I542">
        <v>2834</v>
      </c>
      <c s="2" r="J542"/>
      <c s="2" r="K542"/>
      <c s="2" r="L542"/>
      <c s="2" r="M542"/>
      <c s="2" r="N542"/>
      <c s="2" r="O542"/>
      <c s="2" r="P542"/>
      <c s="2" r="Q542"/>
      <c s="2" r="R542"/>
      <c s="2" r="S542"/>
      <c s="2" r="T542"/>
      <c s="2" r="U542"/>
      <c s="2" r="V542"/>
    </row>
    <row customHeight="1" r="543" hidden="1" ht="14.25">
      <c s="7" r="A543">
        <v>40420.88680555556</v>
      </c>
      <c s="1" r="B543">
        <v>1.541816531E9</v>
      </c>
      <c s="1" r="C543">
        <v>5.0</v>
      </c>
      <c t="s" s="1" r="D543">
        <v>2835</v>
      </c>
      <c s="1" r="E543">
        <v>599999.99</v>
      </c>
      <c t="s" s="1" r="F543">
        <v>2836</v>
      </c>
      <c t="s" s="1" r="G543">
        <v>2837</v>
      </c>
      <c t="s" s="1" r="H543">
        <v>2838</v>
      </c>
      <c t="s" s="1" r="I543">
        <v>2839</v>
      </c>
      <c s="2" r="J543"/>
      <c s="2" r="K543"/>
      <c s="2" r="L543"/>
      <c s="2" r="M543"/>
      <c s="2" r="N543"/>
      <c s="2" r="O543"/>
      <c s="2" r="P543"/>
      <c s="2" r="Q543"/>
      <c s="2" r="R543"/>
      <c s="2" r="S543"/>
      <c s="2" r="T543"/>
      <c s="2" r="U543"/>
      <c s="2" r="V543"/>
    </row>
    <row customHeight="1" r="544" ht="14.25">
      <c s="7" r="A544">
        <v>40420.88680555556</v>
      </c>
      <c s="1" r="B544">
        <v>1.541816875E9</v>
      </c>
      <c s="1" r="C544">
        <v>2000.0</v>
      </c>
      <c t="s" s="1" r="D544">
        <v>2840</v>
      </c>
      <c s="1" r="E544">
        <v>769.53</v>
      </c>
      <c t="s" s="1" r="F544">
        <v>2841</v>
      </c>
      <c t="s" s="1" r="G544">
        <v>2842</v>
      </c>
      <c t="s" s="1" r="H544">
        <v>2843</v>
      </c>
      <c t="s" s="1" r="I544">
        <v>2844</v>
      </c>
      <c s="2" r="J544"/>
      <c s="2" r="K544"/>
      <c s="2" r="L544"/>
      <c s="2" r="M544"/>
      <c s="2" r="N544"/>
      <c s="2" r="O544"/>
      <c s="2" r="P544"/>
      <c s="2" r="Q544"/>
      <c s="2" r="R544"/>
      <c s="2" r="S544"/>
      <c s="2" r="T544"/>
      <c s="2" r="U544"/>
      <c s="2" r="V544"/>
    </row>
    <row customHeight="1" r="545" hidden="1" ht="14.25">
      <c s="7" r="A545">
        <v>40420.8875</v>
      </c>
      <c s="1" r="B545">
        <v>1.541816974E9</v>
      </c>
      <c s="1" r="C545">
        <v>10.0</v>
      </c>
      <c t="s" s="1" r="D545">
        <v>2845</v>
      </c>
      <c s="1" r="E545">
        <v>1295999.99</v>
      </c>
      <c t="s" s="1" r="F545">
        <v>2846</v>
      </c>
      <c t="s" s="1" r="G545">
        <v>2847</v>
      </c>
      <c t="s" s="1" r="H545">
        <v>2848</v>
      </c>
      <c t="s" s="1" r="I545">
        <v>2849</v>
      </c>
      <c s="2" r="J545"/>
      <c s="2" r="K545"/>
      <c s="2" r="L545"/>
      <c s="2" r="M545"/>
      <c s="2" r="N545"/>
      <c s="2" r="O545"/>
      <c s="2" r="P545"/>
      <c s="2" r="Q545"/>
      <c s="2" r="R545"/>
      <c s="2" r="S545"/>
      <c s="2" r="T545"/>
      <c s="2" r="U545"/>
      <c s="2" r="V545"/>
    </row>
    <row customHeight="1" r="546" hidden="1" ht="14.25">
      <c s="7" r="A546">
        <v>40420.88888888889</v>
      </c>
      <c s="1" r="B546">
        <v>1.541819933E9</v>
      </c>
      <c s="1" r="C546">
        <v>1.0</v>
      </c>
      <c t="s" s="1" r="D546">
        <v>2850</v>
      </c>
      <c s="5" r="E546">
        <v>2.13992E7</v>
      </c>
      <c t="s" s="1" r="F546">
        <v>2851</v>
      </c>
      <c t="s" s="1" r="G546">
        <v>2852</v>
      </c>
      <c t="s" s="1" r="H546">
        <v>2853</v>
      </c>
      <c t="s" s="1" r="I546">
        <v>2854</v>
      </c>
      <c s="2" r="J546"/>
      <c s="2" r="K546"/>
      <c s="2" r="L546"/>
      <c s="2" r="M546"/>
      <c s="2" r="N546"/>
      <c s="2" r="O546"/>
      <c s="2" r="P546"/>
      <c s="2" r="Q546"/>
      <c s="2" r="R546"/>
      <c s="2" r="S546"/>
      <c s="2" r="T546"/>
      <c s="2" r="U546"/>
      <c s="2" r="V546"/>
    </row>
    <row customHeight="1" r="547" hidden="1" ht="14.25">
      <c s="7" r="A547">
        <v>40420.88958333333</v>
      </c>
      <c s="1" r="B547">
        <v>1.541820139E9</v>
      </c>
      <c s="1" r="C547">
        <v>1.0</v>
      </c>
      <c t="s" s="1" r="D547">
        <v>2855</v>
      </c>
      <c s="5" r="E547">
        <v>2.139919999E7</v>
      </c>
      <c t="s" s="1" r="F547">
        <v>2856</v>
      </c>
      <c t="s" s="1" r="G547">
        <v>2857</v>
      </c>
      <c t="s" s="1" r="H547">
        <v>2858</v>
      </c>
      <c t="s" s="1" r="I547">
        <v>2859</v>
      </c>
      <c t="str" s="2" r="J547">
        <f>E509-E493-0.005*E493-0.005*E509</f>
        <v>1.02E+05</v>
      </c>
      <c s="2" r="K547"/>
      <c s="2" r="L547"/>
      <c s="2" r="M547"/>
      <c s="2" r="N547"/>
      <c s="2" r="O547"/>
      <c s="2" r="P547"/>
      <c s="2" r="Q547"/>
      <c s="2" r="R547"/>
      <c s="2" r="S547"/>
      <c s="2" r="T547"/>
      <c s="2" r="U547"/>
      <c s="2" r="V547"/>
    </row>
    <row customHeight="1" r="548" hidden="1" ht="14.25">
      <c s="7" r="A548">
        <v>40420.88958333333</v>
      </c>
      <c s="1" r="B548">
        <v>1.541820874E9</v>
      </c>
      <c s="1" r="C548">
        <v>1.0</v>
      </c>
      <c t="s" s="1" r="D548">
        <v>2860</v>
      </c>
      <c s="5" r="E548">
        <v>2.139919999E7</v>
      </c>
      <c t="s" s="1" r="F548">
        <v>2861</v>
      </c>
      <c t="s" s="1" r="G548">
        <v>2862</v>
      </c>
      <c t="s" s="1" r="H548">
        <v>2863</v>
      </c>
      <c t="s" s="1" r="I548">
        <v>2864</v>
      </c>
      <c s="2" r="J548"/>
      <c s="2" r="K548"/>
      <c s="2" r="L548"/>
      <c s="2" r="M548"/>
      <c s="2" r="N548"/>
      <c s="2" r="O548"/>
      <c s="2" r="P548"/>
      <c s="2" r="Q548"/>
      <c s="2" r="R548"/>
      <c s="2" r="S548"/>
      <c s="2" r="T548"/>
      <c s="2" r="U548"/>
      <c s="2" r="V548"/>
    </row>
    <row customHeight="1" r="549" hidden="1" ht="14.25">
      <c s="7" r="A549">
        <v>40420.89513888889</v>
      </c>
      <c s="1" r="B549">
        <v>1.541827263E9</v>
      </c>
      <c s="1" r="C549">
        <v>1.0</v>
      </c>
      <c t="s" s="1" r="D549">
        <v>2865</v>
      </c>
      <c s="5" r="E549">
        <v>2.139919999E7</v>
      </c>
      <c t="s" s="1" r="F549">
        <v>2866</v>
      </c>
      <c t="s" s="1" r="G549">
        <v>2867</v>
      </c>
      <c t="s" s="1" r="H549">
        <v>2868</v>
      </c>
      <c t="s" s="1" r="I549">
        <v>2869</v>
      </c>
      <c s="2" r="J549"/>
      <c s="2" r="K549"/>
      <c s="2" r="L549"/>
      <c s="2" r="M549"/>
      <c s="2" r="N549"/>
      <c s="2" r="O549"/>
      <c s="2" r="P549"/>
      <c s="2" r="Q549"/>
      <c s="2" r="R549"/>
      <c s="2" r="S549"/>
      <c s="2" r="T549"/>
      <c s="2" r="U549"/>
      <c s="2" r="V549"/>
    </row>
    <row customHeight="1" r="550" hidden="1" ht="14.25">
      <c s="7" r="A550">
        <v>40420.89791666667</v>
      </c>
      <c s="1" r="B550">
        <v>1.541831319E9</v>
      </c>
      <c s="1" r="C550">
        <v>4.0</v>
      </c>
      <c t="s" s="1" r="D550">
        <v>2870</v>
      </c>
      <c s="1" r="E550">
        <v>599999.99</v>
      </c>
      <c t="s" s="1" r="F550">
        <v>2871</v>
      </c>
      <c t="s" s="1" r="G550">
        <v>2872</v>
      </c>
      <c t="s" s="1" r="H550">
        <v>2873</v>
      </c>
      <c t="s" s="1" r="I550">
        <v>2874</v>
      </c>
      <c s="2" r="J550"/>
      <c s="2" r="K550"/>
      <c s="2" r="L550"/>
      <c s="2" r="M550"/>
      <c s="2" r="N550"/>
      <c s="2" r="O550"/>
      <c s="2" r="P550"/>
      <c s="2" r="Q550"/>
      <c s="2" r="R550"/>
      <c s="2" r="S550"/>
      <c s="2" r="T550"/>
      <c s="2" r="U550"/>
      <c s="2" r="V550"/>
    </row>
    <row customHeight="1" r="551" hidden="1" ht="14.25">
      <c s="7" r="A551">
        <v>40420.90347222222</v>
      </c>
      <c s="1" r="B551">
        <v>1.54183896E9</v>
      </c>
      <c s="1" r="C551">
        <v>15.0</v>
      </c>
      <c t="s" s="1" r="D551">
        <v>2875</v>
      </c>
      <c s="1" r="E551">
        <v>599999.99</v>
      </c>
      <c t="s" s="1" r="F551">
        <v>2876</v>
      </c>
      <c t="s" s="1" r="G551">
        <v>2877</v>
      </c>
      <c t="s" s="1" r="H551">
        <v>2878</v>
      </c>
      <c t="s" s="1" r="I551">
        <v>2879</v>
      </c>
      <c s="2" r="J551"/>
      <c s="2" r="K551"/>
      <c s="2" r="L551"/>
      <c s="2" r="M551"/>
      <c s="2" r="N551"/>
      <c s="2" r="O551"/>
      <c s="2" r="P551"/>
      <c s="2" r="Q551"/>
      <c s="2" r="R551"/>
      <c s="2" r="S551"/>
      <c s="2" r="T551"/>
      <c s="2" r="U551"/>
      <c s="2" r="V551"/>
    </row>
    <row customHeight="1" r="552" hidden="1" ht="14.25">
      <c s="7" r="A552">
        <v>40420.90555555555</v>
      </c>
      <c s="1" r="B552">
        <v>1.541841741E9</v>
      </c>
      <c s="1" r="C552">
        <v>5.0</v>
      </c>
      <c t="s" s="1" r="D552">
        <v>2880</v>
      </c>
      <c s="1" r="E552">
        <v>621989.96</v>
      </c>
      <c t="s" s="1" r="F552">
        <v>2881</v>
      </c>
      <c t="s" s="1" r="G552">
        <v>2882</v>
      </c>
      <c t="s" s="1" r="H552">
        <v>2883</v>
      </c>
      <c t="s" s="1" r="I552">
        <v>2884</v>
      </c>
      <c s="2" r="J552"/>
      <c s="2" r="K552"/>
      <c s="2" r="L552"/>
      <c s="2" r="M552"/>
      <c s="2" r="N552"/>
      <c s="2" r="O552"/>
      <c s="2" r="P552"/>
      <c s="2" r="Q552"/>
      <c s="2" r="R552"/>
      <c s="2" r="S552"/>
      <c s="2" r="T552"/>
      <c s="2" r="U552"/>
      <c s="2" r="V552"/>
    </row>
    <row customHeight="1" r="553" hidden="1" ht="14.25">
      <c s="7" r="A553">
        <v>40420.90555555555</v>
      </c>
      <c s="1" r="B553">
        <v>1.541842268E9</v>
      </c>
      <c s="1" r="C553">
        <v>8.0</v>
      </c>
      <c t="s" s="1" r="D553">
        <v>2885</v>
      </c>
      <c s="1" r="E553">
        <v>599999.99</v>
      </c>
      <c t="s" s="1" r="F553">
        <v>2886</v>
      </c>
      <c t="s" s="1" r="G553">
        <v>2887</v>
      </c>
      <c t="s" s="1" r="H553">
        <v>2888</v>
      </c>
      <c t="s" s="1" r="I553">
        <v>2889</v>
      </c>
      <c s="2" r="J553"/>
      <c s="2" r="K553"/>
      <c s="2" r="L553"/>
      <c s="2" r="M553"/>
      <c s="2" r="N553"/>
      <c s="2" r="O553"/>
      <c s="2" r="P553"/>
      <c s="2" r="Q553"/>
      <c s="2" r="R553"/>
      <c s="2" r="S553"/>
      <c s="2" r="T553"/>
      <c s="2" r="U553"/>
      <c s="2" r="V553"/>
    </row>
    <row customHeight="1" r="554" hidden="1" ht="14.25">
      <c s="7" r="A554">
        <v>40420.90972222222</v>
      </c>
      <c s="1" r="B554">
        <v>1.541847734E9</v>
      </c>
      <c s="1" r="C554">
        <v>30.0</v>
      </c>
      <c t="s" s="1" r="D554">
        <v>2890</v>
      </c>
      <c s="1" r="E554">
        <v>599999.99</v>
      </c>
      <c t="s" s="1" r="F554">
        <v>2891</v>
      </c>
      <c t="s" s="1" r="G554">
        <v>2892</v>
      </c>
      <c t="s" s="1" r="H554">
        <v>2893</v>
      </c>
      <c t="s" s="1" r="I554">
        <v>2894</v>
      </c>
      <c s="2" r="J554"/>
      <c s="2" r="K554"/>
      <c s="2" r="L554"/>
      <c s="2" r="M554"/>
      <c s="2" r="N554"/>
      <c s="2" r="O554"/>
      <c s="2" r="P554"/>
      <c s="2" r="Q554"/>
      <c s="2" r="R554"/>
      <c s="2" r="S554"/>
      <c s="2" r="T554"/>
      <c s="2" r="U554"/>
      <c s="2" r="V554"/>
    </row>
    <row customHeight="1" r="555" hidden="1" ht="14.25">
      <c s="7" r="A555">
        <v>40420.916666666664</v>
      </c>
      <c s="1" r="B555">
        <v>1.541856662E9</v>
      </c>
      <c s="1" r="C555">
        <v>5.0</v>
      </c>
      <c t="s" s="1" r="D555">
        <v>2895</v>
      </c>
      <c s="1" r="E555">
        <v>599999.99</v>
      </c>
      <c t="s" s="1" r="F555">
        <v>2896</v>
      </c>
      <c t="s" s="1" r="G555">
        <v>2897</v>
      </c>
      <c t="s" s="1" r="H555">
        <v>2898</v>
      </c>
      <c t="s" s="1" r="I555">
        <v>2899</v>
      </c>
      <c s="2" r="J555"/>
      <c s="2" r="K555"/>
      <c s="2" r="L555"/>
      <c s="2" r="M555"/>
      <c s="2" r="N555"/>
      <c s="2" r="O555"/>
      <c s="2" r="P555"/>
      <c s="2" r="Q555"/>
      <c s="2" r="R555"/>
      <c s="2" r="S555"/>
      <c s="2" r="T555"/>
      <c s="2" r="U555"/>
      <c s="2" r="V555"/>
    </row>
    <row customHeight="1" r="556" hidden="1" ht="14.25">
      <c s="7" r="A556">
        <v>40420.919444444444</v>
      </c>
      <c s="1" r="B556">
        <v>1.5418604E9</v>
      </c>
      <c s="1" r="C556">
        <v>5.0</v>
      </c>
      <c t="s" s="1" r="D556">
        <v>2900</v>
      </c>
      <c s="1" r="E556">
        <v>599999.99</v>
      </c>
      <c t="s" s="1" r="F556">
        <v>2901</v>
      </c>
      <c t="s" s="1" r="G556">
        <v>2902</v>
      </c>
      <c t="s" s="1" r="H556">
        <v>2903</v>
      </c>
      <c t="s" s="1" r="I556">
        <v>2904</v>
      </c>
      <c s="2" r="J556"/>
      <c s="2" r="K556"/>
      <c s="2" r="L556"/>
      <c s="2" r="M556"/>
      <c s="2" r="N556"/>
      <c s="2" r="O556"/>
      <c s="2" r="P556"/>
      <c s="2" r="Q556"/>
      <c s="2" r="R556"/>
      <c s="2" r="S556"/>
      <c s="2" r="T556"/>
      <c s="2" r="U556"/>
      <c s="2" r="V556"/>
    </row>
    <row customHeight="1" r="557" hidden="1" ht="14.25">
      <c s="7" r="A557">
        <v>40420.92013888889</v>
      </c>
      <c s="1" r="B557">
        <v>1.541860701E9</v>
      </c>
      <c s="1" r="C557">
        <v>20.0</v>
      </c>
      <c t="s" s="1" r="D557">
        <v>2905</v>
      </c>
      <c s="1" r="E557">
        <v>621996.0</v>
      </c>
      <c t="s" s="1" r="F557">
        <v>2906</v>
      </c>
      <c t="s" s="1" r="G557">
        <v>2907</v>
      </c>
      <c t="s" s="1" r="H557">
        <v>2908</v>
      </c>
      <c t="s" s="1" r="I557">
        <v>2909</v>
      </c>
      <c s="2" r="J557"/>
      <c s="2" r="K557"/>
      <c s="2" r="L557"/>
      <c s="2" r="M557"/>
      <c s="2" r="N557"/>
      <c s="2" r="O557"/>
      <c s="2" r="P557"/>
      <c s="2" r="Q557"/>
      <c s="2" r="R557"/>
      <c s="2" r="S557"/>
      <c s="2" r="T557"/>
      <c s="2" r="U557"/>
      <c s="2" r="V557"/>
    </row>
    <row customHeight="1" r="558" hidden="1" ht="14.25">
      <c s="7" r="A558">
        <v>40420.950694444444</v>
      </c>
      <c s="1" r="B558">
        <v>1.541900368E9</v>
      </c>
      <c s="1" r="C558">
        <v>1.0</v>
      </c>
      <c t="s" s="1" r="D558">
        <v>2910</v>
      </c>
      <c s="5" r="E558">
        <v>2.138999999E7</v>
      </c>
      <c t="s" s="1" r="F558">
        <v>2911</v>
      </c>
      <c t="s" s="1" r="G558">
        <v>2912</v>
      </c>
      <c t="s" s="1" r="H558">
        <v>2913</v>
      </c>
      <c t="s" s="1" r="I558">
        <v>2914</v>
      </c>
      <c s="2" r="J558"/>
      <c s="2" r="K558"/>
      <c s="2" r="L558"/>
      <c s="2" r="M558"/>
      <c s="2" r="N558"/>
      <c s="2" r="O558"/>
      <c s="2" r="P558"/>
      <c s="2" r="Q558"/>
      <c s="2" r="R558"/>
      <c s="2" r="S558"/>
      <c s="2" r="T558"/>
      <c s="2" r="U558"/>
      <c s="2" r="V558"/>
    </row>
    <row customHeight="1" r="559" ht="14.25">
      <c s="7" r="A559">
        <v>40421.01111111111</v>
      </c>
      <c s="1" r="B559">
        <v>1.541966835E9</v>
      </c>
      <c s="1" r="C559">
        <v>500.0</v>
      </c>
      <c t="s" s="1" r="D559">
        <v>2915</v>
      </c>
      <c s="1" r="E559">
        <v>770.0</v>
      </c>
      <c t="s" s="1" r="F559">
        <v>2916</v>
      </c>
      <c t="s" s="1" r="G559">
        <v>2917</v>
      </c>
      <c t="s" s="1" r="H559">
        <v>2918</v>
      </c>
      <c t="s" s="1" r="I559">
        <v>2919</v>
      </c>
      <c s="2" r="J559"/>
      <c s="2" r="K559"/>
      <c s="2" r="L559"/>
      <c s="2" r="M559"/>
      <c s="2" r="N559"/>
      <c s="2" r="O559"/>
      <c s="2" r="P559"/>
      <c s="2" r="Q559"/>
      <c s="2" r="R559"/>
      <c s="2" r="S559"/>
      <c s="2" r="T559"/>
      <c s="2" r="U559"/>
      <c s="2" r="V559"/>
    </row>
    <row customHeight="1" r="560" hidden="1" ht="14.25">
      <c s="7" r="A560">
        <v>40421.19583333333</v>
      </c>
      <c s="1" r="B560">
        <v>1.542138388E9</v>
      </c>
      <c s="1" r="C560">
        <v>5.0</v>
      </c>
      <c t="s" s="1" r="D560">
        <v>2920</v>
      </c>
      <c s="5" r="E560">
        <v>2.138578061E7</v>
      </c>
      <c t="s" s="1" r="F560">
        <v>2921</v>
      </c>
      <c t="s" s="1" r="G560">
        <v>2922</v>
      </c>
      <c t="s" s="1" r="H560">
        <v>2923</v>
      </c>
      <c t="s" s="1" r="I560">
        <v>2924</v>
      </c>
      <c s="2" r="J560"/>
      <c s="2" r="K560"/>
      <c s="2" r="L560"/>
      <c s="2" r="M560"/>
      <c s="2" r="N560"/>
      <c s="2" r="O560"/>
      <c s="2" r="P560"/>
      <c s="2" r="Q560"/>
      <c s="2" r="R560"/>
      <c s="2" r="S560"/>
      <c s="2" r="T560"/>
      <c s="2" r="U560"/>
      <c s="2" r="V560"/>
    </row>
    <row customHeight="1" r="561" hidden="1" ht="14.25">
      <c s="7" r="A561">
        <v>40421.19652777778</v>
      </c>
      <c s="1" r="B561">
        <v>1.542138494E9</v>
      </c>
      <c s="1" r="C561">
        <v>3.0</v>
      </c>
      <c t="s" s="1" r="D561">
        <v>2925</v>
      </c>
      <c s="5" r="E561">
        <v>2.138578061E7</v>
      </c>
      <c t="s" s="1" r="F561">
        <v>2926</v>
      </c>
      <c t="s" s="1" r="G561">
        <v>2927</v>
      </c>
      <c t="s" s="1" r="H561">
        <v>2928</v>
      </c>
      <c t="s" s="1" r="I561">
        <v>2929</v>
      </c>
      <c s="2" r="J561"/>
      <c s="2" r="K561"/>
      <c s="2" r="L561"/>
      <c s="2" r="M561"/>
      <c s="2" r="N561"/>
      <c s="2" r="O561"/>
      <c s="2" r="P561"/>
      <c s="2" r="Q561"/>
      <c s="2" r="R561"/>
      <c s="2" r="S561"/>
      <c s="2" r="T561"/>
      <c s="2" r="U561"/>
      <c s="2" r="V561"/>
    </row>
    <row customHeight="1" r="562" hidden="1" ht="14.25">
      <c s="7" r="A562">
        <v>40421.2</v>
      </c>
      <c s="1" r="B562">
        <v>1.542141593E9</v>
      </c>
      <c s="1" r="C562">
        <v>1.0</v>
      </c>
      <c t="s" s="1" r="D562">
        <v>2930</v>
      </c>
      <c s="5" r="E562">
        <v>2.138578061E7</v>
      </c>
      <c t="s" s="1" r="F562">
        <v>2931</v>
      </c>
      <c t="s" s="1" r="G562">
        <v>2932</v>
      </c>
      <c t="s" s="1" r="H562">
        <v>2933</v>
      </c>
      <c t="s" s="1" r="I562">
        <v>2934</v>
      </c>
      <c s="2" r="J562"/>
      <c s="2" r="K562"/>
      <c s="2" r="L562"/>
      <c s="2" r="M562"/>
      <c s="2" r="N562"/>
      <c s="2" r="O562"/>
      <c s="2" r="P562"/>
      <c s="2" r="Q562"/>
      <c s="2" r="R562"/>
      <c s="2" r="S562"/>
      <c s="2" r="T562"/>
      <c s="2" r="U562"/>
      <c s="2" r="V562"/>
    </row>
    <row customHeight="1" r="563" hidden="1" ht="14.25">
      <c s="7" r="A563">
        <v>40421.20486111111</v>
      </c>
      <c s="1" r="B563">
        <v>1.542146073E9</v>
      </c>
      <c s="1" r="C563">
        <v>1.0</v>
      </c>
      <c t="s" s="1" r="D563">
        <v>2935</v>
      </c>
      <c s="5" r="E563">
        <v>2.138578061E7</v>
      </c>
      <c t="s" s="1" r="F563">
        <v>2936</v>
      </c>
      <c t="s" s="1" r="G563">
        <v>2937</v>
      </c>
      <c t="s" s="1" r="H563">
        <v>2938</v>
      </c>
      <c t="s" s="1" r="I563">
        <v>2939</v>
      </c>
      <c s="2" r="J563"/>
      <c s="2" r="K563"/>
      <c s="2" r="L563"/>
      <c s="2" r="M563"/>
      <c s="2" r="N563"/>
      <c s="2" r="O563"/>
      <c s="2" r="P563"/>
      <c s="2" r="Q563"/>
      <c s="2" r="R563"/>
      <c s="2" r="S563"/>
      <c s="2" r="T563"/>
      <c s="2" r="U563"/>
      <c s="2" r="V563"/>
    </row>
    <row customHeight="1" r="564" hidden="1" ht="14.25">
      <c s="7" r="A564">
        <v>40421.34097222222</v>
      </c>
      <c s="1" r="B564">
        <v>1.542242497E9</v>
      </c>
      <c s="1" r="C564">
        <v>19.0</v>
      </c>
      <c t="s" s="1" r="D564">
        <v>2940</v>
      </c>
      <c s="1" r="E564">
        <v>1292999.92</v>
      </c>
      <c t="s" s="1" r="F564">
        <v>2941</v>
      </c>
      <c t="s" s="1" r="G564">
        <v>2942</v>
      </c>
      <c t="s" s="1" r="H564">
        <v>2943</v>
      </c>
      <c t="s" s="1" r="I564">
        <v>2944</v>
      </c>
      <c s="2" r="J564"/>
      <c s="2" r="K564"/>
      <c s="2" r="L564"/>
      <c s="2" r="M564"/>
      <c s="2" r="N564"/>
      <c s="2" r="O564"/>
      <c s="2" r="P564"/>
      <c s="2" r="Q564"/>
      <c s="2" r="R564"/>
      <c s="2" r="S564"/>
      <c s="2" r="T564"/>
      <c s="2" r="U564"/>
      <c s="2" r="V564"/>
    </row>
    <row customHeight="1" r="565" ht="14.25">
      <c s="7" r="A565">
        <v>40421.342361111114</v>
      </c>
      <c s="1" r="B565">
        <v>1.542243228E9</v>
      </c>
      <c s="1" r="C565">
        <v>15000.0</v>
      </c>
      <c t="s" s="1" r="D565">
        <v>2945</v>
      </c>
      <c s="1" r="E565">
        <v>769.48</v>
      </c>
      <c t="s" s="1" r="F565">
        <v>2946</v>
      </c>
      <c t="s" s="1" r="G565">
        <v>2947</v>
      </c>
      <c t="s" s="1" r="H565">
        <v>2948</v>
      </c>
      <c t="s" s="1" r="I565">
        <v>2949</v>
      </c>
      <c s="2" r="J565"/>
      <c s="2" r="K565"/>
      <c s="2" r="L565"/>
      <c s="2" r="M565"/>
      <c s="2" r="N565"/>
      <c s="2" r="O565"/>
      <c s="2" r="P565"/>
      <c s="2" r="Q565"/>
      <c s="2" r="R565"/>
      <c s="2" r="S565"/>
      <c s="2" r="T565"/>
      <c s="2" r="U565"/>
      <c s="2" r="V565"/>
    </row>
    <row customHeight="1" r="566" ht="14.25">
      <c s="7" r="A566">
        <v>40421.36875</v>
      </c>
      <c s="1" r="B566">
        <v>1.54226264E9</v>
      </c>
      <c s="1" r="C566">
        <v>2500.0</v>
      </c>
      <c t="s" s="1" r="D566">
        <v>2950</v>
      </c>
      <c s="1" r="E566">
        <v>769.48</v>
      </c>
      <c t="s" s="1" r="F566">
        <v>2951</v>
      </c>
      <c t="s" s="1" r="G566">
        <v>2952</v>
      </c>
      <c t="s" s="1" r="H566">
        <v>2953</v>
      </c>
      <c t="s" s="1" r="I566">
        <v>2954</v>
      </c>
      <c s="2" r="J566"/>
      <c s="2" r="K566"/>
      <c s="2" r="L566"/>
      <c s="2" r="M566"/>
      <c s="2" r="N566"/>
      <c s="2" r="O566"/>
      <c s="2" r="P566"/>
      <c s="2" r="Q566"/>
      <c s="2" r="R566"/>
      <c s="2" r="S566"/>
      <c s="2" r="T566"/>
      <c s="2" r="U566"/>
      <c s="2" r="V566"/>
    </row>
    <row customHeight="1" r="567" ht="14.25">
      <c s="7" r="A567">
        <v>40421.37013888889</v>
      </c>
      <c s="1" r="B567">
        <v>1.542264042E9</v>
      </c>
      <c s="1" r="C567">
        <v>2000.0</v>
      </c>
      <c t="s" s="1" r="D567">
        <v>2955</v>
      </c>
      <c s="1" r="E567">
        <v>769.48</v>
      </c>
      <c t="s" s="1" r="F567">
        <v>2956</v>
      </c>
      <c t="s" s="1" r="G567">
        <v>2957</v>
      </c>
      <c t="s" s="1" r="H567">
        <v>2958</v>
      </c>
      <c t="s" s="1" r="I567">
        <v>2959</v>
      </c>
      <c s="2" r="J567"/>
      <c s="2" r="K567"/>
      <c s="2" r="L567"/>
      <c s="2" r="M567"/>
      <c s="2" r="N567"/>
      <c s="2" r="O567"/>
      <c s="2" r="P567"/>
      <c s="2" r="Q567"/>
      <c s="2" r="R567"/>
      <c s="2" r="S567"/>
      <c s="2" r="T567"/>
      <c s="2" r="U567"/>
      <c s="2" r="V567"/>
    </row>
    <row customHeight="1" r="568" ht="14.25">
      <c s="7" r="A568">
        <v>40421.370833333334</v>
      </c>
      <c s="1" r="B568">
        <v>1.542264201E9</v>
      </c>
      <c s="1" r="C568">
        <v>1000.0</v>
      </c>
      <c t="s" s="1" r="D568">
        <v>2960</v>
      </c>
      <c s="1" r="E568">
        <v>769.48</v>
      </c>
      <c t="s" s="1" r="F568">
        <v>2961</v>
      </c>
      <c t="s" s="1" r="G568">
        <v>2962</v>
      </c>
      <c t="s" s="1" r="H568">
        <v>2963</v>
      </c>
      <c t="s" s="1" r="I568">
        <v>2964</v>
      </c>
      <c s="2" r="J568"/>
      <c s="2" r="K568"/>
      <c s="2" r="L568"/>
      <c s="2" r="M568"/>
      <c s="2" r="N568"/>
      <c s="2" r="O568"/>
      <c s="2" r="P568"/>
      <c s="2" r="Q568"/>
      <c s="2" r="R568"/>
      <c s="2" r="S568"/>
      <c s="2" r="T568"/>
      <c s="2" r="U568"/>
      <c s="2" r="V568"/>
    </row>
    <row customHeight="1" r="569" ht="14.25">
      <c s="7" r="A569">
        <v>40421.37708333333</v>
      </c>
      <c s="1" r="B569">
        <v>1.542268998E9</v>
      </c>
      <c s="1" r="C569">
        <v>2000.0</v>
      </c>
      <c t="s" s="1" r="D569">
        <v>2965</v>
      </c>
      <c s="1" r="E569">
        <v>769.48</v>
      </c>
      <c t="s" s="1" r="F569">
        <v>2966</v>
      </c>
      <c t="s" s="1" r="G569">
        <v>2967</v>
      </c>
      <c t="s" s="1" r="H569">
        <v>2968</v>
      </c>
      <c t="s" s="1" r="I569">
        <v>2969</v>
      </c>
      <c s="2" r="J569"/>
      <c s="2" r="K569"/>
      <c s="2" r="L569"/>
      <c s="2" r="M569"/>
      <c s="2" r="N569"/>
      <c s="2" r="O569"/>
      <c s="2" r="P569"/>
      <c s="2" r="Q569"/>
      <c s="2" r="R569"/>
      <c s="2" r="S569"/>
      <c s="2" r="T569"/>
      <c s="2" r="U569"/>
      <c s="2" r="V569"/>
    </row>
    <row customHeight="1" r="570" hidden="1" ht="14.25">
      <c s="7" r="A570">
        <v>40421.379166666666</v>
      </c>
      <c s="1" r="B570">
        <v>1.542270415E9</v>
      </c>
      <c s="1" r="C570">
        <v>7.0</v>
      </c>
      <c t="s" s="1" r="D570">
        <v>2970</v>
      </c>
      <c s="1" r="E570">
        <v>2500892.19</v>
      </c>
      <c t="s" s="1" r="F570">
        <v>2971</v>
      </c>
      <c t="s" s="1" r="G570">
        <v>2972</v>
      </c>
      <c t="s" s="1" r="H570">
        <v>2973</v>
      </c>
      <c t="s" s="1" r="I570">
        <v>2974</v>
      </c>
      <c s="2" r="J570"/>
      <c s="2" r="K570"/>
      <c s="2" r="L570"/>
      <c s="2" r="M570"/>
      <c s="2" r="N570"/>
      <c s="2" r="O570"/>
      <c s="2" r="P570"/>
      <c s="2" r="Q570"/>
      <c s="2" r="R570"/>
      <c s="2" r="S570"/>
      <c s="2" r="T570"/>
      <c s="2" r="U570"/>
      <c s="2" r="V570"/>
    </row>
    <row customHeight="1" r="571" ht="14.25">
      <c s="7" r="A571">
        <v>40421.38263888889</v>
      </c>
      <c s="1" r="B571">
        <v>1.542273207E9</v>
      </c>
      <c s="1" r="C571">
        <v>2500.0</v>
      </c>
      <c t="s" s="1" r="D571">
        <v>2975</v>
      </c>
      <c s="1" r="E571">
        <v>769.48</v>
      </c>
      <c t="s" s="1" r="F571">
        <v>2976</v>
      </c>
      <c t="s" s="1" r="G571">
        <v>2977</v>
      </c>
      <c t="s" s="1" r="H571">
        <v>2978</v>
      </c>
      <c t="s" s="1" r="I571">
        <v>2979</v>
      </c>
      <c s="2" r="J571"/>
      <c s="2" r="K571"/>
      <c s="2" r="L571"/>
      <c s="2" r="M571"/>
      <c s="2" r="N571"/>
      <c s="2" r="O571"/>
      <c s="2" r="P571"/>
      <c s="2" r="Q571"/>
      <c s="2" r="R571"/>
      <c s="2" r="S571"/>
      <c s="2" r="T571"/>
      <c s="2" r="U571"/>
      <c s="2" r="V571"/>
    </row>
    <row customHeight="1" r="572" hidden="1" ht="14.25">
      <c s="7" r="A572">
        <v>40421.39236111111</v>
      </c>
      <c s="1" r="B572">
        <v>1.542279946E9</v>
      </c>
      <c s="1" r="C572">
        <v>6.0</v>
      </c>
      <c t="s" s="1" r="D572">
        <v>2980</v>
      </c>
      <c s="1" r="E572">
        <v>2500892.19</v>
      </c>
      <c t="s" s="1" r="F572">
        <v>2981</v>
      </c>
      <c t="s" s="1" r="G572">
        <v>2982</v>
      </c>
      <c t="s" s="1" r="H572">
        <v>2983</v>
      </c>
      <c t="s" s="1" r="I572">
        <v>2984</v>
      </c>
      <c s="2" r="J572"/>
      <c s="2" r="K572"/>
      <c s="2" r="L572"/>
      <c s="2" r="M572"/>
      <c s="2" r="N572"/>
      <c s="2" r="O572"/>
      <c s="2" r="P572"/>
      <c s="2" r="Q572"/>
      <c s="2" r="R572"/>
      <c s="2" r="S572"/>
      <c s="2" r="T572"/>
      <c s="2" r="U572"/>
      <c s="2" r="V572"/>
    </row>
    <row customHeight="1" r="573" ht="14.25">
      <c s="7" r="A573">
        <v>40421.39236111111</v>
      </c>
      <c s="1" r="B573">
        <v>1.542280254E9</v>
      </c>
      <c s="1" r="C573">
        <v>140.0</v>
      </c>
      <c t="s" s="1" r="D573">
        <v>2985</v>
      </c>
      <c s="1" r="E573">
        <v>769.48</v>
      </c>
      <c t="s" s="1" r="F573">
        <v>2986</v>
      </c>
      <c t="s" s="1" r="G573">
        <v>2987</v>
      </c>
      <c t="s" s="1" r="H573">
        <v>2988</v>
      </c>
      <c t="s" s="1" r="I573">
        <v>2989</v>
      </c>
      <c s="2" r="J573"/>
      <c s="2" r="K573"/>
      <c s="2" r="L573"/>
      <c s="2" r="M573"/>
      <c s="2" r="N573"/>
      <c s="2" r="O573"/>
      <c s="2" r="P573"/>
      <c s="2" r="Q573"/>
      <c s="2" r="R573"/>
      <c s="2" r="S573"/>
      <c s="2" r="T573"/>
      <c s="2" r="U573"/>
      <c s="2" r="V573"/>
    </row>
    <row customHeight="1" r="574" hidden="1" ht="14.25">
      <c s="7" r="A574">
        <v>40421.39722222222</v>
      </c>
      <c s="1" r="B574">
        <v>1.542283475E9</v>
      </c>
      <c s="1" r="C574">
        <v>4.0</v>
      </c>
      <c t="s" s="1" r="D574">
        <v>2990</v>
      </c>
      <c s="1" r="E574">
        <v>2500892.19</v>
      </c>
      <c t="s" s="1" r="F574">
        <v>2991</v>
      </c>
      <c t="s" s="1" r="G574">
        <v>2992</v>
      </c>
      <c t="s" s="1" r="H574">
        <v>2993</v>
      </c>
      <c t="s" s="1" r="I574">
        <v>2994</v>
      </c>
      <c s="2" r="J574"/>
      <c s="2" r="K574"/>
      <c s="2" r="L574"/>
      <c s="2" r="M574"/>
      <c s="2" r="N574"/>
      <c s="2" r="O574"/>
      <c s="2" r="P574"/>
      <c s="2" r="Q574"/>
      <c s="2" r="R574"/>
      <c s="2" r="S574"/>
      <c s="2" r="T574"/>
      <c s="2" r="U574"/>
      <c s="2" r="V574"/>
    </row>
    <row customHeight="1" r="575" ht="14.25">
      <c s="7" r="A575">
        <v>40421.41458333333</v>
      </c>
      <c s="1" r="B575">
        <v>1.542297434E9</v>
      </c>
      <c s="1" r="C575">
        <v>4000.0</v>
      </c>
      <c t="s" s="1" r="D575">
        <v>2995</v>
      </c>
      <c s="1" r="E575">
        <v>769.48</v>
      </c>
      <c t="s" s="1" r="F575">
        <v>2996</v>
      </c>
      <c t="s" s="1" r="G575">
        <v>2997</v>
      </c>
      <c t="s" s="1" r="H575">
        <v>2998</v>
      </c>
      <c t="s" s="1" r="I575">
        <v>2999</v>
      </c>
      <c s="2" r="J575"/>
      <c s="2" r="K575"/>
      <c s="2" r="L575"/>
      <c s="2" r="M575"/>
      <c s="2" r="N575"/>
      <c s="2" r="O575"/>
      <c s="2" r="P575"/>
      <c s="2" r="Q575"/>
      <c s="2" r="R575"/>
      <c s="2" r="S575"/>
      <c s="2" r="T575"/>
      <c s="2" r="U575"/>
      <c s="2" r="V575"/>
    </row>
    <row customHeight="1" r="576" ht="14.25">
      <c s="7" r="A576">
        <v>40421.43680555555</v>
      </c>
      <c s="1" r="B576">
        <v>1.542315701E9</v>
      </c>
      <c s="1" r="C576">
        <v>100.0</v>
      </c>
      <c t="s" s="1" r="D576">
        <v>3000</v>
      </c>
      <c s="1" r="E576">
        <v>769.48</v>
      </c>
      <c t="s" s="1" r="F576">
        <v>3001</v>
      </c>
      <c t="s" s="1" r="G576">
        <v>3002</v>
      </c>
      <c t="s" s="1" r="H576">
        <v>3003</v>
      </c>
      <c t="s" s="1" r="I576">
        <v>3004</v>
      </c>
      <c s="2" r="J576"/>
      <c s="2" r="K576"/>
      <c s="2" r="L576"/>
      <c s="2" r="M576"/>
      <c s="2" r="N576"/>
      <c s="2" r="O576"/>
      <c s="2" r="P576"/>
      <c s="2" r="Q576"/>
      <c s="2" r="R576"/>
      <c s="2" r="S576"/>
      <c s="2" r="T576"/>
      <c s="2" r="U576"/>
      <c s="2" r="V576"/>
    </row>
    <row customHeight="1" r="577" ht="14.25">
      <c s="7" r="A577">
        <v>40421.44305555556</v>
      </c>
      <c s="1" r="B577">
        <v>1.54232034E9</v>
      </c>
      <c s="1" r="C577">
        <v>2000.0</v>
      </c>
      <c t="s" s="1" r="D577">
        <v>3005</v>
      </c>
      <c s="1" r="E577">
        <v>769.48</v>
      </c>
      <c t="s" s="1" r="F577">
        <v>3006</v>
      </c>
      <c t="s" s="1" r="G577">
        <v>3007</v>
      </c>
      <c t="s" s="1" r="H577">
        <v>3008</v>
      </c>
      <c t="s" s="1" r="I577">
        <v>3009</v>
      </c>
      <c s="2" r="J577"/>
      <c s="2" r="K577"/>
      <c s="2" r="L577"/>
      <c s="2" r="M577"/>
      <c s="2" r="N577"/>
      <c s="2" r="O577"/>
      <c s="2" r="P577"/>
      <c s="2" r="Q577"/>
      <c s="2" r="R577"/>
      <c s="2" r="S577"/>
      <c s="2" r="T577"/>
      <c s="2" r="U577"/>
      <c s="2" r="V577"/>
    </row>
    <row customHeight="1" r="578" ht="14.25">
      <c s="7" r="A578">
        <v>40421.45347222222</v>
      </c>
      <c s="1" r="B578">
        <v>1.542327705E9</v>
      </c>
      <c s="1" r="C578">
        <v>800.0</v>
      </c>
      <c t="s" s="1" r="D578">
        <v>3010</v>
      </c>
      <c s="1" r="E578">
        <v>769.48</v>
      </c>
      <c t="s" s="1" r="F578">
        <v>3011</v>
      </c>
      <c t="s" s="1" r="G578">
        <v>3012</v>
      </c>
      <c t="s" s="1" r="H578">
        <v>3013</v>
      </c>
      <c t="s" s="1" r="I578">
        <v>3014</v>
      </c>
      <c s="2" r="J578"/>
      <c s="2" r="K578"/>
      <c s="2" r="L578"/>
      <c s="2" r="M578"/>
      <c s="2" r="N578"/>
      <c s="2" r="O578"/>
      <c s="2" r="P578"/>
      <c s="2" r="Q578"/>
      <c s="2" r="R578"/>
      <c s="2" r="S578"/>
      <c s="2" r="T578"/>
      <c s="2" r="U578"/>
      <c s="2" r="V578"/>
    </row>
    <row customHeight="1" r="579" ht="14.25">
      <c s="7" r="A579">
        <v>40421.55416666667</v>
      </c>
      <c s="1" r="B579">
        <v>1.542380513E9</v>
      </c>
      <c s="1" r="C579">
        <v>3000.0</v>
      </c>
      <c t="s" s="1" r="D579">
        <v>3015</v>
      </c>
      <c s="1" r="E579">
        <v>769.48</v>
      </c>
      <c t="s" s="1" r="F579">
        <v>3016</v>
      </c>
      <c t="s" s="1" r="G579">
        <v>3017</v>
      </c>
      <c t="s" s="1" r="H579">
        <v>3018</v>
      </c>
      <c t="s" s="1" r="I579">
        <v>3019</v>
      </c>
      <c s="2" r="J579"/>
      <c s="2" r="K579"/>
      <c s="2" r="L579"/>
      <c s="2" r="M579"/>
      <c s="2" r="N579"/>
      <c s="2" r="O579"/>
      <c s="2" r="P579"/>
      <c s="2" r="Q579"/>
      <c s="2" r="R579"/>
      <c s="2" r="S579"/>
      <c s="2" r="T579"/>
      <c s="2" r="U579"/>
      <c s="2" r="V579"/>
    </row>
    <row customHeight="1" r="580" ht="14.25">
      <c s="7" r="A580">
        <v>40421.561111111114</v>
      </c>
      <c s="1" r="B580">
        <v>1.542386511E9</v>
      </c>
      <c s="1" r="C580">
        <v>6655.0</v>
      </c>
      <c t="s" s="1" r="D580">
        <v>3020</v>
      </c>
      <c s="1" r="E580">
        <v>769.49</v>
      </c>
      <c t="s" s="1" r="F580">
        <v>3021</v>
      </c>
      <c t="s" s="1" r="G580">
        <v>3022</v>
      </c>
      <c t="s" s="1" r="H580">
        <v>3023</v>
      </c>
      <c t="s" s="1" r="I580">
        <v>3024</v>
      </c>
      <c s="2" r="J580"/>
      <c s="2" r="K580"/>
      <c s="2" r="L580"/>
      <c s="2" r="M580"/>
      <c s="2" r="N580"/>
      <c s="2" r="O580"/>
      <c s="2" r="P580"/>
      <c s="2" r="Q580"/>
      <c s="2" r="R580"/>
      <c s="2" r="S580"/>
      <c s="2" r="T580"/>
      <c s="2" r="U580"/>
      <c s="2" r="V580"/>
    </row>
    <row customHeight="1" r="581" hidden="1" ht="14.25">
      <c s="7" r="A581">
        <v>40421.74930555555</v>
      </c>
      <c s="1" r="B581">
        <v>1.542611464E9</v>
      </c>
      <c s="1" r="C581">
        <v>1.0</v>
      </c>
      <c t="s" s="1" r="D581">
        <v>3025</v>
      </c>
      <c s="5" r="E581">
        <v>2.11179072E7</v>
      </c>
      <c t="s" s="1" r="F581">
        <v>3026</v>
      </c>
      <c t="s" s="1" r="G581">
        <v>3027</v>
      </c>
      <c t="s" s="1" r="H581">
        <v>3028</v>
      </c>
      <c t="s" s="1" r="I581">
        <v>3029</v>
      </c>
      <c s="2" r="J581"/>
      <c s="2" r="K581"/>
      <c s="2" r="L581"/>
      <c s="2" r="M581"/>
      <c s="2" r="N581"/>
      <c s="2" r="O581"/>
      <c s="2" r="P581"/>
      <c s="2" r="Q581"/>
      <c s="2" r="R581"/>
      <c s="2" r="S581"/>
      <c s="2" r="T581"/>
      <c s="2" r="U581"/>
      <c s="2" r="V581"/>
    </row>
    <row customHeight="1" r="582" hidden="1" ht="14.25">
      <c s="7" r="A582">
        <v>40421.75</v>
      </c>
      <c s="1" r="B582">
        <v>1.542612202E9</v>
      </c>
      <c s="1" r="C582">
        <v>1.0</v>
      </c>
      <c t="s" s="1" r="D582">
        <v>3030</v>
      </c>
      <c s="5" r="E582">
        <v>2.111679999E7</v>
      </c>
      <c t="s" s="1" r="F582">
        <v>3031</v>
      </c>
      <c t="s" s="1" r="G582">
        <v>3032</v>
      </c>
      <c t="s" s="1" r="H582">
        <v>3033</v>
      </c>
      <c t="s" s="1" r="I582">
        <v>3034</v>
      </c>
      <c s="2" r="J582"/>
      <c s="2" r="K582"/>
      <c s="2" r="L582"/>
      <c s="2" r="M582"/>
      <c s="2" r="N582"/>
      <c s="2" r="O582"/>
      <c s="2" r="P582"/>
      <c s="2" r="Q582"/>
      <c s="2" r="R582"/>
      <c s="2" r="S582"/>
      <c s="2" r="T582"/>
      <c s="2" r="U582"/>
      <c s="2" r="V582"/>
    </row>
    <row customHeight="1" r="583" hidden="1" ht="14.25">
      <c s="7" r="A583">
        <v>40421.75208333333</v>
      </c>
      <c s="1" r="B583">
        <v>1.542614432E9</v>
      </c>
      <c s="1" r="C583">
        <v>1.0</v>
      </c>
      <c t="s" s="1" r="D583">
        <v>3035</v>
      </c>
      <c s="5" r="E583">
        <v>2.111679999E7</v>
      </c>
      <c t="s" s="1" r="F583">
        <v>3036</v>
      </c>
      <c t="s" s="1" r="G583">
        <v>3037</v>
      </c>
      <c t="s" s="1" r="H583">
        <v>3038</v>
      </c>
      <c t="s" s="1" r="I583">
        <v>3039</v>
      </c>
      <c s="2" r="J583"/>
      <c s="2" r="K583"/>
      <c s="2" r="L583"/>
      <c s="2" r="M583"/>
      <c s="2" r="N583"/>
      <c s="2" r="O583"/>
      <c s="2" r="P583"/>
      <c s="2" r="Q583"/>
      <c s="2" r="R583"/>
      <c s="2" r="S583"/>
      <c s="2" r="T583"/>
      <c s="2" r="U583"/>
      <c s="2" r="V583"/>
    </row>
    <row customHeight="1" r="584" hidden="1" ht="14.25">
      <c s="7" r="A584">
        <v>40421.754166666666</v>
      </c>
      <c s="1" r="B584">
        <v>1.542617124E9</v>
      </c>
      <c s="1" r="C584">
        <v>1.0</v>
      </c>
      <c t="s" s="1" r="D584">
        <v>3040</v>
      </c>
      <c s="5" r="E584">
        <v>2.599997344E7</v>
      </c>
      <c t="s" s="1" r="F584">
        <v>3041</v>
      </c>
      <c t="s" s="1" r="G584">
        <v>3042</v>
      </c>
      <c t="s" s="1" r="H584">
        <v>3043</v>
      </c>
      <c t="s" s="1" r="I584">
        <v>3044</v>
      </c>
      <c s="2" r="J584"/>
      <c s="2" r="K584"/>
      <c s="2" r="L584"/>
      <c s="2" r="M584"/>
      <c s="2" r="N584"/>
      <c s="2" r="O584"/>
      <c s="2" r="P584"/>
      <c s="2" r="Q584"/>
      <c s="2" r="R584"/>
      <c s="2" r="S584"/>
      <c s="2" r="T584"/>
      <c s="2" r="U584"/>
      <c s="2" r="V584"/>
    </row>
    <row customHeight="1" r="585" hidden="1" ht="14.25">
      <c s="7" r="A585">
        <v>40421.782638888886</v>
      </c>
      <c s="1" r="B585">
        <v>1.542655335E9</v>
      </c>
      <c s="1" r="C585">
        <v>8.0</v>
      </c>
      <c t="s" s="1" r="D585">
        <v>3045</v>
      </c>
      <c s="1" r="E585">
        <v>2777776.97</v>
      </c>
      <c t="s" s="1" r="F585">
        <v>3046</v>
      </c>
      <c t="s" s="1" r="G585">
        <v>3047</v>
      </c>
      <c t="s" s="1" r="H585">
        <v>3048</v>
      </c>
      <c t="s" s="1" r="I585">
        <v>3049</v>
      </c>
      <c s="2" r="J585"/>
      <c t="str" s="2" r="K585">
        <f>(E585-E574-0.005*E574-0.005*E585)*8+(E609-E574-0.005*E574-0.005*E609)*9</f>
        <v>3561861.526</v>
      </c>
      <c s="2" r="L585"/>
      <c s="2" r="M585"/>
      <c s="2" r="N585"/>
      <c s="2" r="O585"/>
      <c s="2" r="P585"/>
      <c s="2" r="Q585"/>
      <c s="2" r="R585"/>
      <c s="2" r="S585"/>
      <c s="2" r="T585"/>
      <c s="2" r="U585"/>
      <c s="2" r="V585"/>
    </row>
    <row customHeight="1" r="586" hidden="1" ht="14.25">
      <c s="7" r="A586">
        <v>40421.85</v>
      </c>
      <c s="1" r="B586">
        <v>1.542751258E9</v>
      </c>
      <c s="1" r="C586">
        <v>325.0</v>
      </c>
      <c t="s" s="1" r="D586">
        <v>3050</v>
      </c>
      <c s="1" r="E586">
        <v>750.38</v>
      </c>
      <c t="s" s="1" r="F586">
        <v>3051</v>
      </c>
      <c t="s" s="1" r="G586">
        <v>3052</v>
      </c>
      <c t="s" s="1" r="H586">
        <v>3053</v>
      </c>
      <c t="s" s="1" r="I586">
        <v>3054</v>
      </c>
      <c s="2" r="J586"/>
      <c s="2" r="K586"/>
      <c s="2" r="L586"/>
      <c s="2" r="M586"/>
      <c s="2" r="N586"/>
      <c s="2" r="O586"/>
      <c s="2" r="P586"/>
      <c s="2" r="Q586"/>
      <c s="2" r="R586"/>
      <c s="2" r="S586"/>
      <c s="2" r="T586"/>
      <c s="2" r="U586"/>
      <c s="2" r="V586"/>
    </row>
    <row customHeight="1" r="587" hidden="1" ht="14.25">
      <c s="7" r="A587">
        <v>40421.854166666664</v>
      </c>
      <c s="1" r="B587">
        <v>1.542757417E9</v>
      </c>
      <c s="1" r="C587">
        <v>1.0</v>
      </c>
      <c t="s" s="1" r="D587">
        <v>3055</v>
      </c>
      <c s="5" r="E587">
        <v>2.111099965E7</v>
      </c>
      <c t="s" s="1" r="F587">
        <v>3056</v>
      </c>
      <c t="s" s="1" r="G587">
        <v>3057</v>
      </c>
      <c t="s" s="1" r="H587">
        <v>3058</v>
      </c>
      <c t="s" s="1" r="I587">
        <v>3059</v>
      </c>
      <c s="2" r="J587"/>
      <c s="2" r="K587"/>
      <c s="2" r="L587"/>
      <c s="2" r="M587"/>
      <c s="2" r="N587"/>
      <c s="2" r="O587"/>
      <c s="2" r="P587"/>
      <c s="2" r="Q587"/>
      <c s="2" r="R587"/>
      <c s="2" r="S587"/>
      <c s="2" r="T587"/>
      <c s="2" r="U587"/>
      <c s="2" r="V587"/>
    </row>
    <row customHeight="1" r="588" hidden="1" ht="14.25">
      <c s="7" r="A588">
        <v>40421.85625</v>
      </c>
      <c s="1" r="B588">
        <v>1.542760054E9</v>
      </c>
      <c s="1" r="C588">
        <v>1.0</v>
      </c>
      <c t="s" s="1" r="D588">
        <v>3060</v>
      </c>
      <c s="5" r="E588">
        <v>2.111099965E7</v>
      </c>
      <c t="s" s="1" r="F588">
        <v>3061</v>
      </c>
      <c t="s" s="1" r="G588">
        <v>3062</v>
      </c>
      <c t="s" s="1" r="H588">
        <v>3063</v>
      </c>
      <c t="s" s="1" r="I588">
        <v>3064</v>
      </c>
      <c s="2" r="J588"/>
      <c s="2" r="K588"/>
      <c s="2" r="L588"/>
      <c s="2" r="M588"/>
      <c s="2" r="N588"/>
      <c s="2" r="O588"/>
      <c s="2" r="P588"/>
      <c s="2" r="Q588"/>
      <c s="2" r="R588"/>
      <c s="2" r="S588"/>
      <c s="2" r="T588"/>
      <c s="2" r="U588"/>
      <c s="2" r="V588"/>
    </row>
    <row customHeight="1" r="589" hidden="1" ht="14.25">
      <c s="7" r="A589">
        <v>40421.86111111111</v>
      </c>
      <c s="1" r="B589">
        <v>1.542767181E9</v>
      </c>
      <c s="1" r="C589">
        <v>1.0</v>
      </c>
      <c t="s" s="1" r="D589">
        <v>3065</v>
      </c>
      <c s="5" r="E589">
        <v>2.111099965E7</v>
      </c>
      <c t="s" s="1" r="F589">
        <v>3066</v>
      </c>
      <c t="s" s="1" r="G589">
        <v>3067</v>
      </c>
      <c t="s" s="1" r="H589">
        <v>3068</v>
      </c>
      <c t="s" s="1" r="I589">
        <v>3069</v>
      </c>
      <c s="2" r="J589"/>
      <c s="2" r="K589"/>
      <c s="2" r="L589"/>
      <c s="2" r="M589"/>
      <c s="2" r="N589"/>
      <c s="2" r="O589"/>
      <c s="2" r="P589"/>
      <c s="2" r="Q589"/>
      <c s="2" r="R589"/>
      <c s="2" r="S589"/>
      <c s="2" r="T589"/>
      <c s="2" r="U589"/>
      <c s="2" r="V589"/>
    </row>
    <row customHeight="1" r="590" hidden="1" ht="14.25">
      <c s="7" r="A590">
        <v>40421.86319444444</v>
      </c>
      <c s="1" r="B590">
        <v>1.542770815E9</v>
      </c>
      <c s="1" r="C590">
        <v>1.0</v>
      </c>
      <c t="s" s="1" r="D590">
        <v>3070</v>
      </c>
      <c s="5" r="E590">
        <v>2.111099965E7</v>
      </c>
      <c t="s" s="1" r="F590">
        <v>3071</v>
      </c>
      <c t="s" s="1" r="G590">
        <v>3072</v>
      </c>
      <c t="s" s="1" r="H590">
        <v>3073</v>
      </c>
      <c t="s" s="1" r="I590">
        <v>3074</v>
      </c>
      <c s="2" r="J590"/>
      <c s="2" r="K590"/>
      <c s="2" r="L590"/>
      <c s="2" r="M590"/>
      <c s="2" r="N590"/>
      <c s="2" r="O590"/>
      <c s="2" r="P590"/>
      <c s="2" r="Q590"/>
      <c s="2" r="R590"/>
      <c s="2" r="S590"/>
      <c s="2" r="T590"/>
      <c s="2" r="U590"/>
      <c s="2" r="V590"/>
    </row>
    <row customHeight="1" r="591" hidden="1" ht="14.25">
      <c s="7" r="A591">
        <v>40421.86875</v>
      </c>
      <c s="1" r="B591">
        <v>1.542778434E9</v>
      </c>
      <c s="1" r="C591">
        <v>1.0</v>
      </c>
      <c t="s" s="1" r="D591">
        <v>3075</v>
      </c>
      <c s="5" r="E591">
        <v>2.111099965E7</v>
      </c>
      <c t="s" s="1" r="F591">
        <v>3076</v>
      </c>
      <c t="s" s="1" r="G591">
        <v>3077</v>
      </c>
      <c t="s" s="1" r="H591">
        <v>3078</v>
      </c>
      <c t="s" s="1" r="I591">
        <v>3079</v>
      </c>
      <c s="2" r="J591"/>
      <c s="2" r="K591"/>
      <c s="2" r="L591"/>
      <c s="2" r="M591"/>
      <c s="2" r="N591"/>
      <c s="2" r="O591"/>
      <c s="2" r="P591"/>
      <c s="2" r="Q591"/>
      <c s="2" r="R591"/>
      <c s="2" r="S591"/>
      <c s="2" r="T591"/>
      <c s="2" r="U591"/>
      <c s="2" r="V591"/>
    </row>
    <row customHeight="1" r="592" hidden="1" ht="14.25">
      <c s="7" r="A592">
        <v>40421.87013888889</v>
      </c>
      <c s="1" r="B592">
        <v>1.542780566E9</v>
      </c>
      <c s="1" r="C592">
        <v>1.0</v>
      </c>
      <c t="s" s="1" r="D592">
        <v>3080</v>
      </c>
      <c s="5" r="E592">
        <v>2.111099965E7</v>
      </c>
      <c t="s" s="1" r="F592">
        <v>3081</v>
      </c>
      <c t="s" s="1" r="G592">
        <v>3082</v>
      </c>
      <c t="s" s="1" r="H592">
        <v>3083</v>
      </c>
      <c t="s" s="1" r="I592">
        <v>3084</v>
      </c>
      <c s="2" r="J592"/>
      <c s="2" r="K592"/>
      <c s="2" r="L592"/>
      <c s="2" r="M592"/>
      <c s="2" r="N592"/>
      <c s="2" r="O592"/>
      <c s="2" r="P592"/>
      <c s="2" r="Q592"/>
      <c s="2" r="R592"/>
      <c s="2" r="S592"/>
      <c s="2" r="T592"/>
      <c s="2" r="U592"/>
      <c s="2" r="V592"/>
    </row>
    <row customHeight="1" r="593" hidden="1" ht="14.25">
      <c s="7" r="A593">
        <v>40421.870833333334</v>
      </c>
      <c s="1" r="B593">
        <v>1.542781456E9</v>
      </c>
      <c s="1" r="C593">
        <v>1.0</v>
      </c>
      <c t="s" s="1" r="D593">
        <v>3085</v>
      </c>
      <c s="5" r="E593">
        <v>2.111099965E7</v>
      </c>
      <c t="s" s="1" r="F593">
        <v>3086</v>
      </c>
      <c t="s" s="1" r="G593">
        <v>3087</v>
      </c>
      <c t="s" s="1" r="H593">
        <v>3088</v>
      </c>
      <c t="s" s="1" r="I593">
        <v>3089</v>
      </c>
      <c s="2" r="J593"/>
      <c s="2" r="K593"/>
      <c s="2" r="L593"/>
      <c s="2" r="M593"/>
      <c s="2" r="N593"/>
      <c s="2" r="O593"/>
      <c s="2" r="P593"/>
      <c s="2" r="Q593"/>
      <c s="2" r="R593"/>
      <c s="2" r="S593"/>
      <c s="2" r="T593"/>
      <c s="2" r="U593"/>
      <c s="2" r="V593"/>
    </row>
    <row customHeight="1" r="594" hidden="1" ht="14.25">
      <c s="7" r="A594">
        <v>40421.870833333334</v>
      </c>
      <c s="1" r="B594">
        <v>1.542781485E9</v>
      </c>
      <c s="1" r="C594">
        <v>2.0</v>
      </c>
      <c t="s" s="1" r="D594">
        <v>3090</v>
      </c>
      <c s="5" r="E594">
        <v>2.111099965E7</v>
      </c>
      <c t="s" s="1" r="F594">
        <v>3091</v>
      </c>
      <c t="s" s="1" r="G594">
        <v>3092</v>
      </c>
      <c t="s" s="1" r="H594">
        <v>3093</v>
      </c>
      <c t="s" s="1" r="I594">
        <v>3094</v>
      </c>
      <c s="2" r="J594"/>
      <c s="2" r="K594"/>
      <c s="2" r="L594"/>
      <c s="2" r="M594"/>
      <c s="2" r="N594"/>
      <c s="2" r="O594"/>
      <c s="2" r="P594"/>
      <c s="2" r="Q594"/>
      <c s="2" r="R594"/>
      <c s="2" r="S594"/>
      <c s="2" r="T594"/>
      <c s="2" r="U594"/>
      <c s="2" r="V594"/>
    </row>
    <row customHeight="1" r="595" hidden="1" ht="14.25">
      <c s="7" r="A595">
        <v>40421.92291666667</v>
      </c>
      <c s="1" r="B595">
        <v>1.542847833E9</v>
      </c>
      <c s="1" r="C595">
        <v>282.0</v>
      </c>
      <c t="s" s="1" r="D595">
        <v>3095</v>
      </c>
      <c s="1" r="E595">
        <v>817.9</v>
      </c>
      <c t="s" s="1" r="F595">
        <v>3096</v>
      </c>
      <c t="s" s="1" r="G595">
        <v>3097</v>
      </c>
      <c t="s" s="1" r="H595">
        <v>3098</v>
      </c>
      <c t="s" s="1" r="I595">
        <v>3099</v>
      </c>
      <c s="2" r="J595"/>
      <c s="2" r="K595"/>
      <c s="2" r="L595"/>
      <c s="2" r="M595"/>
      <c s="2" r="N595"/>
      <c s="2" r="O595"/>
      <c s="2" r="P595"/>
      <c s="2" r="Q595"/>
      <c s="2" r="R595"/>
      <c s="2" r="S595"/>
      <c s="2" r="T595"/>
      <c s="2" r="U595"/>
      <c s="2" r="V595"/>
    </row>
    <row customHeight="1" r="596" hidden="1" ht="14.25">
      <c s="7" r="A596">
        <v>40421.98472222222</v>
      </c>
      <c s="1" r="B596">
        <v>1.542917208E9</v>
      </c>
      <c s="1" r="C596">
        <v>1.0</v>
      </c>
      <c t="s" s="1" r="D596">
        <v>3100</v>
      </c>
      <c s="1" r="E596">
        <v>1500189.18</v>
      </c>
      <c t="s" s="1" r="F596">
        <v>3101</v>
      </c>
      <c t="s" s="1" r="G596">
        <v>3102</v>
      </c>
      <c t="s" s="1" r="H596">
        <v>3103</v>
      </c>
      <c t="s" s="1" r="I596">
        <v>3104</v>
      </c>
      <c s="2" r="J596"/>
      <c s="2" r="K596"/>
      <c s="2" r="L596"/>
      <c s="2" r="M596"/>
      <c s="2" r="N596"/>
      <c s="2" r="O596"/>
      <c s="2" r="P596"/>
      <c s="2" r="Q596"/>
      <c s="2" r="R596"/>
      <c s="2" r="S596"/>
      <c s="2" r="T596"/>
      <c s="2" r="U596"/>
      <c s="2" r="V596"/>
    </row>
    <row customHeight="1" r="597" hidden="1" ht="14.25">
      <c s="7" r="A597">
        <v>40422.10763888889</v>
      </c>
      <c s="1" r="B597">
        <v>1.543034164E9</v>
      </c>
      <c s="1" r="C597">
        <v>148.0</v>
      </c>
      <c t="s" s="1" r="D597">
        <v>3105</v>
      </c>
      <c s="1" r="E597">
        <v>569001.03</v>
      </c>
      <c t="s" s="1" r="F597">
        <v>3106</v>
      </c>
      <c t="s" s="1" r="G597">
        <v>3107</v>
      </c>
      <c t="s" s="1" r="H597">
        <v>3108</v>
      </c>
      <c t="s" s="1" r="I597">
        <v>3109</v>
      </c>
      <c s="2" r="J597"/>
      <c s="2" r="K597"/>
      <c s="2" r="L597"/>
      <c s="2" r="M597"/>
      <c s="2" r="N597"/>
      <c s="2" r="O597"/>
      <c s="2" r="P597"/>
      <c s="2" r="Q597"/>
      <c s="2" r="R597"/>
      <c s="2" r="S597"/>
      <c s="2" r="T597"/>
      <c s="2" r="U597"/>
      <c s="2" r="V597"/>
    </row>
    <row customHeight="1" r="598" hidden="1" ht="14.25">
      <c s="7" r="A598">
        <v>40422.129166666666</v>
      </c>
      <c s="1" r="B598">
        <v>1.543052644E9</v>
      </c>
      <c s="1" r="C598">
        <v>50.0</v>
      </c>
      <c t="s" s="1" r="D598">
        <v>3110</v>
      </c>
      <c s="1" r="E598">
        <v>569001.03</v>
      </c>
      <c t="s" s="1" r="F598">
        <v>3111</v>
      </c>
      <c t="s" s="1" r="G598">
        <v>3112</v>
      </c>
      <c t="s" s="1" r="H598">
        <v>3113</v>
      </c>
      <c t="s" s="1" r="I598">
        <v>3114</v>
      </c>
      <c s="2" r="J598"/>
      <c s="2" r="K598"/>
      <c s="2" r="L598"/>
      <c s="2" r="M598"/>
      <c s="2" r="N598"/>
      <c s="2" r="O598"/>
      <c s="2" r="P598"/>
      <c s="2" r="Q598"/>
      <c s="2" r="R598"/>
      <c s="2" r="S598"/>
      <c s="2" r="T598"/>
      <c s="2" r="U598"/>
      <c s="2" r="V598"/>
    </row>
    <row customHeight="1" r="599" hidden="1" ht="14.25">
      <c s="7" r="A599">
        <v>40422.13055555556</v>
      </c>
      <c s="1" r="B599">
        <v>1.543053748E9</v>
      </c>
      <c s="1" r="C599">
        <v>2.0</v>
      </c>
      <c t="s" s="1" r="D599">
        <v>3115</v>
      </c>
      <c s="1" r="E599">
        <v>569001.03</v>
      </c>
      <c t="s" s="1" r="F599">
        <v>3116</v>
      </c>
      <c t="s" s="1" r="G599">
        <v>3117</v>
      </c>
      <c t="s" s="1" r="H599">
        <v>3118</v>
      </c>
      <c t="s" s="1" r="I599">
        <v>3119</v>
      </c>
      <c s="2" r="J599"/>
      <c s="2" r="K599"/>
      <c s="2" r="L599"/>
      <c s="2" r="M599"/>
      <c s="2" r="N599"/>
      <c s="2" r="O599"/>
      <c s="2" r="P599"/>
      <c s="2" r="Q599"/>
      <c s="2" r="R599"/>
      <c s="2" r="S599"/>
      <c s="2" r="T599"/>
      <c s="2" r="U599"/>
      <c s="2" r="V599"/>
    </row>
    <row customHeight="1" r="600" hidden="1" ht="14.25">
      <c s="7" r="A600">
        <v>40422.27013888889</v>
      </c>
      <c s="1" r="B600">
        <v>1.543160765E9</v>
      </c>
      <c s="1" r="C600">
        <v>10000.0</v>
      </c>
      <c t="s" s="1" r="D600">
        <v>3120</v>
      </c>
      <c s="1" r="E600">
        <v>1102.2</v>
      </c>
      <c t="s" s="1" r="F600">
        <v>3121</v>
      </c>
      <c t="s" s="1" r="G600">
        <v>3122</v>
      </c>
      <c t="s" s="1" r="H600">
        <v>3123</v>
      </c>
      <c t="s" s="1" r="I600">
        <v>3124</v>
      </c>
      <c s="2" r="J600"/>
      <c s="2" r="K600"/>
      <c s="2" r="L600"/>
      <c s="2" r="M600"/>
      <c s="2" r="N600"/>
      <c s="2" r="O600"/>
      <c s="2" r="P600"/>
      <c s="2" r="Q600"/>
      <c s="2" r="R600"/>
      <c s="2" r="S600"/>
      <c s="2" r="T600"/>
      <c s="2" r="U600"/>
      <c s="2" r="V600"/>
    </row>
    <row customHeight="1" r="601" hidden="1" ht="14.25">
      <c s="7" r="A601">
        <v>40422.28958333333</v>
      </c>
      <c s="1" r="B601">
        <v>1.543173492E9</v>
      </c>
      <c s="1" r="C601">
        <v>20.0</v>
      </c>
      <c t="s" s="1" r="D601">
        <v>3125</v>
      </c>
      <c s="1" r="E601">
        <v>609979.86</v>
      </c>
      <c t="s" s="1" r="F601">
        <v>3126</v>
      </c>
      <c t="s" s="1" r="G601">
        <v>3127</v>
      </c>
      <c t="s" s="1" r="H601">
        <v>3128</v>
      </c>
      <c t="s" s="1" r="I601">
        <v>3129</v>
      </c>
      <c s="2" r="J601"/>
      <c s="2" r="K601"/>
      <c s="2" r="L601"/>
      <c s="2" r="M601"/>
      <c s="2" r="N601"/>
      <c s="2" r="O601"/>
      <c s="2" r="P601"/>
      <c s="2" r="Q601"/>
      <c s="2" r="R601"/>
      <c s="2" r="S601"/>
      <c s="2" r="T601"/>
      <c s="2" r="U601"/>
      <c s="2" r="V601"/>
    </row>
    <row customHeight="1" r="602" hidden="1" ht="14.25">
      <c s="7" r="A602">
        <v>40422.290972222225</v>
      </c>
      <c s="1" r="B602">
        <v>1.543174476E9</v>
      </c>
      <c s="1" r="C602">
        <v>282.0</v>
      </c>
      <c t="s" s="1" r="D602">
        <v>3130</v>
      </c>
      <c s="1" r="E602">
        <v>1491.99</v>
      </c>
      <c t="s" s="1" r="F602">
        <v>3131</v>
      </c>
      <c t="s" s="1" r="G602">
        <v>3132</v>
      </c>
      <c t="s" s="1" r="H602">
        <v>3133</v>
      </c>
      <c t="s" s="1" r="I602">
        <v>3134</v>
      </c>
      <c s="2" r="J602"/>
      <c s="2" r="K602"/>
      <c s="2" r="L602"/>
      <c s="2" r="M602"/>
      <c s="2" r="N602"/>
      <c s="2" r="O602"/>
      <c s="2" r="P602"/>
      <c s="2" r="Q602"/>
      <c s="2" r="R602"/>
      <c s="2" r="S602"/>
      <c s="2" r="T602"/>
      <c s="2" r="U602"/>
      <c s="2" r="V602"/>
    </row>
    <row customHeight="1" r="603" hidden="1" ht="14.25">
      <c s="7" r="A603">
        <v>40422.290972222225</v>
      </c>
      <c s="1" r="B603">
        <v>1.543174556E9</v>
      </c>
      <c s="1" r="C603">
        <v>4.0</v>
      </c>
      <c t="s" s="1" r="D603">
        <v>3135</v>
      </c>
      <c s="1" r="E603">
        <v>576130.03</v>
      </c>
      <c t="s" s="1" r="F603">
        <v>3136</v>
      </c>
      <c t="s" s="1" r="G603">
        <v>3137</v>
      </c>
      <c t="s" s="1" r="H603">
        <v>3138</v>
      </c>
      <c t="s" s="1" r="I603">
        <v>3139</v>
      </c>
      <c s="2" r="J603"/>
      <c s="2" r="K603"/>
      <c s="2" r="L603"/>
      <c s="2" r="M603"/>
      <c s="2" r="N603"/>
      <c s="2" r="O603"/>
      <c s="2" r="P603"/>
      <c s="2" r="Q603"/>
      <c s="2" r="R603"/>
      <c s="2" r="S603"/>
      <c s="2" r="T603"/>
      <c s="2" r="U603"/>
      <c s="2" r="V603"/>
    </row>
    <row customHeight="1" r="604" hidden="1" ht="14.25">
      <c s="7" r="A604">
        <v>40422.29236111111</v>
      </c>
      <c s="1" r="B604">
        <v>1.54317561E9</v>
      </c>
      <c s="1" r="C604">
        <v>1.0</v>
      </c>
      <c t="s" s="1" r="D604">
        <v>3140</v>
      </c>
      <c s="1" r="E604">
        <v>206066.05</v>
      </c>
      <c t="s" s="1" r="F604">
        <v>3141</v>
      </c>
      <c t="s" s="1" r="G604">
        <v>3142</v>
      </c>
      <c t="s" s="1" r="H604">
        <v>3143</v>
      </c>
      <c t="s" s="1" r="I604">
        <v>3144</v>
      </c>
      <c s="2" r="J604"/>
      <c s="2" r="K604"/>
      <c s="2" r="L604"/>
      <c s="2" r="M604"/>
      <c s="2" r="N604"/>
      <c s="2" r="O604"/>
      <c s="2" r="P604"/>
      <c s="2" r="Q604"/>
      <c s="2" r="R604"/>
      <c s="2" r="S604"/>
      <c s="2" r="T604"/>
      <c s="2" r="U604"/>
      <c s="2" r="V604"/>
    </row>
    <row customHeight="1" r="605" hidden="1" ht="14.25">
      <c s="7" r="A605">
        <v>40422.29791666667</v>
      </c>
      <c s="1" r="B605">
        <v>1.543178888E9</v>
      </c>
      <c s="1" r="C605">
        <v>1200.0</v>
      </c>
      <c t="s" s="1" r="D605">
        <v>3145</v>
      </c>
      <c s="1" r="E605">
        <v>1863.98</v>
      </c>
      <c t="s" s="1" r="F605">
        <v>3146</v>
      </c>
      <c t="s" s="1" r="G605">
        <v>3147</v>
      </c>
      <c t="s" s="1" r="H605">
        <v>3148</v>
      </c>
      <c t="s" s="1" r="I605">
        <v>3149</v>
      </c>
      <c s="2" r="J605"/>
      <c s="2" r="K605"/>
      <c s="2" r="L605"/>
      <c s="2" r="M605"/>
      <c s="2" r="N605"/>
      <c s="2" r="O605"/>
      <c s="2" r="P605"/>
      <c s="2" r="Q605"/>
      <c s="2" r="R605"/>
      <c s="2" r="S605"/>
      <c s="2" r="T605"/>
      <c s="2" r="U605"/>
      <c s="2" r="V605"/>
    </row>
    <row customHeight="1" r="606" hidden="1" ht="14.25">
      <c s="7" r="A606">
        <v>40422.29861111111</v>
      </c>
      <c s="1" r="B606">
        <v>1.54317957E9</v>
      </c>
      <c s="1" r="C606">
        <v>325.0</v>
      </c>
      <c t="s" s="1" r="D606">
        <v>3150</v>
      </c>
      <c s="1" r="E606">
        <v>826.34</v>
      </c>
      <c t="s" s="1" r="F606">
        <v>3151</v>
      </c>
      <c t="s" s="1" r="G606">
        <v>3152</v>
      </c>
      <c t="s" s="1" r="H606">
        <v>3153</v>
      </c>
      <c t="s" s="1" r="I606">
        <v>3154</v>
      </c>
      <c s="2" r="J606"/>
      <c s="2" r="K606"/>
      <c s="2" r="L606"/>
      <c s="2" r="M606"/>
      <c s="2" r="N606"/>
      <c s="2" r="O606"/>
      <c s="2" r="P606"/>
      <c s="2" r="Q606"/>
      <c s="2" r="R606"/>
      <c s="2" r="S606"/>
      <c s="2" r="T606"/>
      <c s="2" r="U606"/>
      <c s="2" r="V606"/>
    </row>
    <row customHeight="1" r="607" hidden="1" ht="14.25">
      <c s="7" r="A607">
        <v>40422.30902777778</v>
      </c>
      <c s="1" r="B607">
        <v>1.543186613E9</v>
      </c>
      <c s="1" r="C607">
        <v>8.0</v>
      </c>
      <c t="s" s="1" r="D607">
        <v>3155</v>
      </c>
      <c s="1" r="E607">
        <v>609979.86</v>
      </c>
      <c t="s" s="1" r="F607">
        <v>3156</v>
      </c>
      <c t="s" s="1" r="G607">
        <v>3157</v>
      </c>
      <c t="s" s="1" r="H607">
        <v>3158</v>
      </c>
      <c t="s" s="1" r="I607">
        <v>3159</v>
      </c>
      <c s="2" r="J607"/>
      <c s="2" r="K607"/>
      <c s="2" r="L607"/>
      <c s="2" r="M607"/>
      <c s="2" r="N607"/>
      <c s="2" r="O607"/>
      <c s="2" r="P607"/>
      <c s="2" r="Q607"/>
      <c s="2" r="R607"/>
      <c s="2" r="S607"/>
      <c s="2" r="T607"/>
      <c s="2" r="U607"/>
      <c s="2" r="V607"/>
    </row>
    <row customHeight="1" r="608" hidden="1" ht="14.25">
      <c s="7" r="A608">
        <v>40422.30972222222</v>
      </c>
      <c s="1" r="B608">
        <v>1.543187301E9</v>
      </c>
      <c s="1" r="C608">
        <v>4119.0</v>
      </c>
      <c t="s" s="1" r="D608">
        <v>3160</v>
      </c>
      <c s="1" r="E608">
        <v>752.01</v>
      </c>
      <c t="s" s="1" r="F608">
        <v>3161</v>
      </c>
      <c t="s" s="1" r="G608">
        <v>3162</v>
      </c>
      <c t="s" s="1" r="H608">
        <v>3163</v>
      </c>
      <c t="s" s="1" r="I608">
        <v>3164</v>
      </c>
      <c s="2" r="J608"/>
      <c s="2" r="K608"/>
      <c s="2" r="L608"/>
      <c s="2" r="M608"/>
      <c s="2" r="N608"/>
      <c s="2" r="O608"/>
      <c s="2" r="P608"/>
      <c s="2" r="Q608"/>
      <c s="2" r="R608"/>
      <c s="2" r="S608"/>
      <c s="2" r="T608"/>
      <c s="2" r="U608"/>
      <c s="2" r="V608"/>
    </row>
    <row customHeight="1" r="609" hidden="1" ht="14.25">
      <c s="7" r="A609">
        <v>40422.31875</v>
      </c>
      <c s="1" r="B609">
        <v>1.543193526E9</v>
      </c>
      <c s="1" r="C609">
        <v>9.0</v>
      </c>
      <c t="s" s="1" r="D609">
        <v>3165</v>
      </c>
      <c s="1" r="E609">
        <v>2699999.99</v>
      </c>
      <c t="s" s="1" r="F609">
        <v>3166</v>
      </c>
      <c t="s" s="1" r="G609">
        <v>3167</v>
      </c>
      <c t="s" s="1" r="H609">
        <v>3168</v>
      </c>
      <c t="s" s="1" r="I609">
        <v>3169</v>
      </c>
      <c s="2" r="J609"/>
      <c s="2" r="K609"/>
      <c s="2" r="L609"/>
      <c s="2" r="M609"/>
      <c s="2" r="N609"/>
      <c s="2" r="O609"/>
      <c s="2" r="P609"/>
      <c s="2" r="Q609"/>
      <c s="2" r="R609"/>
      <c s="2" r="S609"/>
      <c s="2" r="T609"/>
      <c s="2" r="U609"/>
      <c s="2" r="V609"/>
    </row>
    <row customHeight="1" r="610" hidden="1" ht="14.25">
      <c s="7" r="A610">
        <v>40422.32083333333</v>
      </c>
      <c s="1" r="B610">
        <v>1.543194819E9</v>
      </c>
      <c s="1" r="C610">
        <v>170.0</v>
      </c>
      <c t="s" s="1" r="D610">
        <v>3170</v>
      </c>
      <c s="1" r="E610">
        <v>609979.86</v>
      </c>
      <c t="s" s="1" r="F610">
        <v>3171</v>
      </c>
      <c t="s" s="1" r="G610">
        <v>3172</v>
      </c>
      <c t="s" s="1" r="H610">
        <v>3173</v>
      </c>
      <c t="s" s="1" r="I610">
        <v>3174</v>
      </c>
      <c s="2" r="J610"/>
      <c s="2" r="K610"/>
      <c s="2" r="L610"/>
      <c s="2" r="M610"/>
      <c s="2" r="N610"/>
      <c s="2" r="O610"/>
      <c s="2" r="P610"/>
      <c s="2" r="Q610"/>
      <c s="2" r="R610"/>
      <c s="2" r="S610"/>
      <c s="2" r="T610"/>
      <c s="2" r="U610"/>
      <c s="2" r="V610"/>
    </row>
    <row customHeight="1" r="611" hidden="1" ht="14.25">
      <c s="7" r="A611">
        <v>40422.388194444444</v>
      </c>
      <c s="1" r="B611">
        <v>1.543241088E9</v>
      </c>
      <c s="1" r="C611">
        <v>1.0</v>
      </c>
      <c t="s" s="1" r="D611">
        <v>3175</v>
      </c>
      <c s="1" r="E611">
        <v>861000.12</v>
      </c>
      <c t="s" s="1" r="F611">
        <v>3176</v>
      </c>
      <c t="s" s="1" r="G611">
        <v>3177</v>
      </c>
      <c t="s" s="1" r="H611">
        <v>3178</v>
      </c>
      <c t="s" s="1" r="I611">
        <v>3179</v>
      </c>
      <c s="2" r="J611"/>
      <c s="2" r="K611"/>
      <c s="2" r="L611"/>
      <c s="2" r="M611"/>
      <c s="2" r="N611"/>
      <c s="2" r="O611"/>
      <c s="2" r="P611"/>
      <c s="2" r="Q611"/>
      <c s="2" r="R611"/>
      <c s="2" r="S611"/>
      <c s="2" r="T611"/>
      <c s="2" r="U611"/>
      <c s="2" r="V611"/>
    </row>
    <row customHeight="1" r="612" hidden="1" ht="14.25">
      <c s="7" r="A612">
        <v>40422.447916666664</v>
      </c>
      <c s="1" r="B612">
        <v>1.54328471E9</v>
      </c>
      <c s="1" r="C612">
        <v>9.0</v>
      </c>
      <c t="s" s="1" r="D612">
        <v>3180</v>
      </c>
      <c s="1" r="E612">
        <v>835000.52</v>
      </c>
      <c t="s" s="1" r="F612">
        <v>3181</v>
      </c>
      <c t="s" s="1" r="G612">
        <v>3182</v>
      </c>
      <c t="s" s="1" r="H612">
        <v>3183</v>
      </c>
      <c t="s" s="1" r="I612">
        <v>3184</v>
      </c>
      <c s="2" r="J612"/>
      <c s="2" r="K612"/>
      <c s="2" r="L612"/>
      <c s="2" r="M612"/>
      <c s="2" r="N612"/>
      <c s="2" r="O612"/>
      <c s="2" r="P612"/>
      <c s="2" r="Q612"/>
      <c s="2" r="R612"/>
      <c s="2" r="S612"/>
      <c s="2" r="T612"/>
      <c s="2" r="U612"/>
      <c s="2" r="V612"/>
    </row>
    <row customHeight="1" r="613" hidden="1" ht="14.25">
      <c s="7" r="A613">
        <v>40422.45486111111</v>
      </c>
      <c s="1" r="B613">
        <v>1.543290267E9</v>
      </c>
      <c s="1" r="C613">
        <v>1.0</v>
      </c>
      <c t="s" s="1" r="D613">
        <v>3185</v>
      </c>
      <c s="1" r="E613">
        <v>2569999.99</v>
      </c>
      <c t="s" s="1" r="F613">
        <v>3186</v>
      </c>
      <c t="s" s="1" r="G613">
        <v>3187</v>
      </c>
      <c t="s" s="1" r="H613">
        <v>3188</v>
      </c>
      <c t="s" s="1" r="I613">
        <v>3189</v>
      </c>
      <c s="2" r="J613"/>
      <c s="2" r="K613"/>
      <c s="2" r="L613"/>
      <c s="2" r="M613"/>
      <c s="2" r="N613"/>
      <c s="2" r="O613"/>
      <c s="2" r="P613"/>
      <c s="2" r="Q613"/>
      <c s="2" r="R613"/>
      <c s="2" r="S613"/>
      <c s="2" r="T613"/>
      <c s="2" r="U613"/>
      <c s="2" r="V613"/>
    </row>
    <row customHeight="1" r="614" hidden="1" ht="14.25">
      <c s="7" r="A614">
        <v>40422.527083333334</v>
      </c>
      <c s="1" r="B614">
        <v>1.543316497E9</v>
      </c>
      <c s="1" r="C614">
        <v>9.0</v>
      </c>
      <c t="s" s="1" r="D614">
        <v>3190</v>
      </c>
      <c s="1" r="E614">
        <v>835000.52</v>
      </c>
      <c t="s" s="1" r="F614">
        <v>3191</v>
      </c>
      <c t="s" s="1" r="G614">
        <v>3192</v>
      </c>
      <c t="s" s="1" r="H614">
        <v>3193</v>
      </c>
      <c t="s" s="1" r="I614">
        <v>3194</v>
      </c>
      <c s="2" r="J614"/>
      <c s="2" r="K614"/>
      <c s="2" r="L614"/>
      <c s="2" r="M614"/>
      <c s="2" r="N614"/>
      <c s="2" r="O614"/>
      <c s="2" r="P614"/>
      <c s="2" r="Q614"/>
      <c s="2" r="R614"/>
      <c s="2" r="S614"/>
      <c s="2" r="T614"/>
      <c s="2" r="U614"/>
      <c s="2" r="V614"/>
    </row>
    <row customHeight="1" r="615" ht="14.25">
      <c s="7" r="A615">
        <v>40423.145833333336</v>
      </c>
      <c s="1" r="B615">
        <v>1.543991321E9</v>
      </c>
      <c s="1" r="C615">
        <v>20000.0</v>
      </c>
      <c t="s" s="1" r="D615">
        <v>3195</v>
      </c>
      <c s="1" r="E615">
        <v>660.88</v>
      </c>
      <c t="s" s="1" r="F615">
        <v>3196</v>
      </c>
      <c t="s" s="1" r="G615">
        <v>3197</v>
      </c>
      <c t="s" s="1" r="H615">
        <v>3198</v>
      </c>
      <c t="s" s="1" r="I615">
        <v>3199</v>
      </c>
      <c s="2" r="J615"/>
      <c s="2" r="K615"/>
      <c s="2" r="L615"/>
      <c s="2" r="M615"/>
      <c s="2" r="N615"/>
      <c s="2" r="O615"/>
      <c s="2" r="P615"/>
      <c s="2" r="Q615"/>
      <c s="2" r="R615"/>
      <c s="2" r="S615"/>
      <c s="2" r="T615"/>
      <c s="2" r="U615"/>
      <c s="2" r="V615"/>
    </row>
    <row customHeight="1" r="616" hidden="1" ht="14.25">
      <c s="7" r="A616">
        <v>40423.29027777778</v>
      </c>
      <c s="1" r="B616">
        <v>1.544097205E9</v>
      </c>
      <c s="1" r="C616">
        <v>4.0</v>
      </c>
      <c t="s" s="1" r="D616">
        <v>3200</v>
      </c>
      <c s="1" r="E616">
        <v>649929.98</v>
      </c>
      <c t="s" s="1" r="F616">
        <v>3201</v>
      </c>
      <c t="s" s="1" r="G616">
        <v>3202</v>
      </c>
      <c t="s" s="1" r="H616">
        <v>3203</v>
      </c>
      <c t="s" s="1" r="I616">
        <v>3204</v>
      </c>
      <c s="2" r="J616"/>
      <c s="2" r="K616"/>
      <c s="2" r="L616"/>
      <c s="2" r="M616"/>
      <c s="2" r="N616"/>
      <c s="2" r="O616"/>
      <c s="2" r="P616"/>
      <c s="2" r="Q616"/>
      <c s="2" r="R616"/>
      <c s="2" r="S616"/>
      <c s="2" r="T616"/>
      <c s="2" r="U616"/>
      <c s="2" r="V616"/>
    </row>
    <row customHeight="1" r="617" hidden="1" ht="14.25">
      <c s="7" r="A617">
        <v>40423.29236111111</v>
      </c>
      <c s="1" r="B617">
        <v>1.544098433E9</v>
      </c>
      <c s="1" r="C617">
        <v>2.0</v>
      </c>
      <c t="s" s="1" r="D617">
        <v>3205</v>
      </c>
      <c s="5" r="E617">
        <v>2.022932377E7</v>
      </c>
      <c t="s" s="1" r="F617">
        <v>3206</v>
      </c>
      <c t="s" s="1" r="G617">
        <v>3207</v>
      </c>
      <c t="s" s="1" r="H617">
        <v>3208</v>
      </c>
      <c t="s" s="1" r="I617">
        <v>3209</v>
      </c>
      <c s="2" r="J617"/>
      <c s="2" r="K617"/>
      <c s="2" r="L617"/>
      <c s="2" r="M617"/>
      <c s="2" r="N617"/>
      <c s="2" r="O617"/>
      <c s="2" r="P617"/>
      <c s="2" r="Q617"/>
      <c s="2" r="R617"/>
      <c s="2" r="S617"/>
      <c s="2" r="T617"/>
      <c s="2" r="U617"/>
      <c s="2" r="V617"/>
    </row>
    <row customHeight="1" r="618" ht="14.25">
      <c s="7" r="A618">
        <v>40423.29375</v>
      </c>
      <c s="1" r="B618">
        <v>1.544099396E9</v>
      </c>
      <c s="1" r="C618">
        <v>2000.0</v>
      </c>
      <c t="s" s="1" r="D618">
        <v>3210</v>
      </c>
      <c s="1" r="E618">
        <v>769.48</v>
      </c>
      <c t="s" s="1" r="F618">
        <v>3211</v>
      </c>
      <c t="s" s="1" r="G618">
        <v>3212</v>
      </c>
      <c t="s" s="1" r="H618">
        <v>3213</v>
      </c>
      <c t="s" s="1" r="I618">
        <v>3214</v>
      </c>
      <c s="2" r="J618"/>
      <c s="2" r="K618"/>
      <c s="2" r="L618"/>
      <c s="2" r="M618"/>
      <c s="2" r="N618"/>
      <c s="2" r="O618"/>
      <c s="2" r="P618"/>
      <c s="2" r="Q618"/>
      <c s="2" r="R618"/>
      <c s="2" r="S618"/>
      <c s="2" r="T618"/>
      <c s="2" r="U618"/>
      <c s="2" r="V618"/>
    </row>
    <row customHeight="1" r="619" hidden="1" ht="14.25">
      <c s="7" r="A619">
        <v>40423.29513888889</v>
      </c>
      <c s="1" r="B619">
        <v>1.544100396E9</v>
      </c>
      <c s="1" r="C619">
        <v>10000.0</v>
      </c>
      <c t="s" s="1" r="D619">
        <v>3215</v>
      </c>
      <c s="1" r="E619">
        <v>1299.5</v>
      </c>
      <c t="s" s="1" r="F619">
        <v>3216</v>
      </c>
      <c t="s" s="1" r="G619">
        <v>3217</v>
      </c>
      <c t="s" s="1" r="H619">
        <v>3218</v>
      </c>
      <c t="s" s="1" r="I619">
        <v>3219</v>
      </c>
      <c s="2" r="J619"/>
      <c s="2" r="K619"/>
      <c s="2" r="L619"/>
      <c s="2" r="M619"/>
      <c s="2" r="N619"/>
      <c s="2" r="O619"/>
      <c s="2" r="P619"/>
      <c s="2" r="Q619"/>
      <c s="2" r="R619"/>
      <c s="2" r="S619"/>
      <c s="2" r="T619"/>
      <c s="2" r="U619"/>
      <c s="2" r="V619"/>
    </row>
    <row customHeight="1" r="620" hidden="1" ht="14.25">
      <c s="7" r="A620">
        <v>40423.29861111111</v>
      </c>
      <c s="1" r="B620">
        <v>1.544102768E9</v>
      </c>
      <c s="1" r="C620">
        <v>1.0</v>
      </c>
      <c t="s" s="1" r="D620">
        <v>3220</v>
      </c>
      <c s="1" r="E620">
        <v>269999.99</v>
      </c>
      <c t="s" s="1" r="F620">
        <v>3221</v>
      </c>
      <c t="s" s="1" r="G620">
        <v>3222</v>
      </c>
      <c t="s" s="1" r="H620">
        <v>3223</v>
      </c>
      <c t="s" s="1" r="I620">
        <v>3224</v>
      </c>
      <c s="2" r="J620"/>
      <c s="2" r="K620"/>
      <c s="2" r="L620"/>
      <c s="2" r="M620"/>
      <c s="2" r="N620"/>
      <c s="2" r="O620"/>
      <c s="2" r="P620"/>
      <c s="2" r="Q620"/>
      <c s="2" r="R620"/>
      <c s="2" r="S620"/>
      <c s="2" r="T620"/>
      <c s="2" r="U620"/>
      <c s="2" r="V620"/>
    </row>
    <row customHeight="1" r="621" hidden="1" ht="14.25">
      <c s="7" r="A621">
        <v>40423.299305555556</v>
      </c>
      <c s="1" r="B621">
        <v>1.544103449E9</v>
      </c>
      <c s="1" r="C621">
        <v>1563.0</v>
      </c>
      <c t="s" s="1" r="D621">
        <v>3225</v>
      </c>
      <c s="1" r="E621">
        <v>520.13</v>
      </c>
      <c t="s" s="1" r="F621">
        <v>3226</v>
      </c>
      <c t="s" s="1" r="G621">
        <v>3227</v>
      </c>
      <c t="s" s="1" r="H621">
        <v>3228</v>
      </c>
      <c t="s" s="1" r="I621">
        <v>3229</v>
      </c>
      <c s="2" r="J621"/>
      <c s="2" r="K621"/>
      <c s="2" r="L621"/>
      <c s="2" r="M621"/>
      <c s="2" r="N621"/>
      <c s="2" r="O621"/>
      <c s="2" r="P621"/>
      <c s="2" r="Q621"/>
      <c s="2" r="R621"/>
      <c s="2" r="S621"/>
      <c s="2" r="T621"/>
      <c s="2" r="U621"/>
      <c s="2" r="V621"/>
    </row>
    <row customHeight="1" r="622" ht="14.25">
      <c s="7" r="A622">
        <v>40423.30625</v>
      </c>
      <c s="1" r="B622">
        <v>1.544107767E9</v>
      </c>
      <c s="1" r="C622">
        <v>14.0</v>
      </c>
      <c t="s" s="1" r="D622">
        <v>3230</v>
      </c>
      <c s="1" r="E622">
        <v>769.48</v>
      </c>
      <c t="s" s="1" r="F622">
        <v>3231</v>
      </c>
      <c t="s" s="1" r="G622">
        <v>3232</v>
      </c>
      <c t="s" s="1" r="H622">
        <v>3233</v>
      </c>
      <c t="s" s="1" r="I622">
        <v>3234</v>
      </c>
      <c s="2" r="J622"/>
      <c s="2" r="K622"/>
      <c s="2" r="L622"/>
      <c s="2" r="M622"/>
      <c s="2" r="N622"/>
      <c s="2" r="O622"/>
      <c s="2" r="P622"/>
      <c s="2" r="Q622"/>
      <c s="2" r="R622"/>
      <c s="2" r="S622"/>
      <c s="2" r="T622"/>
      <c s="2" r="U622"/>
      <c s="2" r="V622"/>
    </row>
    <row customHeight="1" r="623" hidden="1" ht="14.25">
      <c s="7" r="A623">
        <v>40423.31458333333</v>
      </c>
      <c s="1" r="B623">
        <v>1.544113979E9</v>
      </c>
      <c s="1" r="C623">
        <v>4119.0</v>
      </c>
      <c t="s" s="1" r="D623">
        <v>3235</v>
      </c>
      <c s="1" r="E623">
        <v>825.95</v>
      </c>
      <c t="s" s="1" r="F623">
        <v>3236</v>
      </c>
      <c t="s" s="1" r="G623">
        <v>3237</v>
      </c>
      <c t="s" s="1" r="H623">
        <v>3238</v>
      </c>
      <c t="s" s="1" r="I623">
        <v>3239</v>
      </c>
      <c s="2" r="J623"/>
      <c s="2" r="K623"/>
      <c s="2" r="L623"/>
      <c s="2" r="M623"/>
      <c s="2" r="N623"/>
      <c s="2" r="O623"/>
      <c s="2" r="P623"/>
      <c s="2" r="Q623"/>
      <c s="2" r="R623"/>
      <c s="2" r="S623"/>
      <c s="2" r="T623"/>
      <c s="2" r="U623"/>
      <c s="2" r="V623"/>
    </row>
    <row customHeight="1" r="624" hidden="1" ht="14.25">
      <c s="7" r="A624">
        <v>40423.33541666667</v>
      </c>
      <c s="1" r="B624">
        <v>1.544129451E9</v>
      </c>
      <c s="1" r="C624">
        <v>1.0</v>
      </c>
      <c t="s" s="1" r="D624">
        <v>3240</v>
      </c>
      <c s="5" r="E624">
        <v>2.132956037E7</v>
      </c>
      <c t="s" s="1" r="F624">
        <v>3241</v>
      </c>
      <c t="s" s="1" r="G624">
        <v>3242</v>
      </c>
      <c t="s" s="1" r="H624">
        <v>3243</v>
      </c>
      <c t="s" s="1" r="I624">
        <v>3244</v>
      </c>
      <c s="2" r="J624"/>
      <c s="2" r="K624"/>
      <c s="2" r="L624"/>
      <c s="2" r="M624"/>
      <c s="2" r="N624"/>
      <c s="2" r="O624"/>
      <c s="2" r="P624"/>
      <c s="2" r="Q624"/>
      <c s="2" r="R624"/>
      <c s="2" r="S624"/>
      <c s="2" r="T624"/>
      <c s="2" r="U624"/>
      <c s="2" r="V624"/>
    </row>
    <row customHeight="1" r="625" hidden="1" ht="14.25">
      <c s="7" r="A625">
        <v>40423.336805555555</v>
      </c>
      <c s="1" r="B625">
        <v>1.544130403E9</v>
      </c>
      <c s="1" r="C625">
        <v>1.0</v>
      </c>
      <c t="s" s="1" r="D625">
        <v>3245</v>
      </c>
      <c s="5" r="E625">
        <v>2.132956037E7</v>
      </c>
      <c t="s" s="1" r="F625">
        <v>3246</v>
      </c>
      <c t="s" s="1" r="G625">
        <v>3247</v>
      </c>
      <c t="s" s="1" r="H625">
        <v>3248</v>
      </c>
      <c t="s" s="1" r="I625">
        <v>3249</v>
      </c>
      <c s="2" r="J625"/>
      <c s="2" r="K625"/>
      <c s="2" r="L625"/>
      <c s="2" r="M625"/>
      <c s="2" r="N625"/>
      <c s="2" r="O625"/>
      <c s="2" r="P625"/>
      <c s="2" r="Q625"/>
      <c s="2" r="R625"/>
      <c s="2" r="S625"/>
      <c s="2" r="T625"/>
      <c s="2" r="U625"/>
      <c s="2" r="V625"/>
    </row>
    <row customHeight="1" r="626" hidden="1" ht="14.25">
      <c s="7" r="A626">
        <v>40423.34722222222</v>
      </c>
      <c s="1" r="B626">
        <v>1.544137587E9</v>
      </c>
      <c s="1" r="C626">
        <v>2.0</v>
      </c>
      <c t="s" s="1" r="D626">
        <v>3250</v>
      </c>
      <c s="1" r="E626">
        <v>609959.99</v>
      </c>
      <c t="s" s="1" r="F626">
        <v>3251</v>
      </c>
      <c t="s" s="1" r="G626">
        <v>3252</v>
      </c>
      <c t="s" s="1" r="H626">
        <v>3253</v>
      </c>
      <c t="s" s="1" r="I626">
        <v>3254</v>
      </c>
      <c s="2" r="J626"/>
      <c s="2" r="K626"/>
      <c s="2" r="L626"/>
      <c s="2" r="M626"/>
      <c s="2" r="N626"/>
      <c s="2" r="O626"/>
      <c s="2" r="P626"/>
      <c s="2" r="Q626"/>
      <c s="2" r="R626"/>
      <c s="2" r="S626"/>
      <c s="2" r="T626"/>
      <c s="2" r="U626"/>
      <c s="2" r="V626"/>
    </row>
    <row customHeight="1" r="627" ht="14.25">
      <c s="7" r="A627">
        <v>40423.356944444444</v>
      </c>
      <c s="1" r="B627">
        <v>1.54414425E9</v>
      </c>
      <c s="1" r="C627">
        <v>2500.0</v>
      </c>
      <c t="s" s="1" r="D627">
        <v>3255</v>
      </c>
      <c s="1" r="E627">
        <v>769.48</v>
      </c>
      <c t="s" s="1" r="F627">
        <v>3256</v>
      </c>
      <c t="s" s="1" r="G627">
        <v>3257</v>
      </c>
      <c t="s" s="1" r="H627">
        <v>3258</v>
      </c>
      <c t="s" s="1" r="I627">
        <v>3259</v>
      </c>
      <c s="2" r="J627"/>
      <c s="2" r="K627"/>
      <c s="2" r="L627"/>
      <c s="2" r="M627"/>
      <c s="2" r="N627"/>
      <c s="2" r="O627"/>
      <c s="2" r="P627"/>
      <c s="2" r="Q627"/>
      <c s="2" r="R627"/>
      <c s="2" r="S627"/>
      <c s="2" r="T627"/>
      <c s="2" r="U627"/>
      <c s="2" r="V627"/>
    </row>
    <row customHeight="1" r="628" ht="14.25">
      <c s="7" r="A628">
        <v>40423.3625</v>
      </c>
      <c s="1" r="B628">
        <v>1.544148468E9</v>
      </c>
      <c s="1" r="C628">
        <v>5000.0</v>
      </c>
      <c t="s" s="1" r="D628">
        <v>3260</v>
      </c>
      <c s="1" r="E628">
        <v>769.48</v>
      </c>
      <c t="s" s="1" r="F628">
        <v>3261</v>
      </c>
      <c t="s" s="1" r="G628">
        <v>3262</v>
      </c>
      <c t="s" s="1" r="H628">
        <v>3263</v>
      </c>
      <c t="s" s="1" r="I628">
        <v>3264</v>
      </c>
      <c s="2" r="J628"/>
      <c s="2" r="K628"/>
      <c s="2" r="L628"/>
      <c s="2" r="M628"/>
      <c s="2" r="N628"/>
      <c s="2" r="O628"/>
      <c s="2" r="P628"/>
      <c s="2" r="Q628"/>
      <c s="2" r="R628"/>
      <c s="2" r="S628"/>
      <c s="2" r="T628"/>
      <c s="2" r="U628"/>
      <c s="2" r="V628"/>
    </row>
    <row customHeight="1" r="629" hidden="1" ht="14.25">
      <c s="7" r="A629">
        <v>40423.40972222222</v>
      </c>
      <c s="1" r="B629">
        <v>1.544184046E9</v>
      </c>
      <c s="1" r="C629">
        <v>119.0</v>
      </c>
      <c t="s" s="1" r="D629">
        <v>3265</v>
      </c>
      <c s="1" r="E629">
        <v>520.13</v>
      </c>
      <c t="s" s="1" r="F629">
        <v>3266</v>
      </c>
      <c t="s" s="1" r="G629">
        <v>3267</v>
      </c>
      <c t="s" s="1" r="H629">
        <v>3268</v>
      </c>
      <c t="s" s="1" r="I629">
        <v>3269</v>
      </c>
      <c s="2" r="J629"/>
      <c s="2" r="K629"/>
      <c s="2" r="L629"/>
      <c s="2" r="M629"/>
      <c s="2" r="N629"/>
      <c s="2" r="O629"/>
      <c s="2" r="P629"/>
      <c s="2" r="Q629"/>
      <c s="2" r="R629"/>
      <c s="2" r="S629"/>
      <c s="2" r="T629"/>
      <c s="2" r="U629"/>
      <c s="2" r="V629"/>
    </row>
    <row customHeight="1" r="630" hidden="1" ht="14.25">
      <c s="7" r="A630">
        <v>40423.43472222222</v>
      </c>
      <c s="1" r="B630">
        <v>1.544204841E9</v>
      </c>
      <c s="1" r="C630">
        <v>800.0</v>
      </c>
      <c t="s" s="1" r="D630">
        <v>3270</v>
      </c>
      <c s="1" r="E630">
        <v>520.13</v>
      </c>
      <c t="s" s="1" r="F630">
        <v>3271</v>
      </c>
      <c t="s" s="1" r="G630">
        <v>3272</v>
      </c>
      <c t="s" s="1" r="H630">
        <v>3273</v>
      </c>
      <c t="s" s="1" r="I630">
        <v>3274</v>
      </c>
      <c s="2" r="J630"/>
      <c s="2" r="K630"/>
      <c s="2" r="L630"/>
      <c s="2" r="M630"/>
      <c s="2" r="N630"/>
      <c s="2" r="O630"/>
      <c s="2" r="P630"/>
      <c s="2" r="Q630"/>
      <c s="2" r="R630"/>
      <c s="2" r="S630"/>
      <c s="2" r="T630"/>
      <c s="2" r="U630"/>
      <c s="2" r="V630"/>
    </row>
    <row customHeight="1" r="631" hidden="1" ht="14.25">
      <c s="7" r="A631">
        <v>40423.45277777778</v>
      </c>
      <c s="1" r="B631">
        <v>1.54422111E9</v>
      </c>
      <c s="1" r="C631">
        <v>2000.0</v>
      </c>
      <c t="s" s="1" r="D631">
        <v>3275</v>
      </c>
      <c s="1" r="E631">
        <v>520.13</v>
      </c>
      <c t="s" s="1" r="F631">
        <v>3276</v>
      </c>
      <c t="s" s="1" r="G631">
        <v>3277</v>
      </c>
      <c t="s" s="1" r="H631">
        <v>3278</v>
      </c>
      <c t="s" s="1" r="I631">
        <v>3279</v>
      </c>
      <c s="2" r="J631"/>
      <c s="2" r="K631"/>
      <c s="2" r="L631"/>
      <c s="2" r="M631"/>
      <c s="2" r="N631"/>
      <c s="2" r="O631"/>
      <c s="2" r="P631"/>
      <c s="2" r="Q631"/>
      <c s="2" r="R631"/>
      <c s="2" r="S631"/>
      <c s="2" r="T631"/>
      <c s="2" r="U631"/>
      <c s="2" r="V631"/>
    </row>
    <row customHeight="1" r="632" hidden="1" ht="14.25">
      <c s="7" r="A632">
        <v>40423.59583333333</v>
      </c>
      <c s="1" r="B632">
        <v>1.544283941E9</v>
      </c>
      <c s="1" r="C632">
        <v>2318.0</v>
      </c>
      <c t="s" s="1" r="D632">
        <v>3280</v>
      </c>
      <c s="1" r="E632">
        <v>520.13</v>
      </c>
      <c t="s" s="1" r="F632">
        <v>3281</v>
      </c>
      <c t="s" s="1" r="G632">
        <v>3282</v>
      </c>
      <c t="s" s="1" r="H632">
        <v>3283</v>
      </c>
      <c t="s" s="1" r="I632">
        <v>3284</v>
      </c>
      <c s="2" r="J632"/>
      <c s="2" r="K632"/>
      <c s="2" r="L632"/>
      <c s="2" r="M632"/>
      <c s="2" r="N632"/>
      <c s="2" r="O632"/>
      <c s="2" r="P632"/>
      <c s="2" r="Q632"/>
      <c s="2" r="R632"/>
      <c s="2" r="S632"/>
      <c s="2" r="T632"/>
      <c s="2" r="U632"/>
      <c s="2" r="V632"/>
    </row>
    <row customHeight="1" r="633" hidden="1" ht="14.25">
      <c s="7" r="A633">
        <v>40423.69236111111</v>
      </c>
      <c s="1" r="B633">
        <v>1.544387745E9</v>
      </c>
      <c s="1" r="C633">
        <v>96.0</v>
      </c>
      <c t="s" s="1" r="D633">
        <v>3285</v>
      </c>
      <c s="1" r="E633">
        <v>577010.02</v>
      </c>
      <c t="s" s="1" r="F633">
        <v>3286</v>
      </c>
      <c t="s" s="1" r="G633">
        <v>3287</v>
      </c>
      <c t="s" s="1" r="H633">
        <v>3288</v>
      </c>
      <c t="s" s="1" r="I633">
        <v>3289</v>
      </c>
      <c s="2" r="J633"/>
      <c s="2" r="K633"/>
      <c s="2" r="L633"/>
      <c s="2" r="M633"/>
      <c s="2" r="N633"/>
      <c s="2" r="O633"/>
      <c s="2" r="P633"/>
      <c s="2" r="Q633"/>
      <c s="2" r="R633"/>
      <c s="2" r="S633"/>
      <c s="2" r="T633"/>
      <c s="2" r="U633"/>
      <c s="2" r="V633"/>
    </row>
    <row customHeight="1" r="634" hidden="1" ht="14.25">
      <c s="7" r="A634">
        <v>40423.70625</v>
      </c>
      <c s="1" r="B634">
        <v>1.544403377E9</v>
      </c>
      <c s="1" r="C634">
        <v>4938.0</v>
      </c>
      <c t="s" s="1" r="D634">
        <v>3290</v>
      </c>
      <c s="1" r="E634">
        <v>520.13</v>
      </c>
      <c t="s" s="1" r="F634">
        <v>3291</v>
      </c>
      <c t="s" s="1" r="G634">
        <v>3292</v>
      </c>
      <c t="s" s="1" r="H634">
        <v>3293</v>
      </c>
      <c t="s" s="1" r="I634">
        <v>3294</v>
      </c>
      <c s="2" r="J634"/>
      <c s="2" r="K634"/>
      <c s="2" r="L634"/>
      <c s="2" r="M634"/>
      <c s="2" r="N634"/>
      <c s="2" r="O634"/>
      <c s="2" r="P634"/>
      <c s="2" r="Q634"/>
      <c s="2" r="R634"/>
      <c s="2" r="S634"/>
      <c s="2" r="T634"/>
      <c s="2" r="U634"/>
      <c s="2" r="V634"/>
    </row>
    <row customHeight="1" r="635" hidden="1" ht="14.25">
      <c s="7" r="A635">
        <v>40423.97777777778</v>
      </c>
      <c s="1" r="B635">
        <v>1.5447512E9</v>
      </c>
      <c s="1" r="C635">
        <v>5000.0</v>
      </c>
      <c t="s" s="1" r="D635">
        <v>3295</v>
      </c>
      <c s="1" r="E635">
        <v>17080.18</v>
      </c>
      <c t="s" s="1" r="F635">
        <v>3296</v>
      </c>
      <c t="s" s="1" r="G635">
        <v>3297</v>
      </c>
      <c t="s" s="1" r="H635">
        <v>3298</v>
      </c>
      <c t="s" s="1" r="I635">
        <v>3299</v>
      </c>
      <c s="2" r="J635"/>
      <c s="2" r="K635"/>
      <c s="2" r="L635"/>
      <c s="2" r="M635"/>
      <c s="2" r="N635"/>
      <c s="2" r="O635"/>
      <c s="2" r="P635"/>
      <c s="2" r="Q635"/>
      <c s="2" r="R635"/>
      <c s="2" r="S635"/>
      <c s="2" r="T635"/>
      <c s="2" r="U635"/>
      <c s="2" r="V635"/>
    </row>
    <row customHeight="1" r="636" hidden="1" ht="14.25">
      <c s="7" r="A636">
        <v>40424.28611111111</v>
      </c>
      <c s="1" r="B636">
        <v>1.545007423E9</v>
      </c>
      <c s="1" r="C636">
        <v>1500.0</v>
      </c>
      <c t="s" s="1" r="D636">
        <v>3300</v>
      </c>
      <c s="1" r="E636">
        <v>629.22</v>
      </c>
      <c t="s" s="1" r="F636">
        <v>3301</v>
      </c>
      <c t="s" s="1" r="G636">
        <v>3302</v>
      </c>
      <c t="s" s="1" r="H636">
        <v>3303</v>
      </c>
      <c t="s" s="1" r="I636">
        <v>3304</v>
      </c>
      <c s="2" r="J636"/>
      <c s="2" r="K636"/>
      <c s="2" r="L636"/>
      <c s="2" r="M636"/>
      <c s="2" r="N636"/>
      <c s="2" r="O636"/>
      <c s="2" r="P636"/>
      <c s="2" r="Q636"/>
      <c s="2" r="R636"/>
      <c s="2" r="S636"/>
      <c s="2" r="T636"/>
      <c s="2" r="U636"/>
      <c s="2" r="V636"/>
    </row>
    <row customHeight="1" r="637" hidden="1" ht="14.25">
      <c s="7" r="A637">
        <v>40424.29236111111</v>
      </c>
      <c s="1" r="B637">
        <v>1.545011441E9</v>
      </c>
      <c s="1" r="C637">
        <v>1.0</v>
      </c>
      <c t="s" s="1" r="D637">
        <v>3305</v>
      </c>
      <c s="1" r="E637">
        <v>1650105.31</v>
      </c>
      <c t="s" s="1" r="F637">
        <v>3306</v>
      </c>
      <c t="s" s="1" r="G637">
        <v>3307</v>
      </c>
      <c t="s" s="1" r="H637">
        <v>3308</v>
      </c>
      <c t="s" s="1" r="I637">
        <v>3309</v>
      </c>
      <c s="2" r="J637"/>
      <c s="2" r="K637"/>
      <c s="2" r="L637"/>
      <c s="2" r="M637"/>
      <c s="2" r="N637"/>
      <c s="2" r="O637"/>
      <c s="2" r="P637"/>
      <c s="2" r="Q637"/>
      <c s="2" r="R637"/>
      <c s="2" r="S637"/>
      <c s="2" r="T637"/>
      <c s="2" r="U637"/>
      <c s="2" r="V637"/>
    </row>
    <row customHeight="1" r="638" hidden="1" ht="14.25">
      <c s="7" r="A638">
        <v>40424.302083333336</v>
      </c>
      <c s="1" r="B638">
        <v>1.54501817E9</v>
      </c>
      <c s="1" r="C638">
        <v>1.0</v>
      </c>
      <c t="s" s="1" r="D638">
        <v>3310</v>
      </c>
      <c s="1" r="E638">
        <v>700001.01</v>
      </c>
      <c t="s" s="1" r="F638">
        <v>3311</v>
      </c>
      <c t="s" s="1" r="G638">
        <v>3312</v>
      </c>
      <c t="s" s="1" r="H638">
        <v>3313</v>
      </c>
      <c t="s" s="1" r="I638">
        <v>3314</v>
      </c>
      <c s="2" r="J638"/>
      <c s="2" r="K638"/>
      <c s="2" r="L638"/>
      <c s="2" r="M638"/>
      <c s="2" r="N638"/>
      <c s="2" r="O638"/>
      <c s="2" r="P638"/>
      <c s="2" r="Q638"/>
      <c s="2" r="R638"/>
      <c s="2" r="S638"/>
      <c s="2" r="T638"/>
      <c s="2" r="U638"/>
      <c s="2" r="V638"/>
    </row>
    <row customHeight="1" r="639" hidden="1" ht="14.25">
      <c s="7" r="A639">
        <v>40424.30347222222</v>
      </c>
      <c s="1" r="B639">
        <v>1.545019334E9</v>
      </c>
      <c s="1" r="C639">
        <v>10.0</v>
      </c>
      <c t="s" s="1" r="D639">
        <v>3315</v>
      </c>
      <c s="1" r="E639">
        <v>699996.2</v>
      </c>
      <c t="s" s="1" r="F639">
        <v>3316</v>
      </c>
      <c t="s" s="1" r="G639">
        <v>3317</v>
      </c>
      <c t="s" s="1" r="H639">
        <v>3318</v>
      </c>
      <c t="s" s="1" r="I639">
        <v>3319</v>
      </c>
      <c s="2" r="J639"/>
      <c s="2" r="K639"/>
      <c s="2" r="L639"/>
      <c s="2" r="M639"/>
      <c s="2" r="N639"/>
      <c s="2" r="O639"/>
      <c s="2" r="P639"/>
      <c s="2" r="Q639"/>
      <c s="2" r="R639"/>
      <c s="2" r="S639"/>
      <c s="2" r="T639"/>
      <c s="2" r="U639"/>
      <c s="2" r="V639"/>
    </row>
    <row customHeight="1" r="640" hidden="1" ht="14.25">
      <c s="7" r="A640">
        <v>40424.308333333334</v>
      </c>
      <c s="1" r="B640">
        <v>1.54502242E9</v>
      </c>
      <c s="1" r="C640">
        <v>50.0</v>
      </c>
      <c t="s" s="1" r="D640">
        <v>3320</v>
      </c>
      <c s="1" r="E640">
        <v>649918.98</v>
      </c>
      <c t="s" s="1" r="F640">
        <v>3321</v>
      </c>
      <c t="s" s="1" r="G640">
        <v>3322</v>
      </c>
      <c t="s" s="1" r="H640">
        <v>3323</v>
      </c>
      <c t="s" s="1" r="I640">
        <v>3324</v>
      </c>
      <c s="2" r="J640"/>
      <c s="2" r="K640"/>
      <c s="2" r="L640"/>
      <c s="2" r="M640"/>
      <c s="2" r="N640"/>
      <c s="2" r="O640"/>
      <c s="2" r="P640"/>
      <c s="2" r="Q640"/>
      <c s="2" r="R640"/>
      <c s="2" r="S640"/>
      <c s="2" r="T640"/>
      <c s="2" r="U640"/>
      <c s="2" r="V640"/>
    </row>
    <row customHeight="1" r="641" ht="14.25">
      <c s="7" r="A641">
        <v>40424.31319444445</v>
      </c>
      <c s="1" r="B641">
        <v>1.545026101E9</v>
      </c>
      <c s="1" r="C641">
        <v>2500.0</v>
      </c>
      <c t="s" s="1" r="D641">
        <v>3325</v>
      </c>
      <c s="1" r="E641">
        <v>769.38</v>
      </c>
      <c t="s" s="1" r="F641">
        <v>3326</v>
      </c>
      <c t="s" s="1" r="G641">
        <v>3327</v>
      </c>
      <c t="s" s="1" r="H641">
        <v>3328</v>
      </c>
      <c t="s" s="1" r="I641">
        <v>3329</v>
      </c>
      <c s="2" r="J641"/>
      <c s="2" r="K641"/>
      <c s="2" r="L641"/>
      <c s="2" r="M641"/>
      <c s="2" r="N641"/>
      <c s="2" r="O641"/>
      <c s="2" r="P641"/>
      <c s="2" r="Q641"/>
      <c s="2" r="R641"/>
      <c s="2" r="S641"/>
      <c s="2" r="T641"/>
      <c s="2" r="U641"/>
      <c s="2" r="V641"/>
    </row>
    <row customHeight="1" r="642" hidden="1" ht="14.25">
      <c s="7" r="A642">
        <v>40424.32083333333</v>
      </c>
      <c s="1" r="B642">
        <v>1.545031172E9</v>
      </c>
      <c s="1" r="C642">
        <v>4.0</v>
      </c>
      <c t="s" s="1" r="D642">
        <v>3330</v>
      </c>
      <c s="1" r="E642">
        <v>649918.98</v>
      </c>
      <c t="s" s="1" r="F642">
        <v>3331</v>
      </c>
      <c t="s" s="1" r="G642">
        <v>3332</v>
      </c>
      <c t="s" s="1" r="H642">
        <v>3333</v>
      </c>
      <c t="s" s="1" r="I642">
        <v>3334</v>
      </c>
      <c s="2" r="J642"/>
      <c s="2" r="K642"/>
      <c s="2" r="L642"/>
      <c s="2" r="M642"/>
      <c s="2" r="N642"/>
      <c s="2" r="O642"/>
      <c s="2" r="P642"/>
      <c s="2" r="Q642"/>
      <c s="2" r="R642"/>
      <c s="2" r="S642"/>
      <c s="2" r="T642"/>
      <c s="2" r="U642"/>
      <c s="2" r="V642"/>
    </row>
    <row customHeight="1" r="643" hidden="1" ht="14.25">
      <c s="7" r="A643">
        <v>40424.32430555556</v>
      </c>
      <c s="1" r="B643">
        <v>1.545033799E9</v>
      </c>
      <c s="1" r="C643">
        <v>5.0</v>
      </c>
      <c t="s" s="1" r="D643">
        <v>3335</v>
      </c>
      <c s="1" r="E643">
        <v>649918.98</v>
      </c>
      <c t="s" s="1" r="F643">
        <v>3336</v>
      </c>
      <c t="s" s="1" r="G643">
        <v>3337</v>
      </c>
      <c t="s" s="1" r="H643">
        <v>3338</v>
      </c>
      <c t="s" s="1" r="I643">
        <v>3339</v>
      </c>
      <c s="2" r="J643"/>
      <c s="2" r="K643"/>
      <c s="2" r="L643"/>
      <c s="2" r="M643"/>
      <c s="2" r="N643"/>
      <c s="2" r="O643"/>
      <c s="2" r="P643"/>
      <c s="2" r="Q643"/>
      <c s="2" r="R643"/>
      <c s="2" r="S643"/>
      <c s="2" r="T643"/>
      <c s="2" r="U643"/>
      <c s="2" r="V643"/>
    </row>
    <row customHeight="1" r="644" ht="14.25">
      <c s="7" r="A644">
        <v>40424.325</v>
      </c>
      <c s="1" r="B644">
        <v>1.545033915E9</v>
      </c>
      <c s="1" r="C644">
        <v>7986.0</v>
      </c>
      <c t="s" s="1" r="D644">
        <v>3340</v>
      </c>
      <c s="1" r="E644">
        <v>769.38</v>
      </c>
      <c t="s" s="1" r="F644">
        <v>3341</v>
      </c>
      <c t="s" s="1" r="G644">
        <v>3342</v>
      </c>
      <c t="s" s="1" r="H644">
        <v>3343</v>
      </c>
      <c t="s" s="1" r="I644">
        <v>3344</v>
      </c>
      <c s="2" r="J644"/>
      <c s="2" r="K644"/>
      <c s="2" r="L644"/>
      <c s="2" r="M644"/>
      <c s="2" r="N644"/>
      <c s="2" r="O644"/>
      <c s="2" r="P644"/>
      <c s="2" r="Q644"/>
      <c s="2" r="R644"/>
      <c s="2" r="S644"/>
      <c s="2" r="T644"/>
      <c s="2" r="U644"/>
      <c s="2" r="V644"/>
    </row>
    <row customHeight="1" r="645" hidden="1" ht="14.25">
      <c s="7" r="A645">
        <v>40424.33263888889</v>
      </c>
      <c s="1" r="B645">
        <v>1.545038949E9</v>
      </c>
      <c s="1" r="C645">
        <v>1.0</v>
      </c>
      <c t="s" s="1" r="D645">
        <v>3345</v>
      </c>
      <c s="1" r="E645">
        <v>207043.04</v>
      </c>
      <c t="s" s="1" r="F645">
        <v>3346</v>
      </c>
      <c t="s" s="1" r="G645">
        <v>3347</v>
      </c>
      <c t="s" s="1" r="H645">
        <v>3348</v>
      </c>
      <c t="s" s="1" r="I645">
        <v>3349</v>
      </c>
      <c s="2" r="J645"/>
      <c s="2" r="K645"/>
      <c s="2" r="L645"/>
      <c s="2" r="M645"/>
      <c s="2" r="N645"/>
      <c s="2" r="O645"/>
      <c s="2" r="P645"/>
      <c s="2" r="Q645"/>
      <c s="2" r="R645"/>
      <c s="2" r="S645"/>
      <c s="2" r="T645"/>
      <c s="2" r="U645"/>
      <c s="2" r="V645"/>
    </row>
    <row customHeight="1" r="646" hidden="1" ht="14.25">
      <c s="7" r="A646">
        <v>40424.334027777775</v>
      </c>
      <c s="1" r="B646">
        <v>1.54503989E9</v>
      </c>
      <c s="1" r="C646">
        <v>10.0</v>
      </c>
      <c t="s" s="1" r="D646">
        <v>3350</v>
      </c>
      <c s="1" r="E646">
        <v>649918.98</v>
      </c>
      <c t="s" s="1" r="F646">
        <v>3351</v>
      </c>
      <c t="s" s="1" r="G646">
        <v>3352</v>
      </c>
      <c t="s" s="1" r="H646">
        <v>3353</v>
      </c>
      <c t="s" s="1" r="I646">
        <v>3354</v>
      </c>
      <c s="2" r="J646"/>
      <c s="2" r="K646"/>
      <c s="2" r="L646"/>
      <c s="2" r="M646"/>
      <c s="2" r="N646"/>
      <c s="2" r="O646"/>
      <c s="2" r="P646"/>
      <c s="2" r="Q646"/>
      <c s="2" r="R646"/>
      <c s="2" r="S646"/>
      <c s="2" r="T646"/>
      <c s="2" r="U646"/>
      <c s="2" r="V646"/>
    </row>
    <row customHeight="1" r="647" hidden="1" ht="14.25">
      <c s="7" r="A647">
        <v>40424.34375</v>
      </c>
      <c s="1" r="B647">
        <v>1.545046278E9</v>
      </c>
      <c s="1" r="C647">
        <v>17.0</v>
      </c>
      <c t="s" s="1" r="D647">
        <v>3355</v>
      </c>
      <c s="1" r="E647">
        <v>649918.98</v>
      </c>
      <c t="s" s="1" r="F647">
        <v>3356</v>
      </c>
      <c t="s" s="1" r="G647">
        <v>3357</v>
      </c>
      <c t="s" s="1" r="H647">
        <v>3358</v>
      </c>
      <c t="s" s="1" r="I647">
        <v>3359</v>
      </c>
      <c s="2" r="J647"/>
      <c s="2" r="K647"/>
      <c s="2" r="L647"/>
      <c s="2" r="M647"/>
      <c s="2" r="N647"/>
      <c s="2" r="O647"/>
      <c s="2" r="P647"/>
      <c s="2" r="Q647"/>
      <c s="2" r="R647"/>
      <c s="2" r="S647"/>
      <c s="2" r="T647"/>
      <c s="2" r="U647"/>
      <c s="2" r="V647"/>
    </row>
    <row customHeight="1" r="648" hidden="1" ht="14.25">
      <c s="7" r="A648">
        <v>40424.385416666664</v>
      </c>
      <c s="1" r="B648">
        <v>1.545075982E9</v>
      </c>
      <c s="1" r="C648">
        <v>1.0</v>
      </c>
      <c t="s" s="1" r="D648">
        <v>3360</v>
      </c>
      <c s="1" r="E648">
        <v>207043.04</v>
      </c>
      <c t="s" s="1" r="F648">
        <v>3361</v>
      </c>
      <c t="s" s="1" r="G648">
        <v>3362</v>
      </c>
      <c t="s" s="1" r="H648">
        <v>3363</v>
      </c>
      <c t="s" s="1" r="I648">
        <v>3364</v>
      </c>
      <c s="2" r="J648"/>
      <c s="2" r="K648"/>
      <c s="2" r="L648"/>
      <c s="2" r="M648"/>
      <c s="2" r="N648"/>
      <c s="2" r="O648"/>
      <c s="2" r="P648"/>
      <c s="2" r="Q648"/>
      <c s="2" r="R648"/>
      <c s="2" r="S648"/>
      <c s="2" r="T648"/>
      <c s="2" r="U648"/>
      <c s="2" r="V648"/>
    </row>
    <row customHeight="1" r="649" hidden="1" ht="14.25">
      <c s="7" r="A649">
        <v>40424.38888888889</v>
      </c>
      <c s="1" r="B649">
        <v>1.545078472E9</v>
      </c>
      <c s="1" r="C649">
        <v>1.0</v>
      </c>
      <c t="s" s="1" r="D649">
        <v>3365</v>
      </c>
      <c s="1" r="E649">
        <v>207043.04</v>
      </c>
      <c t="s" s="1" r="F649">
        <v>3366</v>
      </c>
      <c t="s" s="1" r="G649">
        <v>3367</v>
      </c>
      <c t="s" s="1" r="H649">
        <v>3368</v>
      </c>
      <c t="s" s="1" r="I649">
        <v>3369</v>
      </c>
      <c s="2" r="J649"/>
      <c s="2" r="K649"/>
      <c s="2" r="L649"/>
      <c s="2" r="M649"/>
      <c s="2" r="N649"/>
      <c s="2" r="O649"/>
      <c s="2" r="P649"/>
      <c s="2" r="Q649"/>
      <c s="2" r="R649"/>
      <c s="2" r="S649"/>
      <c s="2" r="T649"/>
      <c s="2" r="U649"/>
      <c s="2" r="V649"/>
    </row>
    <row customHeight="1" r="650" hidden="1" ht="14.25">
      <c s="7" r="A650">
        <v>40424.40138888889</v>
      </c>
      <c s="1" r="B650">
        <v>1.545088079E9</v>
      </c>
      <c s="1" r="C650">
        <v>5.0</v>
      </c>
      <c t="s" s="1" r="D650">
        <v>3370</v>
      </c>
      <c s="1" r="E650">
        <v>207043.04</v>
      </c>
      <c t="s" s="1" r="F650">
        <v>3371</v>
      </c>
      <c t="s" s="1" r="G650">
        <v>3372</v>
      </c>
      <c t="s" s="1" r="H650">
        <v>3373</v>
      </c>
      <c t="s" s="1" r="I650">
        <v>3374</v>
      </c>
      <c s="2" r="J650"/>
      <c s="2" r="K650"/>
      <c s="2" r="L650"/>
      <c s="2" r="M650"/>
      <c s="2" r="N650"/>
      <c s="2" r="O650"/>
      <c s="2" r="P650"/>
      <c s="2" r="Q650"/>
      <c s="2" r="R650"/>
      <c s="2" r="S650"/>
      <c s="2" r="T650"/>
      <c s="2" r="U650"/>
      <c s="2" r="V650"/>
    </row>
    <row customHeight="1" r="651" hidden="1" ht="14.25">
      <c s="7" r="A651">
        <v>40424.419444444444</v>
      </c>
      <c s="1" r="B651">
        <v>1.545103547E9</v>
      </c>
      <c s="1" r="C651">
        <v>6462.0</v>
      </c>
      <c t="s" s="1" r="D651">
        <v>3375</v>
      </c>
      <c s="1" r="E651">
        <v>520.25</v>
      </c>
      <c t="s" s="1" r="F651">
        <v>3376</v>
      </c>
      <c t="s" s="1" r="G651">
        <v>3377</v>
      </c>
      <c t="s" s="1" r="H651">
        <v>3378</v>
      </c>
      <c t="s" s="1" r="I651">
        <v>3379</v>
      </c>
      <c s="2" r="J651"/>
      <c s="2" r="K651"/>
      <c s="2" r="L651"/>
      <c s="2" r="M651"/>
      <c s="2" r="N651"/>
      <c s="2" r="O651"/>
      <c s="2" r="P651"/>
      <c s="2" r="Q651"/>
      <c s="2" r="R651"/>
      <c s="2" r="S651"/>
      <c s="2" r="T651"/>
      <c s="2" r="U651"/>
      <c s="2" r="V651"/>
    </row>
    <row customHeight="1" r="652" hidden="1" ht="14.25">
      <c s="7" r="A652">
        <v>40424.521527777775</v>
      </c>
      <c s="1" r="B652">
        <v>1.545162635E9</v>
      </c>
      <c s="1" r="C652">
        <v>1398.0</v>
      </c>
      <c t="s" s="1" r="D652">
        <v>3380</v>
      </c>
      <c s="1" r="E652">
        <v>520.25</v>
      </c>
      <c t="s" s="1" r="F652">
        <v>3381</v>
      </c>
      <c t="s" s="1" r="G652">
        <v>3382</v>
      </c>
      <c t="s" s="1" r="H652">
        <v>3383</v>
      </c>
      <c t="s" s="1" r="I652">
        <v>3384</v>
      </c>
      <c s="2" r="J652"/>
      <c s="2" r="K652"/>
      <c s="2" r="L652"/>
      <c s="2" r="M652"/>
      <c s="2" r="N652"/>
      <c s="2" r="O652"/>
      <c s="2" r="P652"/>
      <c s="2" r="Q652"/>
      <c s="2" r="R652"/>
      <c s="2" r="S652"/>
      <c s="2" r="T652"/>
      <c s="2" r="U652"/>
      <c s="2" r="V652"/>
    </row>
    <row customHeight="1" r="653" hidden="1" ht="14.25">
      <c s="7" r="A653">
        <v>40424.52291666667</v>
      </c>
      <c s="1" r="B653">
        <v>1.545163946E9</v>
      </c>
      <c s="1" r="C653">
        <v>45556.0</v>
      </c>
      <c t="s" s="1" r="D653">
        <v>3385</v>
      </c>
      <c s="1" r="E653">
        <v>753.53</v>
      </c>
      <c t="s" s="1" r="F653">
        <v>3386</v>
      </c>
      <c t="s" s="1" r="G653">
        <v>3387</v>
      </c>
      <c t="s" s="1" r="H653">
        <v>3388</v>
      </c>
      <c t="s" s="1" r="I653">
        <v>3389</v>
      </c>
      <c s="2" r="J653"/>
      <c s="2" r="K653"/>
      <c s="2" r="L653"/>
      <c s="2" r="M653"/>
      <c s="2" r="N653"/>
      <c s="2" r="O653"/>
      <c s="2" r="P653"/>
      <c s="2" r="Q653"/>
      <c s="2" r="R653"/>
      <c s="2" r="S653"/>
      <c s="2" r="T653"/>
      <c s="2" r="U653"/>
      <c s="2" r="V653"/>
    </row>
    <row customHeight="1" r="654" hidden="1" ht="14.25">
      <c s="7" r="A654">
        <v>40424.527083333334</v>
      </c>
      <c s="1" r="B654">
        <v>1.545167026E9</v>
      </c>
      <c s="1" r="C654">
        <v>402.0</v>
      </c>
      <c t="s" s="1" r="D654">
        <v>3390</v>
      </c>
      <c s="1" r="E654">
        <v>520.25</v>
      </c>
      <c t="s" s="1" r="F654">
        <v>3391</v>
      </c>
      <c t="s" s="1" r="G654">
        <v>3392</v>
      </c>
      <c t="s" s="1" r="H654">
        <v>3393</v>
      </c>
      <c t="s" s="1" r="I654">
        <v>3394</v>
      </c>
      <c s="2" r="J654"/>
      <c s="2" r="K654"/>
      <c s="2" r="L654"/>
      <c s="2" r="M654"/>
      <c s="2" r="N654"/>
      <c s="2" r="O654"/>
      <c s="2" r="P654"/>
      <c s="2" r="Q654"/>
      <c s="2" r="R654"/>
      <c s="2" r="S654"/>
      <c s="2" r="T654"/>
      <c s="2" r="U654"/>
      <c s="2" r="V654"/>
    </row>
    <row customHeight="1" r="655" hidden="1" ht="14.25">
      <c s="7" r="A655">
        <v>40424.88888888889</v>
      </c>
      <c s="1" r="B655">
        <v>1.545606537E9</v>
      </c>
      <c s="1" r="C655">
        <v>2000.0</v>
      </c>
      <c t="s" s="1" r="D655">
        <v>3395</v>
      </c>
      <c s="1" r="E655">
        <v>628.89</v>
      </c>
      <c t="s" s="1" r="F655">
        <v>3396</v>
      </c>
      <c t="s" s="1" r="G655">
        <v>3397</v>
      </c>
      <c t="s" s="1" r="H655">
        <v>3398</v>
      </c>
      <c t="s" s="1" r="I655">
        <v>3399</v>
      </c>
      <c s="2" r="J655"/>
      <c s="2" r="K655"/>
      <c s="2" r="L655"/>
      <c s="2" r="M655"/>
      <c s="2" r="N655"/>
      <c s="2" r="O655"/>
      <c s="2" r="P655"/>
      <c s="2" r="Q655"/>
      <c s="2" r="R655"/>
      <c s="2" r="S655"/>
      <c s="2" r="T655"/>
      <c s="2" r="U655"/>
      <c s="2" r="V655"/>
    </row>
    <row customHeight="1" r="656" hidden="1" ht="14.25">
      <c s="7" r="A656">
        <v>40424.89027777778</v>
      </c>
      <c s="1" r="B656">
        <v>1.545607815E9</v>
      </c>
      <c s="1" r="C656">
        <v>1.0</v>
      </c>
      <c t="s" s="1" r="D656">
        <v>3400</v>
      </c>
      <c s="1" r="E656">
        <v>1898999.98</v>
      </c>
      <c t="s" s="1" r="F656">
        <v>3401</v>
      </c>
      <c t="s" s="1" r="G656">
        <v>3402</v>
      </c>
      <c t="s" s="1" r="H656">
        <v>3403</v>
      </c>
      <c t="s" s="1" r="I656">
        <v>3404</v>
      </c>
      <c s="2" r="J656"/>
      <c s="2" r="K656"/>
      <c s="2" r="L656"/>
      <c s="2" r="M656"/>
      <c s="2" r="N656"/>
      <c s="2" r="O656"/>
      <c s="2" r="P656"/>
      <c s="2" r="Q656"/>
      <c s="2" r="R656"/>
      <c s="2" r="S656"/>
      <c s="2" r="T656"/>
      <c s="2" r="U656"/>
      <c s="2" r="V656"/>
    </row>
    <row customHeight="1" r="657" hidden="1" ht="14.25">
      <c s="7" r="A657">
        <v>40424.89097222222</v>
      </c>
      <c s="1" r="B657">
        <v>1.545608664E9</v>
      </c>
      <c s="1" r="C657">
        <v>2000.0</v>
      </c>
      <c t="s" s="1" r="D657">
        <v>3405</v>
      </c>
      <c s="1" r="E657">
        <v>628.89</v>
      </c>
      <c t="s" s="1" r="F657">
        <v>3406</v>
      </c>
      <c t="s" s="1" r="G657">
        <v>3407</v>
      </c>
      <c t="s" s="1" r="H657">
        <v>3408</v>
      </c>
      <c t="s" s="1" r="I657">
        <v>3409</v>
      </c>
      <c s="2" r="J657"/>
      <c s="2" r="K657"/>
      <c s="2" r="L657"/>
      <c s="2" r="M657"/>
      <c s="2" r="N657"/>
      <c s="2" r="O657"/>
      <c s="2" r="P657"/>
      <c s="2" r="Q657"/>
      <c s="2" r="R657"/>
      <c s="2" r="S657"/>
      <c s="2" r="T657"/>
      <c s="2" r="U657"/>
      <c s="2" r="V657"/>
    </row>
    <row customHeight="1" r="658" hidden="1" ht="14.25">
      <c s="7" r="A658">
        <v>40424.90347222222</v>
      </c>
      <c s="1" r="B658">
        <v>1.545625917E9</v>
      </c>
      <c s="1" r="C658">
        <v>1.0</v>
      </c>
      <c t="s" s="1" r="D658">
        <v>3410</v>
      </c>
      <c s="1" r="E658">
        <v>1196994.99</v>
      </c>
      <c t="s" s="1" r="F658">
        <v>3411</v>
      </c>
      <c t="s" s="1" r="G658">
        <v>3412</v>
      </c>
      <c t="s" s="1" r="H658">
        <v>3413</v>
      </c>
      <c t="s" s="1" r="I658">
        <v>3414</v>
      </c>
      <c s="2" r="J658"/>
      <c s="2" r="K658"/>
      <c s="2" r="L658"/>
      <c s="2" r="M658"/>
      <c s="2" r="N658"/>
      <c s="2" r="O658"/>
      <c s="2" r="P658"/>
      <c s="2" r="Q658"/>
      <c s="2" r="R658"/>
      <c s="2" r="S658"/>
      <c s="2" r="T658"/>
      <c s="2" r="U658"/>
      <c s="2" r="V658"/>
    </row>
    <row customHeight="1" r="659" hidden="1" ht="14.25">
      <c s="7" r="A659">
        <v>40424.90555555555</v>
      </c>
      <c s="1" r="B659">
        <v>1.545629101E9</v>
      </c>
      <c s="1" r="C659">
        <v>11.0</v>
      </c>
      <c t="s" s="1" r="D659">
        <v>3415</v>
      </c>
      <c s="1" r="E659">
        <v>700001.09</v>
      </c>
      <c t="s" s="1" r="F659">
        <v>3416</v>
      </c>
      <c t="s" s="1" r="G659">
        <v>3417</v>
      </c>
      <c t="s" s="1" r="H659">
        <v>3418</v>
      </c>
      <c t="s" s="1" r="I659">
        <v>3419</v>
      </c>
      <c s="2" r="J659"/>
      <c s="2" r="K659"/>
      <c s="2" r="L659"/>
      <c s="2" r="M659"/>
      <c s="2" r="N659"/>
      <c s="2" r="O659"/>
      <c s="2" r="P659"/>
      <c s="2" r="Q659"/>
      <c s="2" r="R659"/>
      <c s="2" r="S659"/>
      <c s="2" r="T659"/>
      <c s="2" r="U659"/>
      <c s="2" r="V659"/>
    </row>
    <row customHeight="1" r="660" hidden="1" ht="14.25">
      <c s="7" r="A660">
        <v>40424.91875</v>
      </c>
      <c s="1" r="B660">
        <v>1.545646834E9</v>
      </c>
      <c s="1" r="C660">
        <v>4.0</v>
      </c>
      <c t="s" s="1" r="D660">
        <v>3420</v>
      </c>
      <c s="1" r="E660">
        <v>986000.57</v>
      </c>
      <c t="s" s="1" r="F660">
        <v>3421</v>
      </c>
      <c t="s" s="1" r="G660">
        <v>3422</v>
      </c>
      <c t="s" s="1" r="H660">
        <v>3423</v>
      </c>
      <c t="s" s="1" r="I660">
        <v>3424</v>
      </c>
      <c s="2" r="J660"/>
      <c s="2" r="K660"/>
      <c s="2" r="L660"/>
      <c s="2" r="M660"/>
      <c s="2" r="N660"/>
      <c s="2" r="O660"/>
      <c s="2" r="P660"/>
      <c s="2" r="Q660"/>
      <c s="2" r="R660"/>
      <c s="2" r="S660"/>
      <c s="2" r="T660"/>
      <c s="2" r="U660"/>
      <c s="2" r="V660"/>
    </row>
    <row customHeight="1" r="661" hidden="1" ht="14.25">
      <c s="7" r="A661">
        <v>40424.919444444444</v>
      </c>
      <c s="1" r="B661">
        <v>1.545647343E9</v>
      </c>
      <c s="1" r="C661">
        <v>6.0</v>
      </c>
      <c t="s" s="1" r="D661">
        <v>3425</v>
      </c>
      <c s="5" r="E661">
        <v>2.050220068E7</v>
      </c>
      <c t="s" s="1" r="F661">
        <v>3426</v>
      </c>
      <c t="s" s="1" r="G661">
        <v>3427</v>
      </c>
      <c t="s" s="1" r="H661">
        <v>3428</v>
      </c>
      <c t="s" s="1" r="I661">
        <v>3429</v>
      </c>
      <c s="2" r="J661"/>
      <c s="2" r="K661"/>
      <c s="2" r="L661"/>
      <c s="2" r="M661"/>
      <c s="2" r="N661"/>
      <c s="2" r="O661"/>
      <c s="2" r="P661"/>
      <c s="2" r="Q661"/>
      <c s="2" r="R661"/>
      <c s="2" r="S661"/>
      <c s="2" r="T661"/>
      <c s="2" r="U661"/>
      <c s="2" r="V661"/>
    </row>
    <row customHeight="1" r="662" hidden="1" ht="14.25">
      <c s="7" r="A662">
        <v>40424.92013888889</v>
      </c>
      <c s="1" r="B662">
        <v>1.54564799E9</v>
      </c>
      <c s="1" r="C662">
        <v>7.0</v>
      </c>
      <c t="s" s="1" r="D662">
        <v>3430</v>
      </c>
      <c s="1" r="E662">
        <v>570000.0</v>
      </c>
      <c t="s" s="1" r="F662">
        <v>3431</v>
      </c>
      <c t="s" s="1" r="G662">
        <v>3432</v>
      </c>
      <c t="s" s="1" r="H662">
        <v>3433</v>
      </c>
      <c t="s" s="1" r="I662">
        <v>3434</v>
      </c>
      <c s="2" r="J662"/>
      <c s="2" r="K662"/>
      <c s="2" r="L662"/>
      <c s="2" r="M662"/>
      <c s="2" r="N662"/>
      <c s="2" r="O662"/>
      <c s="2" r="P662"/>
      <c s="2" r="Q662"/>
      <c s="2" r="R662"/>
      <c s="2" r="S662"/>
      <c s="2" r="T662"/>
      <c s="2" r="U662"/>
      <c s="2" r="V662"/>
    </row>
    <row customHeight="1" r="663" hidden="1" ht="14.25">
      <c s="7" r="A663">
        <v>40424.925</v>
      </c>
      <c s="1" r="B663">
        <v>1.545654721E9</v>
      </c>
      <c s="1" r="C663">
        <v>3.0</v>
      </c>
      <c t="s" s="1" r="D663">
        <v>3435</v>
      </c>
      <c s="5" r="E663">
        <v>2.050220068E7</v>
      </c>
      <c t="s" s="1" r="F663">
        <v>3436</v>
      </c>
      <c t="s" s="1" r="G663">
        <v>3437</v>
      </c>
      <c t="s" s="1" r="H663">
        <v>3438</v>
      </c>
      <c t="s" s="1" r="I663">
        <v>3439</v>
      </c>
      <c s="2" r="J663"/>
      <c s="2" r="K663"/>
      <c s="2" r="L663"/>
      <c s="2" r="M663"/>
      <c s="2" r="N663"/>
      <c s="2" r="O663"/>
      <c s="2" r="P663"/>
      <c s="2" r="Q663"/>
      <c s="2" r="R663"/>
      <c s="2" r="S663"/>
      <c s="2" r="T663"/>
      <c s="2" r="U663"/>
      <c s="2" r="V663"/>
    </row>
    <row customHeight="1" r="664" hidden="1" ht="14.25">
      <c s="7" r="A664">
        <v>40424.93680555555</v>
      </c>
      <c s="1" r="B664">
        <v>1.545669191E9</v>
      </c>
      <c s="1" r="C664">
        <v>7.0</v>
      </c>
      <c t="s" s="1" r="D664">
        <v>3440</v>
      </c>
      <c s="1" r="E664">
        <v>986000.57</v>
      </c>
      <c t="s" s="1" r="F664">
        <v>3441</v>
      </c>
      <c t="s" s="1" r="G664">
        <v>3442</v>
      </c>
      <c t="s" s="1" r="H664">
        <v>3443</v>
      </c>
      <c t="s" s="1" r="I664">
        <v>3444</v>
      </c>
      <c s="2" r="J664"/>
      <c s="2" r="K664"/>
      <c s="2" r="L664"/>
      <c s="2" r="M664"/>
      <c s="2" r="N664"/>
      <c s="2" r="O664"/>
      <c s="2" r="P664"/>
      <c s="2" r="Q664"/>
      <c s="2" r="R664"/>
      <c s="2" r="S664"/>
      <c s="2" r="T664"/>
      <c s="2" r="U664"/>
      <c s="2" r="V664"/>
    </row>
    <row customHeight="1" r="665" hidden="1" ht="14.25">
      <c s="7" r="A665">
        <v>40424.94027777778</v>
      </c>
      <c s="1" r="B665">
        <v>1.545673215E9</v>
      </c>
      <c s="1" r="C665">
        <v>44836.0</v>
      </c>
      <c t="s" s="1" r="D665">
        <v>3445</v>
      </c>
      <c s="1" r="E665">
        <v>1700.0</v>
      </c>
      <c t="s" s="1" r="F665">
        <v>3446</v>
      </c>
      <c t="s" s="1" r="G665">
        <v>3447</v>
      </c>
      <c t="s" s="1" r="H665">
        <v>3448</v>
      </c>
      <c t="s" s="1" r="I665">
        <v>3449</v>
      </c>
      <c s="2" r="J665"/>
      <c s="2" r="K665"/>
      <c s="2" r="L665"/>
      <c s="2" r="M665"/>
      <c s="2" r="N665"/>
      <c s="2" r="O665"/>
      <c s="2" r="P665"/>
      <c s="2" r="Q665"/>
      <c s="2" r="R665"/>
      <c s="2" r="S665"/>
      <c s="2" r="T665"/>
      <c s="2" r="U665"/>
      <c s="2" r="V665"/>
    </row>
    <row customHeight="1" r="666" hidden="1" ht="14.25">
      <c s="7" r="A666">
        <v>40424.947222222225</v>
      </c>
      <c s="1" r="B666">
        <v>1.545682527E9</v>
      </c>
      <c s="1" r="C666">
        <v>10.0</v>
      </c>
      <c t="s" s="1" r="D666">
        <v>3450</v>
      </c>
      <c s="5" r="E666">
        <v>2.064202712E7</v>
      </c>
      <c t="s" s="1" r="F666">
        <v>3451</v>
      </c>
      <c t="s" s="1" r="G666">
        <v>3452</v>
      </c>
      <c t="s" s="1" r="H666">
        <v>3453</v>
      </c>
      <c t="s" s="1" r="I666">
        <v>3454</v>
      </c>
      <c s="2" r="J666"/>
      <c s="2" r="K666"/>
      <c s="2" r="L666"/>
      <c s="2" r="M666"/>
      <c s="2" r="N666"/>
      <c s="2" r="O666"/>
      <c s="2" r="P666"/>
      <c s="2" r="Q666"/>
      <c s="2" r="R666"/>
      <c s="2" r="S666"/>
      <c s="2" r="T666"/>
      <c s="2" r="U666"/>
      <c s="2" r="V666"/>
    </row>
    <row customHeight="1" r="667" hidden="1" ht="14.25">
      <c s="7" r="A667">
        <v>40424.94861111111</v>
      </c>
      <c s="1" r="B667">
        <v>1.545683969E9</v>
      </c>
      <c s="1" r="C667">
        <v>4.0</v>
      </c>
      <c t="s" s="1" r="D667">
        <v>3455</v>
      </c>
      <c s="1" r="E667">
        <v>197000.02</v>
      </c>
      <c t="s" s="1" r="F667">
        <v>3456</v>
      </c>
      <c t="s" s="1" r="G667">
        <v>3457</v>
      </c>
      <c t="s" s="1" r="H667">
        <v>3458</v>
      </c>
      <c t="s" s="1" r="I667">
        <v>3459</v>
      </c>
      <c s="2" r="J667"/>
      <c s="2" r="K667"/>
      <c s="2" r="L667"/>
      <c s="2" r="M667"/>
      <c s="2" r="N667"/>
      <c s="2" r="O667"/>
      <c s="2" r="P667"/>
      <c s="2" r="Q667"/>
      <c s="2" r="R667"/>
      <c s="2" r="S667"/>
      <c s="2" r="T667"/>
      <c s="2" r="U667"/>
      <c s="2" r="V667"/>
    </row>
    <row customHeight="1" r="668" hidden="1" ht="14.25">
      <c s="7" r="A668">
        <v>40424.95</v>
      </c>
      <c s="1" r="B668">
        <v>1.545686119E9</v>
      </c>
      <c s="1" r="C668">
        <v>1.0</v>
      </c>
      <c t="s" s="1" r="D668">
        <v>3460</v>
      </c>
      <c s="5" r="E668">
        <v>2.064202712E7</v>
      </c>
      <c t="s" s="1" r="F668">
        <v>3461</v>
      </c>
      <c t="s" s="1" r="G668">
        <v>3462</v>
      </c>
      <c t="s" s="1" r="H668">
        <v>3463</v>
      </c>
      <c t="s" s="1" r="I668">
        <v>3464</v>
      </c>
      <c s="2" r="J668"/>
      <c s="2" r="K668"/>
      <c s="2" r="L668"/>
      <c s="2" r="M668"/>
      <c s="2" r="N668"/>
      <c s="2" r="O668"/>
      <c s="2" r="P668"/>
      <c s="2" r="Q668"/>
      <c s="2" r="R668"/>
      <c s="2" r="S668"/>
      <c s="2" r="T668"/>
      <c s="2" r="U668"/>
      <c s="2" r="V668"/>
    </row>
    <row customHeight="1" r="669" hidden="1" ht="14.25">
      <c s="7" r="A669">
        <v>40424.95</v>
      </c>
      <c s="1" r="B669">
        <v>1.545686177E9</v>
      </c>
      <c s="1" r="C669">
        <v>1.0</v>
      </c>
      <c t="s" s="1" r="D669">
        <v>3465</v>
      </c>
      <c s="5" r="E669">
        <v>2.064202712E7</v>
      </c>
      <c t="s" s="1" r="F669">
        <v>3466</v>
      </c>
      <c t="s" s="1" r="G669">
        <v>3467</v>
      </c>
      <c t="s" s="1" r="H669">
        <v>3468</v>
      </c>
      <c t="s" s="1" r="I669">
        <v>3469</v>
      </c>
      <c s="2" r="J669"/>
      <c s="2" r="K669"/>
      <c s="2" r="L669"/>
      <c s="2" r="M669"/>
      <c s="2" r="N669"/>
      <c s="2" r="O669"/>
      <c s="2" r="P669"/>
      <c s="2" r="Q669"/>
      <c s="2" r="R669"/>
      <c s="2" r="S669"/>
      <c s="2" r="T669"/>
      <c s="2" r="U669"/>
      <c s="2" r="V669"/>
    </row>
    <row customHeight="1" r="670" hidden="1" ht="14.25">
      <c s="7" r="A670">
        <v>40424.96388888889</v>
      </c>
      <c s="1" r="B670">
        <v>1.54570212E9</v>
      </c>
      <c s="1" r="C670">
        <v>9.0</v>
      </c>
      <c t="s" s="1" r="D670">
        <v>3470</v>
      </c>
      <c s="1" r="E670">
        <v>861000.35</v>
      </c>
      <c t="s" s="1" r="F670">
        <v>3471</v>
      </c>
      <c t="s" s="1" r="G670">
        <v>3472</v>
      </c>
      <c t="s" s="1" r="H670">
        <v>3473</v>
      </c>
      <c t="s" s="1" r="I670">
        <v>3474</v>
      </c>
      <c s="2" r="J670"/>
      <c s="2" r="K670"/>
      <c s="2" r="L670"/>
      <c s="2" r="M670"/>
      <c s="2" r="N670"/>
      <c s="2" r="O670"/>
      <c s="2" r="P670"/>
      <c s="2" r="Q670"/>
      <c s="2" r="R670"/>
      <c s="2" r="S670"/>
      <c s="2" r="T670"/>
      <c s="2" r="U670"/>
      <c s="2" r="V670"/>
    </row>
    <row customHeight="1" r="671" hidden="1" ht="14.25">
      <c s="7" r="A671">
        <v>40425.029861111114</v>
      </c>
      <c s="1" r="B671">
        <v>1.54577624E9</v>
      </c>
      <c s="1" r="C671">
        <v>1.0</v>
      </c>
      <c t="s" s="1" r="D671">
        <v>3475</v>
      </c>
      <c s="1" r="E671">
        <v>276999.99</v>
      </c>
      <c t="s" s="1" r="F671">
        <v>3476</v>
      </c>
      <c t="s" s="1" r="G671">
        <v>3477</v>
      </c>
      <c t="s" s="1" r="H671">
        <v>3478</v>
      </c>
      <c t="s" s="1" r="I671">
        <v>3479</v>
      </c>
      <c s="2" r="J671"/>
      <c s="2" r="K671"/>
      <c s="2" r="L671"/>
      <c s="2" r="M671"/>
      <c s="2" r="N671"/>
      <c s="2" r="O671"/>
      <c s="2" r="P671"/>
      <c s="2" r="Q671"/>
      <c s="2" r="R671"/>
      <c s="2" r="S671"/>
      <c s="2" r="T671"/>
      <c s="2" r="U671"/>
      <c s="2" r="V671"/>
    </row>
    <row customHeight="1" r="672" hidden="1" ht="14.25">
      <c s="7" r="A672">
        <v>40425.032638888886</v>
      </c>
      <c s="1" r="B672">
        <v>1.545778908E9</v>
      </c>
      <c s="1" r="C672">
        <v>1.0</v>
      </c>
      <c t="s" s="1" r="D672">
        <v>3480</v>
      </c>
      <c s="1" r="E672">
        <v>276999.99</v>
      </c>
      <c t="s" s="1" r="F672">
        <v>3481</v>
      </c>
      <c t="s" s="1" r="G672">
        <v>3482</v>
      </c>
      <c t="s" s="1" r="H672">
        <v>3483</v>
      </c>
      <c t="s" s="1" r="I672">
        <v>3484</v>
      </c>
      <c s="2" r="J672"/>
      <c s="2" r="K672"/>
      <c s="2" r="L672"/>
      <c s="2" r="M672"/>
      <c s="2" r="N672"/>
      <c s="2" r="O672"/>
      <c s="2" r="P672"/>
      <c s="2" r="Q672"/>
      <c s="2" r="R672"/>
      <c s="2" r="S672"/>
      <c s="2" r="T672"/>
      <c s="2" r="U672"/>
      <c s="2" r="V672"/>
    </row>
    <row customHeight="1" r="673" hidden="1" ht="14.25">
      <c s="7" r="A673">
        <v>40425.03333333333</v>
      </c>
      <c s="1" r="B673">
        <v>1.545779576E9</v>
      </c>
      <c s="1" r="C673">
        <v>1.0</v>
      </c>
      <c t="s" s="1" r="D673">
        <v>3485</v>
      </c>
      <c s="1" r="E673">
        <v>276999.99</v>
      </c>
      <c t="s" s="1" r="F673">
        <v>3486</v>
      </c>
      <c t="s" s="1" r="G673">
        <v>3487</v>
      </c>
      <c t="s" s="1" r="H673">
        <v>3488</v>
      </c>
      <c t="s" s="1" r="I673">
        <v>3489</v>
      </c>
      <c s="2" r="J673"/>
      <c s="2" r="K673"/>
      <c s="2" r="L673"/>
      <c s="2" r="M673"/>
      <c s="2" r="N673"/>
      <c s="2" r="O673"/>
      <c s="2" r="P673"/>
      <c s="2" r="Q673"/>
      <c s="2" r="R673"/>
      <c s="2" r="S673"/>
      <c s="2" r="T673"/>
      <c s="2" r="U673"/>
      <c s="2" r="V673"/>
    </row>
    <row customHeight="1" r="674" hidden="1" ht="14.25">
      <c s="7" r="A674">
        <v>40425.03333333333</v>
      </c>
      <c s="1" r="B674">
        <v>1.545779855E9</v>
      </c>
      <c s="1" r="C674">
        <v>1.0</v>
      </c>
      <c t="s" s="1" r="D674">
        <v>3490</v>
      </c>
      <c s="1" r="E674">
        <v>276999.99</v>
      </c>
      <c t="s" s="1" r="F674">
        <v>3491</v>
      </c>
      <c t="s" s="1" r="G674">
        <v>3492</v>
      </c>
      <c t="s" s="1" r="H674">
        <v>3493</v>
      </c>
      <c t="s" s="1" r="I674">
        <v>3494</v>
      </c>
      <c s="2" r="J674"/>
      <c s="2" r="K674"/>
      <c s="2" r="L674"/>
      <c s="2" r="M674"/>
      <c s="2" r="N674"/>
      <c s="2" r="O674"/>
      <c s="2" r="P674"/>
      <c s="2" r="Q674"/>
      <c s="2" r="R674"/>
      <c s="2" r="S674"/>
      <c s="2" r="T674"/>
      <c s="2" r="U674"/>
      <c s="2" r="V674"/>
    </row>
    <row customHeight="1" r="675" hidden="1" ht="14.25">
      <c s="7" r="A675">
        <v>40425.05763888889</v>
      </c>
      <c s="1" r="B675">
        <v>1.545802355E9</v>
      </c>
      <c s="1" r="C675">
        <v>3.0</v>
      </c>
      <c t="s" s="1" r="D675">
        <v>3495</v>
      </c>
      <c s="1" r="E675">
        <v>197000.02</v>
      </c>
      <c t="s" s="1" r="F675">
        <v>3496</v>
      </c>
      <c t="s" s="1" r="G675">
        <v>3497</v>
      </c>
      <c t="s" s="1" r="H675">
        <v>3498</v>
      </c>
      <c t="s" s="1" r="I675">
        <v>3499</v>
      </c>
      <c s="2" r="J675"/>
      <c s="2" r="K675"/>
      <c s="2" r="L675"/>
      <c s="2" r="M675"/>
      <c s="2" r="N675"/>
      <c s="2" r="O675"/>
      <c s="2" r="P675"/>
      <c s="2" r="Q675"/>
      <c s="2" r="R675"/>
      <c s="2" r="S675"/>
      <c s="2" r="T675"/>
      <c s="2" r="U675"/>
      <c s="2" r="V675"/>
    </row>
    <row customHeight="1" r="676" hidden="1" ht="14.25">
      <c s="7" r="A676">
        <v>40425.06180555555</v>
      </c>
      <c s="1" r="B676">
        <v>1.545806938E9</v>
      </c>
      <c s="1" r="C676">
        <v>1.0</v>
      </c>
      <c t="s" s="1" r="D676">
        <v>3500</v>
      </c>
      <c s="1" r="E676">
        <v>276999.99</v>
      </c>
      <c t="s" s="1" r="F676">
        <v>3501</v>
      </c>
      <c t="s" s="1" r="G676">
        <v>3502</v>
      </c>
      <c t="s" s="1" r="H676">
        <v>3503</v>
      </c>
      <c t="s" s="1" r="I676">
        <v>3504</v>
      </c>
      <c s="2" r="J676"/>
      <c s="2" r="K676"/>
      <c s="2" r="L676"/>
      <c s="2" r="M676"/>
      <c s="2" r="N676"/>
      <c s="2" r="O676"/>
      <c s="2" r="P676"/>
      <c s="2" r="Q676"/>
      <c s="2" r="R676"/>
      <c s="2" r="S676"/>
      <c s="2" r="T676"/>
      <c s="2" r="U676"/>
      <c s="2" r="V676"/>
    </row>
    <row customHeight="1" r="677" hidden="1" ht="14.25">
      <c s="7" r="A677">
        <v>40425.09027777778</v>
      </c>
      <c s="1" r="B677">
        <v>1.545833802E9</v>
      </c>
      <c s="1" r="C677">
        <v>1.0</v>
      </c>
      <c t="s" s="1" r="D677">
        <v>3505</v>
      </c>
      <c s="1" r="E677">
        <v>276999.99</v>
      </c>
      <c t="s" s="1" r="F677">
        <v>3506</v>
      </c>
      <c t="s" s="1" r="G677">
        <v>3507</v>
      </c>
      <c t="s" s="1" r="H677">
        <v>3508</v>
      </c>
      <c t="s" s="1" r="I677">
        <v>3509</v>
      </c>
      <c s="2" r="J677"/>
      <c s="2" r="K677"/>
      <c s="2" r="L677"/>
      <c s="2" r="M677"/>
      <c s="2" r="N677"/>
      <c s="2" r="O677"/>
      <c s="2" r="P677"/>
      <c s="2" r="Q677"/>
      <c s="2" r="R677"/>
      <c s="2" r="S677"/>
      <c s="2" r="T677"/>
      <c s="2" r="U677"/>
      <c s="2" r="V677"/>
    </row>
    <row customHeight="1" r="678" hidden="1" ht="14.25">
      <c s="7" r="A678">
        <v>40425.09861111111</v>
      </c>
      <c s="1" r="B678">
        <v>1.545841513E9</v>
      </c>
      <c s="1" r="C678">
        <v>1.0</v>
      </c>
      <c t="s" s="1" r="D678">
        <v>3510</v>
      </c>
      <c s="1" r="E678">
        <v>276999.99</v>
      </c>
      <c t="s" s="1" r="F678">
        <v>3511</v>
      </c>
      <c t="s" s="1" r="G678">
        <v>3512</v>
      </c>
      <c t="s" s="1" r="H678">
        <v>3513</v>
      </c>
      <c t="s" s="1" r="I678">
        <v>3514</v>
      </c>
      <c s="2" r="J678"/>
      <c s="2" r="K678"/>
      <c s="2" r="L678"/>
      <c s="2" r="M678"/>
      <c s="2" r="N678"/>
      <c s="2" r="O678"/>
      <c s="2" r="P678"/>
      <c s="2" r="Q678"/>
      <c s="2" r="R678"/>
      <c s="2" r="S678"/>
      <c s="2" r="T678"/>
      <c s="2" r="U678"/>
      <c s="2" r="V678"/>
    </row>
    <row customHeight="1" r="679" hidden="1" ht="14.25">
      <c s="7" r="A679">
        <v>40425.10486111111</v>
      </c>
      <c s="1" r="B679">
        <v>1.54584695E9</v>
      </c>
      <c s="1" r="C679">
        <v>1.0</v>
      </c>
      <c t="s" s="1" r="D679">
        <v>3515</v>
      </c>
      <c s="1" r="E679">
        <v>276999.99</v>
      </c>
      <c t="s" s="1" r="F679">
        <v>3516</v>
      </c>
      <c t="s" s="1" r="G679">
        <v>3517</v>
      </c>
      <c t="s" s="1" r="H679">
        <v>3518</v>
      </c>
      <c t="s" s="1" r="I679">
        <v>3519</v>
      </c>
      <c s="2" r="J679"/>
      <c s="2" r="K679"/>
      <c s="2" r="L679"/>
      <c s="2" r="M679"/>
      <c s="2" r="N679"/>
      <c s="2" r="O679"/>
      <c s="2" r="P679"/>
      <c s="2" r="Q679"/>
      <c s="2" r="R679"/>
      <c s="2" r="S679"/>
      <c s="2" r="T679"/>
      <c s="2" r="U679"/>
      <c s="2" r="V679"/>
    </row>
    <row customHeight="1" r="680" hidden="1" ht="14.25">
      <c s="7" r="A680">
        <v>40425.11597222222</v>
      </c>
      <c s="1" r="B680">
        <v>1.545857071E9</v>
      </c>
      <c s="1" r="C680">
        <v>19.0</v>
      </c>
      <c t="s" s="1" r="D680">
        <v>3520</v>
      </c>
      <c s="1" r="E680">
        <v>1750000.01</v>
      </c>
      <c t="s" s="1" r="F680">
        <v>3521</v>
      </c>
      <c t="s" s="1" r="G680">
        <v>3522</v>
      </c>
      <c t="s" s="1" r="H680">
        <v>3523</v>
      </c>
      <c t="s" s="1" r="I680">
        <v>3524</v>
      </c>
      <c s="2" r="J680"/>
      <c s="2" r="K680"/>
      <c s="2" r="L680"/>
      <c s="2" r="M680"/>
      <c s="2" r="N680"/>
      <c s="2" r="O680"/>
      <c s="2" r="P680"/>
      <c s="2" r="Q680"/>
      <c s="2" r="R680"/>
      <c s="2" r="S680"/>
      <c s="2" r="T680"/>
      <c s="2" r="U680"/>
      <c s="2" r="V680"/>
    </row>
    <row customHeight="1" r="681" hidden="1" ht="14.25">
      <c s="7" r="A681">
        <v>40425.126388888886</v>
      </c>
      <c s="1" r="B681">
        <v>1.545866835E9</v>
      </c>
      <c s="1" r="C681">
        <v>3.0</v>
      </c>
      <c t="s" s="1" r="D681">
        <v>3525</v>
      </c>
      <c s="1" r="E681">
        <v>197000.02</v>
      </c>
      <c t="s" s="1" r="F681">
        <v>3526</v>
      </c>
      <c t="s" s="1" r="G681">
        <v>3527</v>
      </c>
      <c t="s" s="1" r="H681">
        <v>3528</v>
      </c>
      <c t="s" s="1" r="I681">
        <v>3529</v>
      </c>
      <c s="2" r="J681"/>
      <c s="2" r="K681"/>
      <c s="2" r="L681"/>
      <c s="2" r="M681"/>
      <c s="2" r="N681"/>
      <c s="2" r="O681"/>
      <c s="2" r="P681"/>
      <c s="2" r="Q681"/>
      <c s="2" r="R681"/>
      <c s="2" r="S681"/>
      <c s="2" r="T681"/>
      <c s="2" r="U681"/>
      <c s="2" r="V681"/>
    </row>
    <row customHeight="1" r="682" hidden="1" ht="14.25">
      <c s="7" r="A682">
        <v>40425.38263888889</v>
      </c>
      <c s="1" r="B682">
        <v>1.546092685E9</v>
      </c>
      <c s="1" r="C682">
        <v>1.0</v>
      </c>
      <c t="s" s="1" r="D682">
        <v>3530</v>
      </c>
      <c s="1" r="E682">
        <v>1898899.69</v>
      </c>
      <c t="s" s="1" r="F682">
        <v>3531</v>
      </c>
      <c t="s" s="1" r="G682">
        <v>3532</v>
      </c>
      <c t="s" s="1" r="H682">
        <v>3533</v>
      </c>
      <c t="s" s="1" r="I682">
        <v>3534</v>
      </c>
      <c s="2" r="J682"/>
      <c s="2" r="K682"/>
      <c s="2" r="L682"/>
      <c s="2" r="M682"/>
      <c s="2" r="N682"/>
      <c s="2" r="O682"/>
      <c s="2" r="P682"/>
      <c s="2" r="Q682"/>
      <c s="2" r="R682"/>
      <c s="2" r="S682"/>
      <c s="2" r="T682"/>
      <c s="2" r="U682"/>
      <c s="2" r="V682"/>
    </row>
    <row customHeight="1" r="683" hidden="1" ht="14.25">
      <c s="7" r="A683">
        <v>40425.38888888889</v>
      </c>
      <c s="1" r="B683">
        <v>1.546099641E9</v>
      </c>
      <c s="1" r="C683">
        <v>1.0</v>
      </c>
      <c t="s" s="1" r="D683">
        <v>3535</v>
      </c>
      <c s="1" r="E683">
        <v>1898899.69</v>
      </c>
      <c t="s" s="1" r="F683">
        <v>3536</v>
      </c>
      <c t="s" s="1" r="G683">
        <v>3537</v>
      </c>
      <c t="s" s="1" r="H683">
        <v>3538</v>
      </c>
      <c t="s" s="1" r="I683">
        <v>3539</v>
      </c>
      <c s="2" r="J683"/>
      <c s="2" r="K683"/>
      <c s="2" r="L683"/>
      <c s="2" r="M683"/>
      <c s="2" r="N683"/>
      <c s="2" r="O683"/>
      <c s="2" r="P683"/>
      <c s="2" r="Q683"/>
      <c s="2" r="R683"/>
      <c s="2" r="S683"/>
      <c s="2" r="T683"/>
      <c s="2" r="U683"/>
      <c s="2" r="V683"/>
    </row>
    <row customHeight="1" r="684" hidden="1" ht="14.25">
      <c s="7" r="A684">
        <v>40425.42152777778</v>
      </c>
      <c s="1" r="B684">
        <v>1.546133641E9</v>
      </c>
      <c s="1" r="C684">
        <v>1.0</v>
      </c>
      <c t="s" s="1" r="D684">
        <v>3540</v>
      </c>
      <c s="5" r="E684">
        <v>2.132218719E7</v>
      </c>
      <c t="s" s="1" r="F684">
        <v>3541</v>
      </c>
      <c t="s" s="1" r="G684">
        <v>3542</v>
      </c>
      <c t="s" s="1" r="H684">
        <v>3543</v>
      </c>
      <c t="s" s="1" r="I684">
        <v>3544</v>
      </c>
      <c s="2" r="J684"/>
      <c s="2" r="K684"/>
      <c s="2" r="L684"/>
      <c s="2" r="M684"/>
      <c s="2" r="N684"/>
      <c s="2" r="O684"/>
      <c s="2" r="P684"/>
      <c s="2" r="Q684"/>
      <c s="2" r="R684"/>
      <c s="2" r="S684"/>
      <c s="2" r="T684"/>
      <c s="2" r="U684"/>
      <c s="2" r="V684"/>
    </row>
    <row customHeight="1" r="685" hidden="1" ht="14.25">
      <c s="7" r="A685">
        <v>40425.42152777778</v>
      </c>
      <c s="1" r="B685">
        <v>1.546133913E9</v>
      </c>
      <c s="1" r="C685">
        <v>8.0</v>
      </c>
      <c t="s" s="1" r="D685">
        <v>3545</v>
      </c>
      <c s="5" r="E685">
        <v>2.132218207E7</v>
      </c>
      <c t="s" s="1" r="F685">
        <v>3546</v>
      </c>
      <c t="s" s="1" r="G685">
        <v>3547</v>
      </c>
      <c t="s" s="1" r="H685">
        <v>3548</v>
      </c>
      <c t="s" s="1" r="I685">
        <v>3549</v>
      </c>
      <c s="2" r="J685"/>
      <c s="2" r="K685"/>
      <c s="2" r="L685"/>
      <c s="2" r="M685"/>
      <c s="2" r="N685"/>
      <c s="2" r="O685"/>
      <c s="2" r="P685"/>
      <c s="2" r="Q685"/>
      <c s="2" r="R685"/>
      <c s="2" r="S685"/>
      <c s="2" r="T685"/>
      <c s="2" r="U685"/>
      <c s="2" r="V685"/>
    </row>
    <row customHeight="1" r="686" hidden="1" ht="14.25">
      <c s="7" r="A686">
        <v>40425.47361111111</v>
      </c>
      <c s="1" r="B686">
        <v>1.54617781E9</v>
      </c>
      <c s="1" r="C686">
        <v>3000.0</v>
      </c>
      <c t="s" s="1" r="D686">
        <v>3550</v>
      </c>
      <c s="1" r="E686">
        <v>855.76</v>
      </c>
      <c t="s" s="1" r="F686">
        <v>3551</v>
      </c>
      <c t="s" s="1" r="G686">
        <v>3552</v>
      </c>
      <c t="s" s="1" r="H686">
        <v>3553</v>
      </c>
      <c t="s" s="1" r="I686">
        <v>3554</v>
      </c>
      <c s="2" r="J686"/>
      <c s="2" r="K686"/>
      <c s="2" r="L686"/>
      <c s="2" r="M686"/>
      <c s="2" r="N686"/>
      <c s="2" r="O686"/>
      <c s="2" r="P686"/>
      <c s="2" r="Q686"/>
      <c s="2" r="R686"/>
      <c s="2" r="S686"/>
      <c s="2" r="T686"/>
      <c s="2" r="U686"/>
      <c s="2" r="V686"/>
    </row>
    <row customHeight="1" r="687" hidden="1" ht="14.25">
      <c s="7" r="A687">
        <v>40425.47638888889</v>
      </c>
      <c s="1" r="B687">
        <v>1.546178378E9</v>
      </c>
      <c s="1" r="C687">
        <v>3000.0</v>
      </c>
      <c t="s" s="1" r="D687">
        <v>3555</v>
      </c>
      <c s="1" r="E687">
        <v>855.76</v>
      </c>
      <c t="s" s="1" r="F687">
        <v>3556</v>
      </c>
      <c t="s" s="1" r="G687">
        <v>3557</v>
      </c>
      <c t="s" s="1" r="H687">
        <v>3558</v>
      </c>
      <c t="s" s="1" r="I687">
        <v>3559</v>
      </c>
      <c s="2" r="J687"/>
      <c s="2" r="K687"/>
      <c s="2" r="L687"/>
      <c s="2" r="M687"/>
      <c s="2" r="N687"/>
      <c s="2" r="O687"/>
      <c s="2" r="P687"/>
      <c s="2" r="Q687"/>
      <c s="2" r="R687"/>
      <c s="2" r="S687"/>
      <c s="2" r="T687"/>
      <c s="2" r="U687"/>
      <c s="2" r="V687"/>
    </row>
    <row customHeight="1" r="688" hidden="1" ht="14.25">
      <c s="7" r="A688">
        <v>40425.478472222225</v>
      </c>
      <c s="1" r="B688">
        <v>1.546178835E9</v>
      </c>
      <c s="1" r="C688">
        <v>400.0</v>
      </c>
      <c t="s" s="1" r="D688">
        <v>3560</v>
      </c>
      <c s="1" r="E688">
        <v>628.63</v>
      </c>
      <c t="s" s="1" r="F688">
        <v>3561</v>
      </c>
      <c t="s" s="1" r="G688">
        <v>3562</v>
      </c>
      <c t="s" s="1" r="H688">
        <v>3563</v>
      </c>
      <c t="s" s="1" r="I688">
        <v>3564</v>
      </c>
      <c s="2" r="J688"/>
      <c s="2" r="K688"/>
      <c s="2" r="L688"/>
      <c s="2" r="M688"/>
      <c s="2" r="N688"/>
      <c s="2" r="O688"/>
      <c s="2" r="P688"/>
      <c s="2" r="Q688"/>
      <c s="2" r="R688"/>
      <c s="2" r="S688"/>
      <c s="2" r="T688"/>
      <c s="2" r="U688"/>
      <c s="2" r="V688"/>
    </row>
    <row customHeight="1" r="689" hidden="1" ht="14.25">
      <c s="7" r="A689">
        <v>40425.478472222225</v>
      </c>
      <c s="1" r="B689">
        <v>1.546178869E9</v>
      </c>
      <c s="1" r="C689">
        <v>3.0</v>
      </c>
      <c t="s" s="1" r="D689">
        <v>3565</v>
      </c>
      <c s="1" r="E689">
        <v>701001.02</v>
      </c>
      <c t="s" s="1" r="F689">
        <v>3566</v>
      </c>
      <c t="s" s="1" r="G689">
        <v>3567</v>
      </c>
      <c t="s" s="1" r="H689">
        <v>3568</v>
      </c>
      <c t="s" s="1" r="I689">
        <v>3569</v>
      </c>
      <c s="2" r="J689"/>
      <c s="2" r="K689"/>
      <c s="2" r="L689"/>
      <c s="2" r="M689"/>
      <c s="2" r="N689"/>
      <c s="2" r="O689"/>
      <c s="2" r="P689"/>
      <c s="2" r="Q689"/>
      <c s="2" r="R689"/>
      <c s="2" r="S689"/>
      <c s="2" r="T689"/>
      <c s="2" r="U689"/>
      <c s="2" r="V689"/>
    </row>
    <row customHeight="1" r="690" hidden="1" ht="14.25">
      <c s="7" r="A690">
        <v>40425.478472222225</v>
      </c>
      <c s="1" r="B690">
        <v>1.546178932E9</v>
      </c>
      <c s="1" r="C690">
        <v>7.0</v>
      </c>
      <c t="s" s="1" r="D690">
        <v>3570</v>
      </c>
      <c s="1" r="E690">
        <v>605980.0</v>
      </c>
      <c t="s" s="1" r="F690">
        <v>3571</v>
      </c>
      <c t="s" s="1" r="G690">
        <v>3572</v>
      </c>
      <c t="s" s="1" r="H690">
        <v>3573</v>
      </c>
      <c t="s" s="1" r="I690">
        <v>3574</v>
      </c>
      <c s="2" r="J690"/>
      <c s="2" r="K690"/>
      <c s="2" r="L690"/>
      <c s="2" r="M690"/>
      <c s="2" r="N690"/>
      <c s="2" r="O690"/>
      <c s="2" r="P690"/>
      <c s="2" r="Q690"/>
      <c s="2" r="R690"/>
      <c s="2" r="S690"/>
      <c s="2" r="T690"/>
      <c s="2" r="U690"/>
      <c s="2" r="V690"/>
    </row>
    <row customHeight="1" r="691" hidden="1" ht="14.25">
      <c s="7" r="A691">
        <v>40425.48333333333</v>
      </c>
      <c s="1" r="B691">
        <v>1.54618026E9</v>
      </c>
      <c s="1" r="C691">
        <v>2.0</v>
      </c>
      <c t="s" s="1" r="D691">
        <v>3575</v>
      </c>
      <c s="1" r="E691">
        <v>835000.87</v>
      </c>
      <c t="s" s="1" r="F691">
        <v>3576</v>
      </c>
      <c t="s" s="1" r="G691">
        <v>3577</v>
      </c>
      <c t="s" s="1" r="H691">
        <v>3578</v>
      </c>
      <c t="s" s="1" r="I691">
        <v>3579</v>
      </c>
      <c s="2" r="J691"/>
      <c s="2" r="K691"/>
      <c s="2" r="L691"/>
      <c s="2" r="M691"/>
      <c s="2" r="N691"/>
      <c s="2" r="O691"/>
      <c s="2" r="P691"/>
      <c s="2" r="Q691"/>
      <c s="2" r="R691"/>
      <c s="2" r="S691"/>
      <c s="2" r="T691"/>
      <c s="2" r="U691"/>
      <c s="2" r="V691"/>
    </row>
    <row customHeight="1" r="692" hidden="1" ht="14.25">
      <c s="7" r="A692">
        <v>40425.48402777778</v>
      </c>
      <c s="1" r="B692">
        <v>1.546180524E9</v>
      </c>
      <c s="1" r="C692">
        <v>3.0</v>
      </c>
      <c t="s" s="1" r="D692">
        <v>3580</v>
      </c>
      <c s="1" r="E692">
        <v>200000.01</v>
      </c>
      <c t="s" s="1" r="F692">
        <v>3581</v>
      </c>
      <c t="s" s="1" r="G692">
        <v>3582</v>
      </c>
      <c t="s" s="1" r="H692">
        <v>3583</v>
      </c>
      <c t="s" s="1" r="I692">
        <v>3584</v>
      </c>
      <c s="2" r="J692"/>
      <c s="2" r="K692"/>
      <c s="2" r="L692"/>
      <c s="2" r="M692"/>
      <c s="2" r="N692"/>
      <c s="2" r="O692"/>
      <c s="2" r="P692"/>
      <c s="2" r="Q692"/>
      <c s="2" r="R692"/>
      <c s="2" r="S692"/>
      <c s="2" r="T692"/>
      <c s="2" r="U692"/>
      <c s="2" r="V692"/>
    </row>
    <row customHeight="1" r="693" hidden="1" ht="14.25">
      <c s="7" r="A693">
        <v>40425.48472222222</v>
      </c>
      <c s="1" r="B693">
        <v>1.546180696E9</v>
      </c>
      <c s="1" r="C693">
        <v>30000.0</v>
      </c>
      <c t="s" s="1" r="D693">
        <v>3585</v>
      </c>
      <c s="1" r="E693">
        <v>855.76</v>
      </c>
      <c t="s" s="1" r="F693">
        <v>3586</v>
      </c>
      <c t="s" s="1" r="G693">
        <v>3587</v>
      </c>
      <c t="s" s="1" r="H693">
        <v>3588</v>
      </c>
      <c t="s" s="1" r="I693">
        <v>3589</v>
      </c>
      <c s="2" r="J693"/>
      <c s="2" r="K693"/>
      <c s="2" r="L693"/>
      <c s="2" r="M693"/>
      <c s="2" r="N693"/>
      <c s="2" r="O693"/>
      <c s="2" r="P693"/>
      <c s="2" r="Q693"/>
      <c s="2" r="R693"/>
      <c s="2" r="S693"/>
      <c s="2" r="T693"/>
      <c s="2" r="U693"/>
      <c s="2" r="V693"/>
    </row>
    <row customHeight="1" r="694" hidden="1" ht="14.25">
      <c s="7" r="A694">
        <v>40425.489583333336</v>
      </c>
      <c s="1" r="B694">
        <v>1.546183036E9</v>
      </c>
      <c s="1" r="C694">
        <v>10.0</v>
      </c>
      <c t="s" s="1" r="D694">
        <v>3590</v>
      </c>
      <c s="1" r="E694">
        <v>299998.88</v>
      </c>
      <c t="s" s="1" r="F694">
        <v>3591</v>
      </c>
      <c t="s" s="1" r="G694">
        <v>3592</v>
      </c>
      <c t="s" s="1" r="H694">
        <v>3593</v>
      </c>
      <c t="s" s="1" r="I694">
        <v>3594</v>
      </c>
      <c s="2" r="J694"/>
      <c s="2" r="K694"/>
      <c s="2" r="L694"/>
      <c s="2" r="M694"/>
      <c s="2" r="N694"/>
      <c s="2" r="O694"/>
      <c s="2" r="P694"/>
      <c s="2" r="Q694"/>
      <c s="2" r="R694"/>
      <c s="2" r="S694"/>
      <c s="2" r="T694"/>
      <c s="2" r="U694"/>
      <c s="2" r="V694"/>
    </row>
    <row customHeight="1" r="695" hidden="1" ht="14.25">
      <c s="7" r="A695">
        <v>40425.49513888889</v>
      </c>
      <c s="1" r="B695">
        <v>1.546185882E9</v>
      </c>
      <c s="1" r="C695">
        <v>9556.0</v>
      </c>
      <c t="s" s="1" r="D695">
        <v>3595</v>
      </c>
      <c s="1" r="E695">
        <v>855.77</v>
      </c>
      <c t="s" s="1" r="F695">
        <v>3596</v>
      </c>
      <c t="s" s="1" r="G695">
        <v>3597</v>
      </c>
      <c t="s" s="1" r="H695">
        <v>3598</v>
      </c>
      <c t="s" s="1" r="I695">
        <v>3599</v>
      </c>
      <c s="2" r="J695"/>
      <c s="2" r="K695"/>
      <c s="2" r="L695"/>
      <c s="2" r="M695"/>
      <c s="2" r="N695"/>
      <c s="2" r="O695"/>
      <c s="2" r="P695"/>
      <c s="2" r="Q695"/>
      <c s="2" r="R695"/>
      <c s="2" r="S695"/>
      <c s="2" r="T695"/>
      <c s="2" r="U695"/>
      <c s="2" r="V695"/>
    </row>
    <row customHeight="1" r="696" hidden="1" ht="14.25">
      <c s="7" r="A696">
        <v>40425.56736111111</v>
      </c>
      <c s="1" r="B696">
        <v>1.546255723E9</v>
      </c>
      <c s="1" r="C696">
        <v>1.0</v>
      </c>
      <c t="s" s="1" r="D696">
        <v>3600</v>
      </c>
      <c s="5" r="E696">
        <v>2.134867496E7</v>
      </c>
      <c t="s" s="1" r="F696">
        <v>3601</v>
      </c>
      <c t="s" s="1" r="G696">
        <v>3602</v>
      </c>
      <c t="s" s="1" r="H696">
        <v>3603</v>
      </c>
      <c t="s" s="1" r="I696">
        <v>3604</v>
      </c>
      <c s="2" r="J696"/>
      <c s="2" r="K696"/>
      <c s="2" r="L696"/>
      <c s="2" r="M696"/>
      <c s="2" r="N696"/>
      <c s="2" r="O696"/>
      <c s="2" r="P696"/>
      <c s="2" r="Q696"/>
      <c s="2" r="R696"/>
      <c s="2" r="S696"/>
      <c s="2" r="T696"/>
      <c s="2" r="U696"/>
      <c s="2" r="V696"/>
    </row>
    <row customHeight="1" r="697" hidden="1" ht="14.25">
      <c s="7" r="A697">
        <v>40425.57083333333</v>
      </c>
      <c s="1" r="B697">
        <v>1.546259985E9</v>
      </c>
      <c s="1" r="C697">
        <v>1.0</v>
      </c>
      <c t="s" s="1" r="D697">
        <v>3605</v>
      </c>
      <c s="5" r="E697">
        <v>2.1348675E7</v>
      </c>
      <c t="s" s="1" r="F697">
        <v>3606</v>
      </c>
      <c t="s" s="1" r="G697">
        <v>3607</v>
      </c>
      <c t="s" s="1" r="H697">
        <v>3608</v>
      </c>
      <c t="s" s="1" r="I697">
        <v>3609</v>
      </c>
      <c s="2" r="J697"/>
      <c s="2" r="K697"/>
      <c s="2" r="L697"/>
      <c s="2" r="M697"/>
      <c s="2" r="N697"/>
      <c s="2" r="O697"/>
      <c s="2" r="P697"/>
      <c s="2" r="Q697"/>
      <c s="2" r="R697"/>
      <c s="2" r="S697"/>
      <c s="2" r="T697"/>
      <c s="2" r="U697"/>
      <c s="2" r="V697"/>
    </row>
    <row customHeight="1" r="698" hidden="1" ht="14.25">
      <c s="7" r="A698">
        <v>40425.57430555556</v>
      </c>
      <c s="1" r="B698">
        <v>1.546265129E9</v>
      </c>
      <c s="1" r="C698">
        <v>1.0</v>
      </c>
      <c t="s" s="1" r="D698">
        <v>3610</v>
      </c>
      <c s="5" r="E698">
        <v>2.134867496E7</v>
      </c>
      <c t="s" s="1" r="F698">
        <v>3611</v>
      </c>
      <c t="s" s="1" r="G698">
        <v>3612</v>
      </c>
      <c t="s" s="1" r="H698">
        <v>3613</v>
      </c>
      <c t="s" s="1" r="I698">
        <v>3614</v>
      </c>
      <c s="2" r="J698"/>
      <c s="2" r="K698"/>
      <c s="2" r="L698"/>
      <c s="2" r="M698"/>
      <c s="2" r="N698"/>
      <c s="2" r="O698"/>
      <c s="2" r="P698"/>
      <c s="2" r="Q698"/>
      <c s="2" r="R698"/>
      <c s="2" r="S698"/>
      <c s="2" r="T698"/>
      <c s="2" r="U698"/>
      <c s="2" r="V698"/>
    </row>
    <row customHeight="1" r="699" hidden="1" ht="14.25">
      <c s="7" r="A699">
        <v>40425.67361111111</v>
      </c>
      <c s="1" r="B699">
        <v>1.546397934E9</v>
      </c>
      <c s="1" r="C699">
        <v>193.0</v>
      </c>
      <c t="s" s="1" r="D699">
        <v>3615</v>
      </c>
      <c s="1" r="E699">
        <v>570000.0</v>
      </c>
      <c t="s" s="1" r="F699">
        <v>3616</v>
      </c>
      <c t="s" s="1" r="G699">
        <v>3617</v>
      </c>
      <c t="s" s="1" r="H699">
        <v>3618</v>
      </c>
      <c t="s" s="1" r="I699">
        <v>3619</v>
      </c>
      <c s="2" r="J699"/>
      <c s="2" r="K699"/>
      <c s="2" r="L699"/>
      <c s="2" r="M699"/>
      <c s="2" r="N699"/>
      <c s="2" r="O699"/>
      <c s="2" r="P699"/>
      <c s="2" r="Q699"/>
      <c s="2" r="R699"/>
      <c s="2" r="S699"/>
      <c s="2" r="T699"/>
      <c s="2" r="U699"/>
      <c s="2" r="V699"/>
    </row>
    <row customHeight="1" r="700" hidden="1" ht="14.25">
      <c s="7" r="A700">
        <v>40425.92986111111</v>
      </c>
      <c s="1" r="B700">
        <v>1.546771855E9</v>
      </c>
      <c s="1" r="C700">
        <v>1.0</v>
      </c>
      <c t="s" s="1" r="D700">
        <v>3620</v>
      </c>
      <c s="1" r="E700">
        <v>1898884.89</v>
      </c>
      <c t="s" s="1" r="F700">
        <v>3621</v>
      </c>
      <c t="s" s="1" r="G700">
        <v>3622</v>
      </c>
      <c t="s" s="1" r="H700">
        <v>3623</v>
      </c>
      <c t="s" s="1" r="I700">
        <v>3624</v>
      </c>
      <c s="2" r="J700"/>
      <c s="2" r="K700"/>
      <c s="2" r="L700"/>
      <c s="2" r="M700"/>
      <c s="2" r="N700"/>
      <c s="2" r="O700"/>
      <c s="2" r="P700"/>
      <c s="2" r="Q700"/>
      <c s="2" r="R700"/>
      <c s="2" r="S700"/>
      <c s="2" r="T700"/>
      <c s="2" r="U700"/>
      <c s="2" r="V700"/>
    </row>
    <row customHeight="1" r="701" hidden="1" ht="14.25">
      <c s="7" r="A701">
        <v>40425.93194444444</v>
      </c>
      <c s="1" r="B701">
        <v>1.546774723E9</v>
      </c>
      <c s="1" r="C701">
        <v>1.0</v>
      </c>
      <c t="s" s="1" r="D701">
        <v>3625</v>
      </c>
      <c s="1" r="E701">
        <v>1898884.89</v>
      </c>
      <c t="s" s="1" r="F701">
        <v>3626</v>
      </c>
      <c t="s" s="1" r="G701">
        <v>3627</v>
      </c>
      <c t="s" s="1" r="H701">
        <v>3628</v>
      </c>
      <c t="s" s="1" r="I701">
        <v>3629</v>
      </c>
      <c s="2" r="J701"/>
      <c s="2" r="K701"/>
      <c s="2" r="L701"/>
      <c s="2" r="M701"/>
      <c s="2" r="N701"/>
      <c s="2" r="O701"/>
      <c s="2" r="P701"/>
      <c s="2" r="Q701"/>
      <c s="2" r="R701"/>
      <c s="2" r="S701"/>
      <c s="2" r="T701"/>
      <c s="2" r="U701"/>
      <c s="2" r="V701"/>
    </row>
    <row customHeight="1" r="702" hidden="1" ht="14.25">
      <c s="7" r="A702">
        <v>40425.93194444444</v>
      </c>
      <c s="1" r="B702">
        <v>1.546774881E9</v>
      </c>
      <c s="1" r="C702">
        <v>1.0</v>
      </c>
      <c t="s" s="1" r="D702">
        <v>3630</v>
      </c>
      <c s="1" r="E702">
        <v>1898884.89</v>
      </c>
      <c t="s" s="1" r="F702">
        <v>3631</v>
      </c>
      <c t="s" s="1" r="G702">
        <v>3632</v>
      </c>
      <c t="s" s="1" r="H702">
        <v>3633</v>
      </c>
      <c t="s" s="1" r="I702">
        <v>3634</v>
      </c>
      <c s="2" r="J702"/>
      <c s="2" r="K702"/>
      <c s="2" r="L702"/>
      <c s="2" r="M702"/>
      <c s="2" r="N702"/>
      <c s="2" r="O702"/>
      <c s="2" r="P702"/>
      <c s="2" r="Q702"/>
      <c s="2" r="R702"/>
      <c s="2" r="S702"/>
      <c s="2" r="T702"/>
      <c s="2" r="U702"/>
      <c s="2" r="V702"/>
    </row>
    <row customHeight="1" r="703" hidden="1" ht="14.25">
      <c s="7" r="A703">
        <v>40425.93194444444</v>
      </c>
      <c s="1" r="B703">
        <v>1.546775368E9</v>
      </c>
      <c s="1" r="C703">
        <v>2.0</v>
      </c>
      <c t="s" s="1" r="D703">
        <v>3635</v>
      </c>
      <c s="1" r="E703">
        <v>1898884.89</v>
      </c>
      <c t="s" s="1" r="F703">
        <v>3636</v>
      </c>
      <c t="s" s="1" r="G703">
        <v>3637</v>
      </c>
      <c t="s" s="1" r="H703">
        <v>3638</v>
      </c>
      <c t="s" s="1" r="I703">
        <v>3639</v>
      </c>
      <c s="2" r="J703"/>
      <c s="2" r="K703"/>
      <c s="2" r="L703"/>
      <c s="2" r="M703"/>
      <c s="2" r="N703"/>
      <c s="2" r="O703"/>
      <c s="2" r="P703"/>
      <c s="2" r="Q703"/>
      <c s="2" r="R703"/>
      <c s="2" r="S703"/>
      <c s="2" r="T703"/>
      <c s="2" r="U703"/>
      <c s="2" r="V703"/>
    </row>
    <row customHeight="1" r="704" hidden="1" ht="14.25">
      <c s="7" r="A704">
        <v>40425.93541666667</v>
      </c>
      <c s="1" r="B704">
        <v>1.546779853E9</v>
      </c>
      <c s="1" r="C704">
        <v>1.0</v>
      </c>
      <c t="s" s="1" r="D704">
        <v>3640</v>
      </c>
      <c s="5" r="E704">
        <v>2.134340061E7</v>
      </c>
      <c t="s" s="1" r="F704">
        <v>3641</v>
      </c>
      <c t="s" s="1" r="G704">
        <v>3642</v>
      </c>
      <c t="s" s="1" r="H704">
        <v>3643</v>
      </c>
      <c t="s" s="1" r="I704">
        <v>3644</v>
      </c>
      <c s="2" r="J704"/>
      <c s="2" r="K704"/>
      <c s="2" r="L704"/>
      <c s="2" r="M704"/>
      <c s="2" r="N704"/>
      <c s="2" r="O704"/>
      <c s="2" r="P704"/>
      <c s="2" r="Q704"/>
      <c s="2" r="R704"/>
      <c s="2" r="S704"/>
      <c s="2" r="T704"/>
      <c s="2" r="U704"/>
      <c s="2" r="V704"/>
    </row>
    <row customHeight="1" r="705" hidden="1" ht="14.25">
      <c s="7" r="A705">
        <v>40425.93680555555</v>
      </c>
      <c s="1" r="B705">
        <v>1.54678191E9</v>
      </c>
      <c s="1" r="C705">
        <v>5.0</v>
      </c>
      <c t="s" s="1" r="D705">
        <v>3645</v>
      </c>
      <c s="1" r="E705">
        <v>604999.98</v>
      </c>
      <c t="s" s="1" r="F705">
        <v>3646</v>
      </c>
      <c t="s" s="1" r="G705">
        <v>3647</v>
      </c>
      <c t="s" s="1" r="H705">
        <v>3648</v>
      </c>
      <c t="s" s="1" r="I705">
        <v>3649</v>
      </c>
      <c s="2" r="J705"/>
      <c s="2" r="K705"/>
      <c s="2" r="L705"/>
      <c s="2" r="M705"/>
      <c s="2" r="N705"/>
      <c s="2" r="O705"/>
      <c s="2" r="P705"/>
      <c s="2" r="Q705"/>
      <c s="2" r="R705"/>
      <c s="2" r="S705"/>
      <c s="2" r="T705"/>
      <c s="2" r="U705"/>
      <c s="2" r="V705"/>
    </row>
    <row customHeight="1" r="706" hidden="1" ht="14.25">
      <c s="7" r="A706">
        <v>40425.93819444445</v>
      </c>
      <c s="1" r="B706">
        <v>1.546783271E9</v>
      </c>
      <c s="1" r="C706">
        <v>1.0</v>
      </c>
      <c t="s" s="1" r="D706">
        <v>3650</v>
      </c>
      <c s="5" r="E706">
        <v>2.134340061E7</v>
      </c>
      <c t="s" s="1" r="F706">
        <v>3651</v>
      </c>
      <c t="s" s="1" r="G706">
        <v>3652</v>
      </c>
      <c t="s" s="1" r="H706">
        <v>3653</v>
      </c>
      <c t="s" s="1" r="I706">
        <v>3654</v>
      </c>
      <c s="2" r="J706"/>
      <c s="2" r="K706"/>
      <c s="2" r="L706"/>
      <c s="2" r="M706"/>
      <c s="2" r="N706"/>
      <c s="2" r="O706"/>
      <c s="2" r="P706"/>
      <c s="2" r="Q706"/>
      <c s="2" r="R706"/>
      <c s="2" r="S706"/>
      <c s="2" r="T706"/>
      <c s="2" r="U706"/>
      <c s="2" r="V706"/>
    </row>
    <row customHeight="1" r="707" hidden="1" ht="14.25">
      <c s="7" r="A707">
        <v>40425.93958333333</v>
      </c>
      <c s="1" r="B707">
        <v>1.546784584E9</v>
      </c>
      <c s="1" r="C707">
        <v>1.0</v>
      </c>
      <c t="s" s="1" r="D707">
        <v>3655</v>
      </c>
      <c s="5" r="E707">
        <v>2.134340061E7</v>
      </c>
      <c t="s" s="1" r="F707">
        <v>3656</v>
      </c>
      <c t="s" s="1" r="G707">
        <v>3657</v>
      </c>
      <c t="s" s="1" r="H707">
        <v>3658</v>
      </c>
      <c t="s" s="1" r="I707">
        <v>3659</v>
      </c>
      <c s="2" r="J707"/>
      <c s="2" r="K707"/>
      <c s="2" r="L707"/>
      <c s="2" r="M707"/>
      <c s="2" r="N707"/>
      <c s="2" r="O707"/>
      <c s="2" r="P707"/>
      <c s="2" r="Q707"/>
      <c s="2" r="R707"/>
      <c s="2" r="S707"/>
      <c s="2" r="T707"/>
      <c s="2" r="U707"/>
      <c s="2" r="V707"/>
    </row>
    <row customHeight="1" r="708" hidden="1" ht="14.25">
      <c s="7" r="A708">
        <v>40425.950694444444</v>
      </c>
      <c s="1" r="B708">
        <v>1.546799082E9</v>
      </c>
      <c s="1" r="C708">
        <v>100.0</v>
      </c>
      <c t="s" s="1" r="D708">
        <v>3660</v>
      </c>
      <c s="1" r="E708">
        <v>600011.08</v>
      </c>
      <c t="s" s="1" r="F708">
        <v>3661</v>
      </c>
      <c t="s" s="1" r="G708">
        <v>3662</v>
      </c>
      <c t="s" s="1" r="H708">
        <v>3663</v>
      </c>
      <c t="s" s="1" r="I708">
        <v>3664</v>
      </c>
      <c s="2" r="J708"/>
      <c s="2" r="K708"/>
      <c s="2" r="L708"/>
      <c s="2" r="M708"/>
      <c s="2" r="N708"/>
      <c s="2" r="O708"/>
      <c s="2" r="P708"/>
      <c s="2" r="Q708"/>
      <c s="2" r="R708"/>
      <c s="2" r="S708"/>
      <c s="2" r="T708"/>
      <c s="2" r="U708"/>
      <c s="2" r="V708"/>
    </row>
    <row customHeight="1" r="709" hidden="1" ht="14.25">
      <c s="7" r="A709">
        <v>40426.45277777778</v>
      </c>
      <c s="1" r="B709">
        <v>1.547309428E9</v>
      </c>
      <c s="1" r="C709">
        <v>1.0</v>
      </c>
      <c t="s" s="1" r="D709">
        <v>3665</v>
      </c>
      <c s="1" r="E709">
        <v>1898883.97</v>
      </c>
      <c t="s" s="1" r="F709">
        <v>3666</v>
      </c>
      <c t="s" s="1" r="G709">
        <v>3667</v>
      </c>
      <c t="s" s="1" r="H709">
        <v>3668</v>
      </c>
      <c t="s" s="1" r="I709">
        <v>3669</v>
      </c>
      <c s="2" r="J709"/>
      <c s="2" r="K709"/>
      <c s="2" r="L709"/>
      <c s="2" r="M709"/>
      <c s="2" r="N709"/>
      <c s="2" r="O709"/>
      <c s="2" r="P709"/>
      <c s="2" r="Q709"/>
      <c s="2" r="R709"/>
      <c s="2" r="S709"/>
      <c s="2" r="T709"/>
      <c s="2" r="U709"/>
      <c s="2" r="V709"/>
    </row>
    <row customHeight="1" r="710" hidden="1" ht="14.25">
      <c s="7" r="A710">
        <v>40426.45347222222</v>
      </c>
      <c s="1" r="B710">
        <v>1.54730994E9</v>
      </c>
      <c s="1" r="C710">
        <v>1.0</v>
      </c>
      <c t="s" s="1" r="D710">
        <v>3670</v>
      </c>
      <c s="5" r="E710">
        <v>2.133959999E7</v>
      </c>
      <c t="s" s="1" r="F710">
        <v>3671</v>
      </c>
      <c t="s" s="1" r="G710">
        <v>3672</v>
      </c>
      <c t="s" s="1" r="H710">
        <v>3673</v>
      </c>
      <c t="s" s="1" r="I710">
        <v>3674</v>
      </c>
      <c s="2" r="J710"/>
      <c s="2" r="K710"/>
      <c s="2" r="L710"/>
      <c s="2" r="M710"/>
      <c s="2" r="N710"/>
      <c s="2" r="O710"/>
      <c s="2" r="P710"/>
      <c s="2" r="Q710"/>
      <c s="2" r="R710"/>
      <c s="2" r="S710"/>
      <c s="2" r="T710"/>
      <c s="2" r="U710"/>
      <c s="2" r="V710"/>
    </row>
    <row customHeight="1" r="711" hidden="1" ht="14.25">
      <c s="7" r="A711">
        <v>40426.45347222222</v>
      </c>
      <c s="1" r="B711">
        <v>1.547309942E9</v>
      </c>
      <c s="1" r="C711">
        <v>800.0</v>
      </c>
      <c t="s" s="1" r="D711">
        <v>3675</v>
      </c>
      <c s="1" r="E711">
        <v>628.24</v>
      </c>
      <c t="s" s="1" r="F711">
        <v>3676</v>
      </c>
      <c t="s" s="1" r="G711">
        <v>3677</v>
      </c>
      <c t="s" s="1" r="H711">
        <v>3678</v>
      </c>
      <c t="s" s="1" r="I711">
        <v>3679</v>
      </c>
      <c s="2" r="J711"/>
      <c s="2" r="K711"/>
      <c s="2" r="L711"/>
      <c s="2" r="M711"/>
      <c s="2" r="N711"/>
      <c s="2" r="O711"/>
      <c s="2" r="P711"/>
      <c s="2" r="Q711"/>
      <c s="2" r="R711"/>
      <c s="2" r="S711"/>
      <c s="2" r="T711"/>
      <c s="2" r="U711"/>
      <c s="2" r="V711"/>
    </row>
    <row customHeight="1" r="712" hidden="1" ht="14.25">
      <c s="7" r="A712">
        <v>40426.45347222222</v>
      </c>
      <c s="1" r="B712">
        <v>1.547310325E9</v>
      </c>
      <c s="1" r="C712">
        <v>1.0</v>
      </c>
      <c t="s" s="1" r="D712">
        <v>3680</v>
      </c>
      <c s="1" r="E712">
        <v>1898883.97</v>
      </c>
      <c t="s" s="1" r="F712">
        <v>3681</v>
      </c>
      <c t="s" s="1" r="G712">
        <v>3682</v>
      </c>
      <c t="s" s="1" r="H712">
        <v>3683</v>
      </c>
      <c t="s" s="1" r="I712">
        <v>3684</v>
      </c>
      <c s="2" r="J712"/>
      <c s="2" r="K712"/>
      <c s="2" r="L712"/>
      <c s="2" r="M712"/>
      <c s="2" r="N712"/>
      <c s="2" r="O712"/>
      <c s="2" r="P712"/>
      <c s="2" r="Q712"/>
      <c s="2" r="R712"/>
      <c s="2" r="S712"/>
      <c s="2" r="T712"/>
      <c s="2" r="U712"/>
      <c s="2" r="V712"/>
    </row>
    <row customHeight="1" r="713" hidden="1" ht="14.25">
      <c s="7" r="A713">
        <v>40426.45416666667</v>
      </c>
      <c s="1" r="B713">
        <v>1.547310845E9</v>
      </c>
      <c s="1" r="C713">
        <v>1600.0</v>
      </c>
      <c t="s" s="1" r="D713">
        <v>3685</v>
      </c>
      <c s="1" r="E713">
        <v>628.24</v>
      </c>
      <c t="s" s="1" r="F713">
        <v>3686</v>
      </c>
      <c t="s" s="1" r="G713">
        <v>3687</v>
      </c>
      <c t="s" s="1" r="H713">
        <v>3688</v>
      </c>
      <c t="s" s="1" r="I713">
        <v>3689</v>
      </c>
      <c s="2" r="J713"/>
      <c s="2" r="K713"/>
      <c s="2" r="L713"/>
      <c s="2" r="M713"/>
      <c s="2" r="N713"/>
      <c s="2" r="O713"/>
      <c s="2" r="P713"/>
      <c s="2" r="Q713"/>
      <c s="2" r="R713"/>
      <c s="2" r="S713"/>
      <c s="2" r="T713"/>
      <c s="2" r="U713"/>
      <c s="2" r="V713"/>
    </row>
    <row customHeight="1" r="714" hidden="1" ht="14.25">
      <c s="7" r="A714">
        <v>40426.45486111111</v>
      </c>
      <c s="1" r="B714">
        <v>1.547311612E9</v>
      </c>
      <c s="1" r="C714">
        <v>1.0</v>
      </c>
      <c t="s" s="1" r="D714">
        <v>3690</v>
      </c>
      <c s="1" r="E714">
        <v>1898883.97</v>
      </c>
      <c t="s" s="1" r="F714">
        <v>3691</v>
      </c>
      <c t="s" s="1" r="G714">
        <v>3692</v>
      </c>
      <c t="s" s="1" r="H714">
        <v>3693</v>
      </c>
      <c t="s" s="1" r="I714">
        <v>3694</v>
      </c>
      <c s="2" r="J714"/>
      <c s="2" r="K714"/>
      <c s="2" r="L714"/>
      <c s="2" r="M714"/>
      <c s="2" r="N714"/>
      <c s="2" r="O714"/>
      <c s="2" r="P714"/>
      <c s="2" r="Q714"/>
      <c s="2" r="R714"/>
      <c s="2" r="S714"/>
      <c s="2" r="T714"/>
      <c s="2" r="U714"/>
      <c s="2" r="V714"/>
    </row>
    <row customHeight="1" r="715" hidden="1" ht="14.25">
      <c s="7" r="A715">
        <v>40426.455555555556</v>
      </c>
      <c s="1" r="B715">
        <v>1.547312526E9</v>
      </c>
      <c s="1" r="C715">
        <v>2.0</v>
      </c>
      <c t="s" s="1" r="D715">
        <v>3695</v>
      </c>
      <c s="1" r="E715">
        <v>979000.65</v>
      </c>
      <c t="s" s="1" r="F715">
        <v>3696</v>
      </c>
      <c t="s" s="1" r="G715">
        <v>3697</v>
      </c>
      <c t="s" s="1" r="H715">
        <v>3698</v>
      </c>
      <c t="s" s="1" r="I715">
        <v>3699</v>
      </c>
      <c s="2" r="J715"/>
      <c s="2" r="K715"/>
      <c s="2" r="L715"/>
      <c s="2" r="M715"/>
      <c s="2" r="N715"/>
      <c s="2" r="O715"/>
      <c s="2" r="P715"/>
      <c s="2" r="Q715"/>
      <c s="2" r="R715"/>
      <c s="2" r="S715"/>
      <c s="2" r="T715"/>
      <c s="2" r="U715"/>
      <c s="2" r="V715"/>
    </row>
    <row customHeight="1" r="716" hidden="1" ht="14.25">
      <c s="7" r="A716">
        <v>40426.45763888889</v>
      </c>
      <c s="1" r="B716">
        <v>1.547314831E9</v>
      </c>
      <c s="1" r="C716">
        <v>1.0</v>
      </c>
      <c t="s" s="1" r="D716">
        <v>3700</v>
      </c>
      <c s="5" r="E716">
        <v>2.052240063E7</v>
      </c>
      <c t="s" s="1" r="F716">
        <v>3701</v>
      </c>
      <c t="s" s="1" r="G716">
        <v>3702</v>
      </c>
      <c t="s" s="1" r="H716">
        <v>3703</v>
      </c>
      <c t="s" s="1" r="I716">
        <v>3704</v>
      </c>
      <c s="2" r="J716"/>
      <c s="2" r="K716"/>
      <c s="2" r="L716"/>
      <c s="2" r="M716"/>
      <c s="2" r="N716"/>
      <c s="2" r="O716"/>
      <c s="2" r="P716"/>
      <c s="2" r="Q716"/>
      <c s="2" r="R716"/>
      <c s="2" r="S716"/>
      <c s="2" r="T716"/>
      <c s="2" r="U716"/>
      <c s="2" r="V716"/>
    </row>
    <row customHeight="1" r="717" hidden="1" ht="14.25">
      <c s="7" r="A717">
        <v>40426.48333333333</v>
      </c>
      <c s="1" r="B717">
        <v>1.547318926E9</v>
      </c>
      <c s="1" r="C717">
        <v>20.0</v>
      </c>
      <c t="s" s="1" r="D717">
        <v>3705</v>
      </c>
      <c s="1" r="E717">
        <v>649979.99</v>
      </c>
      <c t="s" s="1" r="F717">
        <v>3706</v>
      </c>
      <c t="s" s="1" r="G717">
        <v>3707</v>
      </c>
      <c t="s" s="1" r="H717">
        <v>3708</v>
      </c>
      <c t="s" s="1" r="I717">
        <v>3709</v>
      </c>
      <c s="2" r="J717"/>
      <c s="2" r="K717"/>
      <c s="2" r="L717"/>
      <c s="2" r="M717"/>
      <c s="2" r="N717"/>
      <c s="2" r="O717"/>
      <c s="2" r="P717"/>
      <c s="2" r="Q717"/>
      <c s="2" r="R717"/>
      <c s="2" r="S717"/>
      <c s="2" r="T717"/>
      <c s="2" r="U717"/>
      <c s="2" r="V717"/>
    </row>
    <row customHeight="1" r="718" hidden="1" ht="14.25">
      <c s="7" r="A718">
        <v>40426.48402777778</v>
      </c>
      <c s="1" r="B718">
        <v>1.547319057E9</v>
      </c>
      <c s="1" r="C718">
        <v>1.0</v>
      </c>
      <c t="s" s="1" r="D718">
        <v>3710</v>
      </c>
      <c s="5" r="E718">
        <v>2.133959999E7</v>
      </c>
      <c t="s" s="1" r="F718">
        <v>3711</v>
      </c>
      <c t="s" s="1" r="G718">
        <v>3712</v>
      </c>
      <c t="s" s="1" r="H718">
        <v>3713</v>
      </c>
      <c t="s" s="1" r="I718">
        <v>3714</v>
      </c>
      <c s="2" r="J718"/>
      <c s="2" r="K718"/>
      <c s="2" r="L718"/>
      <c s="2" r="M718"/>
      <c s="2" r="N718"/>
      <c s="2" r="O718"/>
      <c s="2" r="P718"/>
      <c s="2" r="Q718"/>
      <c s="2" r="R718"/>
      <c s="2" r="S718"/>
      <c s="2" r="T718"/>
      <c s="2" r="U718"/>
      <c s="2" r="V718"/>
    </row>
    <row customHeight="1" r="719" hidden="1" ht="14.25">
      <c s="7" r="A719">
        <v>40426.48541666667</v>
      </c>
      <c s="1" r="B719">
        <v>1.547319758E9</v>
      </c>
      <c s="1" r="C719">
        <v>14.0</v>
      </c>
      <c t="s" s="1" r="D719">
        <v>3715</v>
      </c>
      <c s="1" r="E719">
        <v>649979.99</v>
      </c>
      <c t="s" s="1" r="F719">
        <v>3716</v>
      </c>
      <c t="s" s="1" r="G719">
        <v>3717</v>
      </c>
      <c t="s" s="1" r="H719">
        <v>3718</v>
      </c>
      <c t="s" s="1" r="I719">
        <v>3719</v>
      </c>
      <c s="2" r="J719"/>
      <c s="2" r="K719"/>
      <c s="2" r="L719"/>
      <c s="2" r="M719"/>
      <c s="2" r="N719"/>
      <c s="2" r="O719"/>
      <c s="2" r="P719"/>
      <c s="2" r="Q719"/>
      <c s="2" r="R719"/>
      <c s="2" r="S719"/>
      <c s="2" r="T719"/>
      <c s="2" r="U719"/>
      <c s="2" r="V719"/>
    </row>
    <row customHeight="1" r="720" hidden="1" ht="14.25">
      <c s="7" r="A720">
        <v>40426.48888888889</v>
      </c>
      <c s="1" r="B720">
        <v>1.547321212E9</v>
      </c>
      <c s="1" r="C720">
        <v>1.0</v>
      </c>
      <c t="s" s="1" r="D720">
        <v>3720</v>
      </c>
      <c s="1" r="E720">
        <v>1898883.97</v>
      </c>
      <c t="s" s="1" r="F720">
        <v>3721</v>
      </c>
      <c t="s" s="1" r="G720">
        <v>3722</v>
      </c>
      <c t="s" s="1" r="H720">
        <v>3723</v>
      </c>
      <c t="s" s="1" r="I720">
        <v>3724</v>
      </c>
      <c s="2" r="J720"/>
      <c s="2" r="K720"/>
      <c s="2" r="L720"/>
      <c s="2" r="M720"/>
      <c s="2" r="N720"/>
      <c s="2" r="O720"/>
      <c s="2" r="P720"/>
      <c s="2" r="Q720"/>
      <c s="2" r="R720"/>
      <c s="2" r="S720"/>
      <c s="2" r="T720"/>
      <c s="2" r="U720"/>
      <c s="2" r="V720"/>
    </row>
    <row customHeight="1" r="721" hidden="1" ht="14.25">
      <c s="7" r="A721">
        <v>40426.49097222222</v>
      </c>
      <c s="1" r="B721">
        <v>1.547322424E9</v>
      </c>
      <c s="1" r="C721">
        <v>1.0</v>
      </c>
      <c t="s" s="1" r="D721">
        <v>3725</v>
      </c>
      <c s="5" r="E721">
        <v>2.133959999E7</v>
      </c>
      <c t="s" s="1" r="F721">
        <v>3726</v>
      </c>
      <c t="s" s="1" r="G721">
        <v>3727</v>
      </c>
      <c t="s" s="1" r="H721">
        <v>3728</v>
      </c>
      <c t="s" s="1" r="I721">
        <v>3729</v>
      </c>
      <c s="2" r="J721"/>
      <c s="2" r="K721"/>
      <c s="2" r="L721"/>
      <c s="2" r="M721"/>
      <c s="2" r="N721"/>
      <c s="2" r="O721"/>
      <c s="2" r="P721"/>
      <c s="2" r="Q721"/>
      <c s="2" r="R721"/>
      <c s="2" r="S721"/>
      <c s="2" r="T721"/>
      <c s="2" r="U721"/>
      <c s="2" r="V721"/>
    </row>
    <row customHeight="1" r="722" hidden="1" ht="14.25">
      <c s="7" r="A722">
        <v>40426.49236111111</v>
      </c>
      <c s="1" r="B722">
        <v>1.547323028E9</v>
      </c>
      <c s="1" r="C722">
        <v>1.0</v>
      </c>
      <c t="s" s="1" r="D722">
        <v>3730</v>
      </c>
      <c s="1" r="E722">
        <v>1898883.97</v>
      </c>
      <c t="s" s="1" r="F722">
        <v>3731</v>
      </c>
      <c t="s" s="1" r="G722">
        <v>3732</v>
      </c>
      <c t="s" s="1" r="H722">
        <v>3733</v>
      </c>
      <c t="s" s="1" r="I722">
        <v>3734</v>
      </c>
      <c s="2" r="J722"/>
      <c s="2" r="K722"/>
      <c s="2" r="L722"/>
      <c s="2" r="M722"/>
      <c s="2" r="N722"/>
      <c s="2" r="O722"/>
      <c s="2" r="P722"/>
      <c s="2" r="Q722"/>
      <c s="2" r="R722"/>
      <c s="2" r="S722"/>
      <c s="2" r="T722"/>
      <c s="2" r="U722"/>
      <c s="2" r="V722"/>
    </row>
    <row customHeight="1" r="723" hidden="1" ht="14.25">
      <c s="7" r="A723">
        <v>40426.498611111114</v>
      </c>
      <c s="1" r="B723">
        <v>1.547327277E9</v>
      </c>
      <c s="1" r="C723">
        <v>5.0</v>
      </c>
      <c t="s" s="1" r="D723">
        <v>3735</v>
      </c>
      <c s="1" r="E723">
        <v>649979.99</v>
      </c>
      <c t="s" s="1" r="F723">
        <v>3736</v>
      </c>
      <c t="s" s="1" r="G723">
        <v>3737</v>
      </c>
      <c t="s" s="1" r="H723">
        <v>3738</v>
      </c>
      <c t="s" s="1" r="I723">
        <v>3739</v>
      </c>
      <c s="2" r="J723"/>
      <c s="2" r="K723"/>
      <c s="2" r="L723"/>
      <c s="2" r="M723"/>
      <c s="2" r="N723"/>
      <c s="2" r="O723"/>
      <c s="2" r="P723"/>
      <c s="2" r="Q723"/>
      <c s="2" r="R723"/>
      <c s="2" r="S723"/>
      <c s="2" r="T723"/>
      <c s="2" r="U723"/>
      <c s="2" r="V723"/>
    </row>
    <row customHeight="1" r="724" hidden="1" ht="14.25">
      <c s="7" r="A724">
        <v>40426.49930555555</v>
      </c>
      <c s="1" r="B724">
        <v>1.54732754E9</v>
      </c>
      <c s="1" r="C724">
        <v>5.0</v>
      </c>
      <c t="s" s="1" r="D724">
        <v>3740</v>
      </c>
      <c s="1" r="E724">
        <v>1700132.63</v>
      </c>
      <c t="s" s="1" r="F724">
        <v>3741</v>
      </c>
      <c t="s" s="1" r="G724">
        <v>3742</v>
      </c>
      <c t="s" s="1" r="H724">
        <v>3743</v>
      </c>
      <c t="s" s="1" r="I724">
        <v>3744</v>
      </c>
      <c s="2" r="J724"/>
      <c s="2" r="K724"/>
      <c s="2" r="L724"/>
      <c s="2" r="M724"/>
      <c s="2" r="N724"/>
      <c s="2" r="O724"/>
      <c s="2" r="P724"/>
      <c s="2" r="Q724"/>
      <c s="2" r="R724"/>
      <c s="2" r="S724"/>
      <c s="2" r="T724"/>
      <c s="2" r="U724"/>
      <c s="2" r="V724"/>
    </row>
    <row customHeight="1" r="725" hidden="1" ht="14.25">
      <c s="7" r="A725">
        <v>40426.49930555555</v>
      </c>
      <c s="1" r="B725">
        <v>1.547327555E9</v>
      </c>
      <c s="1" r="C725">
        <v>1.0</v>
      </c>
      <c t="s" s="1" r="D725">
        <v>3745</v>
      </c>
      <c s="5" r="E725">
        <v>2.133959999E7</v>
      </c>
      <c t="s" s="1" r="F725">
        <v>3746</v>
      </c>
      <c t="s" s="1" r="G725">
        <v>3747</v>
      </c>
      <c t="s" s="1" r="H725">
        <v>3748</v>
      </c>
      <c t="s" s="1" r="I725">
        <v>3749</v>
      </c>
      <c s="2" r="J725"/>
      <c s="2" r="K725"/>
      <c s="2" r="L725"/>
      <c s="2" r="M725"/>
      <c s="2" r="N725"/>
      <c s="2" r="O725"/>
      <c s="2" r="P725"/>
      <c s="2" r="Q725"/>
      <c s="2" r="R725"/>
      <c s="2" r="S725"/>
      <c s="2" r="T725"/>
      <c s="2" r="U725"/>
      <c s="2" r="V725"/>
    </row>
    <row customHeight="1" r="726" hidden="1" ht="14.25">
      <c s="7" r="A726">
        <v>40426.50069444445</v>
      </c>
      <c s="1" r="B726">
        <v>1.547329074E9</v>
      </c>
      <c s="1" r="C726">
        <v>1.0</v>
      </c>
      <c t="s" s="1" r="D726">
        <v>3750</v>
      </c>
      <c s="5" r="E726">
        <v>2.133959999E7</v>
      </c>
      <c t="s" s="1" r="F726">
        <v>3751</v>
      </c>
      <c t="s" s="1" r="G726">
        <v>3752</v>
      </c>
      <c t="s" s="1" r="H726">
        <v>3753</v>
      </c>
      <c t="s" s="1" r="I726">
        <v>3754</v>
      </c>
      <c s="2" r="J726"/>
      <c s="2" r="K726"/>
      <c s="2" r="L726"/>
      <c s="2" r="M726"/>
      <c s="2" r="N726"/>
      <c s="2" r="O726"/>
      <c s="2" r="P726"/>
      <c s="2" r="Q726"/>
      <c s="2" r="R726"/>
      <c s="2" r="S726"/>
      <c s="2" r="T726"/>
      <c s="2" r="U726"/>
      <c s="2" r="V726"/>
    </row>
    <row customHeight="1" r="727" hidden="1" ht="14.25">
      <c s="7" r="A727">
        <v>40426.50486111111</v>
      </c>
      <c s="1" r="B727">
        <v>1.547332729E9</v>
      </c>
      <c s="1" r="C727">
        <v>1.0</v>
      </c>
      <c t="s" s="1" r="D727">
        <v>3755</v>
      </c>
      <c s="5" r="E727">
        <v>2.133980061E7</v>
      </c>
      <c t="s" s="1" r="F727">
        <v>3756</v>
      </c>
      <c t="s" s="1" r="G727">
        <v>3757</v>
      </c>
      <c t="s" s="1" r="H727">
        <v>3758</v>
      </c>
      <c t="s" s="1" r="I727">
        <v>3759</v>
      </c>
      <c s="2" r="J727"/>
      <c s="2" r="K727"/>
      <c s="2" r="L727"/>
      <c s="2" r="M727"/>
      <c s="2" r="N727"/>
      <c s="2" r="O727"/>
      <c s="2" r="P727"/>
      <c s="2" r="Q727"/>
      <c s="2" r="R727"/>
      <c s="2" r="S727"/>
      <c s="2" r="T727"/>
      <c s="2" r="U727"/>
      <c s="2" r="V727"/>
    </row>
    <row customHeight="1" r="728" hidden="1" ht="14.25">
      <c s="7" r="A728">
        <v>40426.50625</v>
      </c>
      <c s="1" r="B728">
        <v>1.547334068E9</v>
      </c>
      <c s="1" r="C728">
        <v>12.0</v>
      </c>
      <c t="s" s="1" r="D728">
        <v>3760</v>
      </c>
      <c s="1" r="E728">
        <v>649979.99</v>
      </c>
      <c t="s" s="1" r="F728">
        <v>3761</v>
      </c>
      <c t="s" s="1" r="G728">
        <v>3762</v>
      </c>
      <c t="s" s="1" r="H728">
        <v>3763</v>
      </c>
      <c t="s" s="1" r="I728">
        <v>3764</v>
      </c>
      <c s="2" r="J728"/>
      <c s="2" r="K728"/>
      <c s="2" r="L728"/>
      <c s="2" r="M728"/>
      <c s="2" r="N728"/>
      <c s="2" r="O728"/>
      <c s="2" r="P728"/>
      <c s="2" r="Q728"/>
      <c s="2" r="R728"/>
      <c s="2" r="S728"/>
      <c s="2" r="T728"/>
      <c s="2" r="U728"/>
      <c s="2" r="V728"/>
    </row>
    <row customHeight="1" r="729" hidden="1" ht="14.25">
      <c s="7" r="A729">
        <v>40426.506944444445</v>
      </c>
      <c s="1" r="B729">
        <v>1.547334731E9</v>
      </c>
      <c s="1" r="C729">
        <v>1.0</v>
      </c>
      <c t="s" s="1" r="D729">
        <v>3765</v>
      </c>
      <c s="5" r="E729">
        <v>1.1500000201E8</v>
      </c>
      <c t="s" s="1" r="F729">
        <v>3766</v>
      </c>
      <c t="s" s="1" r="G729">
        <v>3767</v>
      </c>
      <c t="s" s="1" r="H729">
        <v>3768</v>
      </c>
      <c t="s" s="1" r="I729">
        <v>3769</v>
      </c>
      <c s="2" r="J729"/>
      <c s="2" r="K729"/>
      <c s="2" r="L729"/>
      <c s="2" r="M729"/>
      <c s="2" r="N729"/>
      <c s="2" r="O729"/>
      <c s="2" r="P729"/>
      <c s="2" r="Q729"/>
      <c s="2" r="R729"/>
      <c s="2" r="S729"/>
      <c s="2" r="T729"/>
      <c s="2" r="U729"/>
      <c s="2" r="V729"/>
    </row>
    <row customHeight="1" r="730" hidden="1" ht="14.25">
      <c s="7" r="A730">
        <v>40426.51111111111</v>
      </c>
      <c s="1" r="B730">
        <v>1.547338474E9</v>
      </c>
      <c s="1" r="C730">
        <v>49.0</v>
      </c>
      <c t="s" s="1" r="D730">
        <v>3770</v>
      </c>
      <c s="1" r="E730">
        <v>649979.99</v>
      </c>
      <c t="s" s="1" r="F730">
        <v>3771</v>
      </c>
      <c t="s" s="1" r="G730">
        <v>3772</v>
      </c>
      <c t="s" s="1" r="H730">
        <v>3773</v>
      </c>
      <c t="s" s="1" r="I730">
        <v>3774</v>
      </c>
      <c s="2" r="J730"/>
      <c s="2" r="K730"/>
      <c s="2" r="L730"/>
      <c s="2" r="M730"/>
      <c s="2" r="N730"/>
      <c s="2" r="O730"/>
      <c s="2" r="P730"/>
      <c s="2" r="Q730"/>
      <c s="2" r="R730"/>
      <c s="2" r="S730"/>
      <c s="2" r="T730"/>
      <c s="2" r="U730"/>
      <c s="2" r="V730"/>
    </row>
    <row customHeight="1" r="731" hidden="1" ht="14.25">
      <c s="7" r="A731">
        <v>40426.51111111111</v>
      </c>
      <c s="1" r="B731">
        <v>1.547338635E9</v>
      </c>
      <c s="1" r="C731">
        <v>5000.0</v>
      </c>
      <c t="s" s="1" r="D731">
        <v>3775</v>
      </c>
      <c s="1" r="E731">
        <v>628.24</v>
      </c>
      <c t="s" s="1" r="F731">
        <v>3776</v>
      </c>
      <c t="s" s="1" r="G731">
        <v>3777</v>
      </c>
      <c t="s" s="1" r="H731">
        <v>3778</v>
      </c>
      <c t="s" s="1" r="I731">
        <v>3779</v>
      </c>
      <c s="2" r="J731"/>
      <c s="2" r="K731"/>
      <c s="2" r="L731"/>
      <c s="2" r="M731"/>
      <c s="2" r="N731"/>
      <c s="2" r="O731"/>
      <c s="2" r="P731"/>
      <c s="2" r="Q731"/>
      <c s="2" r="R731"/>
      <c s="2" r="S731"/>
      <c s="2" r="T731"/>
      <c s="2" r="U731"/>
      <c s="2" r="V731"/>
    </row>
    <row customHeight="1" r="732" hidden="1" ht="14.25">
      <c s="7" r="A732">
        <v>40426.51111111111</v>
      </c>
      <c s="1" r="B732">
        <v>1.547338643E9</v>
      </c>
      <c s="1" r="C732">
        <v>1.0</v>
      </c>
      <c t="s" s="1" r="D732">
        <v>3780</v>
      </c>
      <c s="1" r="E732">
        <v>979000.65</v>
      </c>
      <c t="s" s="1" r="F732">
        <v>3781</v>
      </c>
      <c t="s" s="1" r="G732">
        <v>3782</v>
      </c>
      <c t="s" s="1" r="H732">
        <v>3783</v>
      </c>
      <c t="s" s="1" r="I732">
        <v>3784</v>
      </c>
      <c s="2" r="J732"/>
      <c s="2" r="K732"/>
      <c s="2" r="L732"/>
      <c s="2" r="M732"/>
      <c s="2" r="N732"/>
      <c s="2" r="O732"/>
      <c s="2" r="P732"/>
      <c s="2" r="Q732"/>
      <c s="2" r="R732"/>
      <c s="2" r="S732"/>
      <c s="2" r="T732"/>
      <c s="2" r="U732"/>
      <c s="2" r="V732"/>
    </row>
    <row customHeight="1" r="733" hidden="1" ht="14.25">
      <c s="7" r="A733">
        <v>40426.51180555556</v>
      </c>
      <c s="1" r="B733">
        <v>1.547338868E9</v>
      </c>
      <c s="1" r="C733">
        <v>1.0</v>
      </c>
      <c t="s" s="1" r="D733">
        <v>3785</v>
      </c>
      <c s="1" r="E733">
        <v>979000.66</v>
      </c>
      <c t="s" s="1" r="F733">
        <v>3786</v>
      </c>
      <c t="s" s="1" r="G733">
        <v>3787</v>
      </c>
      <c t="s" s="1" r="H733">
        <v>3788</v>
      </c>
      <c t="s" s="1" r="I733">
        <v>3789</v>
      </c>
      <c s="2" r="J733"/>
      <c s="2" r="K733"/>
      <c s="2" r="L733"/>
      <c s="2" r="M733"/>
      <c s="2" r="N733"/>
      <c s="2" r="O733"/>
      <c s="2" r="P733"/>
      <c s="2" r="Q733"/>
      <c s="2" r="R733"/>
      <c s="2" r="S733"/>
      <c s="2" r="T733"/>
      <c s="2" r="U733"/>
      <c s="2" r="V733"/>
    </row>
    <row customHeight="1" r="734" hidden="1" ht="14.25">
      <c s="7" r="A734">
        <v>40426.52013888889</v>
      </c>
      <c s="1" r="B734">
        <v>1.547347592E9</v>
      </c>
      <c s="1" r="C734">
        <v>462.0</v>
      </c>
      <c t="s" s="1" r="D734">
        <v>3790</v>
      </c>
      <c s="1" r="E734">
        <v>628.25</v>
      </c>
      <c t="s" s="1" r="F734">
        <v>3791</v>
      </c>
      <c t="s" s="1" r="G734">
        <v>3792</v>
      </c>
      <c t="s" s="1" r="H734">
        <v>3793</v>
      </c>
      <c t="s" s="1" r="I734">
        <v>3794</v>
      </c>
      <c s="2" r="J734"/>
      <c s="2" r="K734"/>
      <c s="2" r="L734"/>
      <c s="2" r="M734"/>
      <c s="2" r="N734"/>
      <c s="2" r="O734"/>
      <c s="2" r="P734"/>
      <c s="2" r="Q734"/>
      <c s="2" r="R734"/>
      <c s="2" r="S734"/>
      <c s="2" r="T734"/>
      <c s="2" r="U734"/>
      <c s="2" r="V734"/>
    </row>
    <row customHeight="1" r="735" hidden="1" ht="14.25">
      <c s="7" r="A735">
        <v>40426.52013888889</v>
      </c>
      <c s="1" r="B735">
        <v>1.547347594E9</v>
      </c>
      <c s="1" r="C735">
        <v>6238.0</v>
      </c>
      <c t="s" s="1" r="D735">
        <v>3795</v>
      </c>
      <c s="1" r="E735">
        <v>628.25</v>
      </c>
      <c t="s" s="1" r="F735">
        <v>3796</v>
      </c>
      <c t="s" s="1" r="G735">
        <v>3797</v>
      </c>
      <c t="s" s="1" r="H735">
        <v>3798</v>
      </c>
      <c t="s" s="1" r="I735">
        <v>3799</v>
      </c>
      <c s="2" r="J735"/>
      <c s="2" r="K735"/>
      <c s="2" r="L735"/>
      <c s="2" r="M735"/>
      <c s="2" r="N735"/>
      <c s="2" r="O735"/>
      <c s="2" r="P735"/>
      <c s="2" r="Q735"/>
      <c s="2" r="R735"/>
      <c s="2" r="S735"/>
      <c s="2" r="T735"/>
      <c s="2" r="U735"/>
      <c s="2" r="V735"/>
    </row>
    <row customHeight="1" r="736" hidden="1" ht="14.25">
      <c s="7" r="A736">
        <v>40426.521527777775</v>
      </c>
      <c s="1" r="B736">
        <v>1.547349222E9</v>
      </c>
      <c s="1" r="C736">
        <v>5.0</v>
      </c>
      <c t="s" s="1" r="D736">
        <v>3800</v>
      </c>
      <c s="1" r="E736">
        <v>1173989.72</v>
      </c>
      <c t="s" s="1" r="F736">
        <v>3801</v>
      </c>
      <c t="s" s="1" r="G736">
        <v>3802</v>
      </c>
      <c t="s" s="1" r="H736">
        <v>3803</v>
      </c>
      <c t="s" s="1" r="I736">
        <v>3804</v>
      </c>
      <c s="2" r="J736"/>
      <c s="2" r="K736"/>
      <c s="2" r="L736"/>
      <c s="2" r="M736"/>
      <c s="2" r="N736"/>
      <c s="2" r="O736"/>
      <c s="2" r="P736"/>
      <c s="2" r="Q736"/>
      <c s="2" r="R736"/>
      <c s="2" r="S736"/>
      <c s="2" r="T736"/>
      <c s="2" r="U736"/>
      <c s="2" r="V736"/>
    </row>
    <row customHeight="1" r="737" hidden="1" ht="14.25">
      <c s="7" r="A737">
        <v>40426.64236111111</v>
      </c>
      <c s="1" r="B737">
        <v>1.547512304E9</v>
      </c>
      <c s="1" r="C737">
        <v>40000.0</v>
      </c>
      <c t="s" s="1" r="D737">
        <v>3805</v>
      </c>
      <c s="1" r="E737">
        <v>641.95</v>
      </c>
      <c t="s" s="1" r="F737">
        <v>3806</v>
      </c>
      <c t="s" s="1" r="G737">
        <v>3807</v>
      </c>
      <c t="s" s="1" r="H737">
        <v>3808</v>
      </c>
      <c t="s" s="1" r="I737">
        <v>3809</v>
      </c>
      <c s="2" r="J737"/>
      <c s="2" r="K737"/>
      <c s="2" r="L737"/>
      <c s="2" r="M737"/>
      <c s="2" r="N737"/>
      <c s="2" r="O737"/>
      <c s="2" r="P737"/>
      <c s="2" r="Q737"/>
      <c s="2" r="R737"/>
      <c s="2" r="S737"/>
      <c s="2" r="T737"/>
      <c s="2" r="U737"/>
      <c s="2" r="V737"/>
    </row>
    <row customHeight="1" r="738" hidden="1" ht="14.25">
      <c s="7" r="A738">
        <v>40426.65555555555</v>
      </c>
      <c s="1" r="B738">
        <v>1.547532563E9</v>
      </c>
      <c s="1" r="C738">
        <v>5.0</v>
      </c>
      <c t="s" s="1" r="D738">
        <v>3810</v>
      </c>
      <c s="1" r="E738">
        <v>1700132.63</v>
      </c>
      <c t="s" s="1" r="F738">
        <v>3811</v>
      </c>
      <c t="s" s="1" r="G738">
        <v>3812</v>
      </c>
      <c t="s" s="1" r="H738">
        <v>3813</v>
      </c>
      <c t="s" s="1" r="I738">
        <v>3814</v>
      </c>
      <c s="2" r="J738"/>
      <c s="2" r="K738"/>
      <c s="2" r="L738"/>
      <c s="2" r="M738"/>
      <c s="2" r="N738"/>
      <c s="2" r="O738"/>
      <c s="2" r="P738"/>
      <c s="2" r="Q738"/>
      <c s="2" r="R738"/>
      <c s="2" r="S738"/>
      <c s="2" r="T738"/>
      <c s="2" r="U738"/>
      <c s="2" r="V738"/>
    </row>
    <row customHeight="1" r="739" hidden="1" ht="14.25">
      <c s="7" r="A739">
        <v>40426.87013888889</v>
      </c>
      <c s="1" r="B739">
        <v>1.547886146E9</v>
      </c>
      <c s="1" r="C739">
        <v>1.0</v>
      </c>
      <c t="s" s="1" r="D739">
        <v>3815</v>
      </c>
      <c s="1" r="E739">
        <v>1869998.85</v>
      </c>
      <c t="s" s="1" r="F739">
        <v>3816</v>
      </c>
      <c t="s" s="1" r="G739">
        <v>3817</v>
      </c>
      <c t="s" s="1" r="H739">
        <v>3818</v>
      </c>
      <c t="s" s="1" r="I739">
        <v>3819</v>
      </c>
      <c s="2" r="J739"/>
      <c s="2" r="K739"/>
      <c s="2" r="L739"/>
      <c s="2" r="M739"/>
      <c s="2" r="N739"/>
      <c s="2" r="O739"/>
      <c s="2" r="P739"/>
      <c s="2" r="Q739"/>
      <c s="2" r="R739"/>
      <c s="2" r="S739"/>
      <c s="2" r="T739"/>
      <c s="2" r="U739"/>
      <c s="2" r="V739"/>
    </row>
    <row customHeight="1" r="740" hidden="1" ht="14.25">
      <c s="7" r="A740">
        <v>40426.87013888889</v>
      </c>
      <c s="1" r="B740">
        <v>1.547886149E9</v>
      </c>
      <c s="1" r="C740">
        <v>1.0</v>
      </c>
      <c t="s" s="1" r="D740">
        <v>3820</v>
      </c>
      <c s="1" r="E740">
        <v>1869998.85</v>
      </c>
      <c t="s" s="1" r="F740">
        <v>3821</v>
      </c>
      <c t="s" s="1" r="G740">
        <v>3822</v>
      </c>
      <c t="s" s="1" r="H740">
        <v>3823</v>
      </c>
      <c t="s" s="1" r="I740">
        <v>3824</v>
      </c>
      <c s="2" r="J740"/>
      <c s="2" r="K740"/>
      <c s="2" r="L740"/>
      <c s="2" r="M740"/>
      <c s="2" r="N740"/>
      <c s="2" r="O740"/>
      <c s="2" r="P740"/>
      <c s="2" r="Q740"/>
      <c s="2" r="R740"/>
      <c s="2" r="S740"/>
      <c s="2" r="T740"/>
      <c s="2" r="U740"/>
      <c s="2" r="V740"/>
    </row>
    <row customHeight="1" r="741" hidden="1" ht="14.25">
      <c s="7" r="A741">
        <v>40426.87013888889</v>
      </c>
      <c s="1" r="B741">
        <v>1.547886151E9</v>
      </c>
      <c s="1" r="C741">
        <v>1.0</v>
      </c>
      <c t="s" s="1" r="D741">
        <v>3825</v>
      </c>
      <c s="1" r="E741">
        <v>1869998.85</v>
      </c>
      <c t="s" s="1" r="F741">
        <v>3826</v>
      </c>
      <c t="s" s="1" r="G741">
        <v>3827</v>
      </c>
      <c t="s" s="1" r="H741">
        <v>3828</v>
      </c>
      <c t="s" s="1" r="I741">
        <v>3829</v>
      </c>
      <c s="2" r="J741"/>
      <c s="2" r="K741"/>
      <c s="2" r="L741"/>
      <c s="2" r="M741"/>
      <c s="2" r="N741"/>
      <c s="2" r="O741"/>
      <c s="2" r="P741"/>
      <c s="2" r="Q741"/>
      <c s="2" r="R741"/>
      <c s="2" r="S741"/>
      <c s="2" r="T741"/>
      <c s="2" r="U741"/>
      <c s="2" r="V741"/>
    </row>
    <row customHeight="1" r="742" hidden="1" ht="14.25">
      <c s="7" r="A742">
        <v>40426.87152777778</v>
      </c>
      <c s="1" r="B742">
        <v>1.547888809E9</v>
      </c>
      <c s="1" r="C742">
        <v>100.0</v>
      </c>
      <c t="s" s="1" r="D742">
        <v>3830</v>
      </c>
      <c s="1" r="E742">
        <v>747.95</v>
      </c>
      <c t="s" s="1" r="F742">
        <v>3831</v>
      </c>
      <c t="s" s="1" r="G742">
        <v>3832</v>
      </c>
      <c t="s" s="1" r="H742">
        <v>3833</v>
      </c>
      <c t="s" s="1" r="I742">
        <v>3834</v>
      </c>
      <c s="2" r="J742"/>
      <c s="2" r="K742"/>
      <c s="2" r="L742"/>
      <c s="2" r="M742"/>
      <c s="2" r="N742"/>
      <c s="2" r="O742"/>
      <c s="2" r="P742"/>
      <c s="2" r="Q742"/>
      <c s="2" r="R742"/>
      <c s="2" r="S742"/>
      <c s="2" r="T742"/>
      <c s="2" r="U742"/>
      <c s="2" r="V742"/>
    </row>
    <row customHeight="1" r="743" hidden="1" ht="14.25">
      <c s="7" r="A743">
        <v>40426.87291666667</v>
      </c>
      <c s="1" r="B743">
        <v>1.547891503E9</v>
      </c>
      <c s="1" r="C743">
        <v>8.0</v>
      </c>
      <c t="s" s="1" r="D743">
        <v>3835</v>
      </c>
      <c s="5" r="E743">
        <v>2.052800001E7</v>
      </c>
      <c t="s" s="1" r="F743">
        <v>3836</v>
      </c>
      <c t="s" s="1" r="G743">
        <v>3837</v>
      </c>
      <c t="s" s="1" r="H743">
        <v>3838</v>
      </c>
      <c t="s" s="1" r="I743">
        <v>3839</v>
      </c>
      <c s="2" r="J743"/>
      <c s="2" r="K743"/>
      <c s="2" r="L743"/>
      <c s="2" r="M743"/>
      <c s="2" r="N743"/>
      <c s="2" r="O743"/>
      <c s="2" r="P743"/>
      <c s="2" r="Q743"/>
      <c s="2" r="R743"/>
      <c s="2" r="S743"/>
      <c s="2" r="T743"/>
      <c s="2" r="U743"/>
      <c s="2" r="V743"/>
    </row>
    <row customHeight="1" r="744" hidden="1" ht="14.25">
      <c s="7" r="A744">
        <v>40426.873611111114</v>
      </c>
      <c s="1" r="B744">
        <v>1.547892159E9</v>
      </c>
      <c s="1" r="C744">
        <v>824.0</v>
      </c>
      <c t="s" s="1" r="D744">
        <v>3840</v>
      </c>
      <c s="1" r="E744">
        <v>780.08</v>
      </c>
      <c t="s" s="1" r="F744">
        <v>3841</v>
      </c>
      <c t="s" s="1" r="G744">
        <v>3842</v>
      </c>
      <c t="s" s="1" r="H744">
        <v>3843</v>
      </c>
      <c t="s" s="1" r="I744">
        <v>3844</v>
      </c>
      <c s="2" r="J744"/>
      <c s="2" r="K744"/>
      <c s="2" r="L744"/>
      <c s="2" r="M744"/>
      <c s="2" r="N744"/>
      <c s="2" r="O744"/>
      <c s="2" r="P744"/>
      <c s="2" r="Q744"/>
      <c s="2" r="R744"/>
      <c s="2" r="S744"/>
      <c s="2" r="T744"/>
      <c s="2" r="U744"/>
      <c s="2" r="V744"/>
    </row>
    <row customHeight="1" r="745" hidden="1" ht="14.25">
      <c s="7" r="A745">
        <v>40426.873611111114</v>
      </c>
      <c s="1" r="B745">
        <v>1.547892161E9</v>
      </c>
      <c s="1" r="C745">
        <v>4196.0</v>
      </c>
      <c t="s" s="1" r="D745">
        <v>3845</v>
      </c>
      <c s="1" r="E745">
        <v>780.08</v>
      </c>
      <c t="s" s="1" r="F745">
        <v>3846</v>
      </c>
      <c t="s" s="1" r="G745">
        <v>3847</v>
      </c>
      <c t="s" s="1" r="H745">
        <v>3848</v>
      </c>
      <c t="s" s="1" r="I745">
        <v>3849</v>
      </c>
      <c s="2" r="J745"/>
      <c s="2" r="K745"/>
      <c s="2" r="L745"/>
      <c s="2" r="M745"/>
      <c s="2" r="N745"/>
      <c s="2" r="O745"/>
      <c s="2" r="P745"/>
      <c s="2" r="Q745"/>
      <c s="2" r="R745"/>
      <c s="2" r="S745"/>
      <c s="2" r="T745"/>
      <c s="2" r="U745"/>
      <c s="2" r="V745"/>
    </row>
    <row customHeight="1" r="746" hidden="1" ht="14.25">
      <c s="7" r="A746">
        <v>40426.87430555555</v>
      </c>
      <c s="1" r="B746">
        <v>1.547893467E9</v>
      </c>
      <c s="1" r="C746">
        <v>1.0</v>
      </c>
      <c t="s" s="1" r="D746">
        <v>3850</v>
      </c>
      <c s="1" r="E746">
        <v>210001.61</v>
      </c>
      <c t="s" s="1" r="F746">
        <v>3851</v>
      </c>
      <c t="s" s="1" r="G746">
        <v>3852</v>
      </c>
      <c t="s" s="1" r="H746">
        <v>3853</v>
      </c>
      <c t="s" s="1" r="I746">
        <v>3854</v>
      </c>
      <c s="2" r="J746"/>
      <c s="2" r="K746"/>
      <c s="2" r="L746"/>
      <c s="2" r="M746"/>
      <c s="2" r="N746"/>
      <c s="2" r="O746"/>
      <c s="2" r="P746"/>
      <c s="2" r="Q746"/>
      <c s="2" r="R746"/>
      <c s="2" r="S746"/>
      <c s="2" r="T746"/>
      <c s="2" r="U746"/>
      <c s="2" r="V746"/>
    </row>
    <row customHeight="1" r="747" hidden="1" ht="14.25">
      <c s="7" r="A747">
        <v>40426.875</v>
      </c>
      <c s="1" r="B747">
        <v>1.547894747E9</v>
      </c>
      <c s="1" r="C747">
        <v>200.0</v>
      </c>
      <c t="s" s="1" r="D747">
        <v>3855</v>
      </c>
      <c s="1" r="E747">
        <v>747.95</v>
      </c>
      <c t="s" s="1" r="F747">
        <v>3856</v>
      </c>
      <c t="s" s="1" r="G747">
        <v>3857</v>
      </c>
      <c t="s" s="1" r="H747">
        <v>3858</v>
      </c>
      <c t="s" s="1" r="I747">
        <v>3859</v>
      </c>
      <c s="2" r="J747"/>
      <c s="2" r="K747"/>
      <c s="2" r="L747"/>
      <c s="2" r="M747"/>
      <c s="2" r="N747"/>
      <c s="2" r="O747"/>
      <c s="2" r="P747"/>
      <c s="2" r="Q747"/>
      <c s="2" r="R747"/>
      <c s="2" r="S747"/>
      <c s="2" r="T747"/>
      <c s="2" r="U747"/>
      <c s="2" r="V747"/>
    </row>
    <row customHeight="1" r="748" hidden="1" ht="14.25">
      <c s="7" r="A748">
        <v>40426.87847222222</v>
      </c>
      <c s="1" r="B748">
        <v>1.54790001E9</v>
      </c>
      <c s="1" r="C748">
        <v>1900.0</v>
      </c>
      <c t="s" s="1" r="D748">
        <v>3860</v>
      </c>
      <c s="1" r="E748">
        <v>747.95</v>
      </c>
      <c t="s" s="1" r="F748">
        <v>3861</v>
      </c>
      <c t="s" s="1" r="G748">
        <v>3862</v>
      </c>
      <c t="s" s="1" r="H748">
        <v>3863</v>
      </c>
      <c t="s" s="1" r="I748">
        <v>3864</v>
      </c>
      <c s="2" r="J748"/>
      <c s="2" r="K748"/>
      <c s="2" r="L748"/>
      <c s="2" r="M748"/>
      <c s="2" r="N748"/>
      <c s="2" r="O748"/>
      <c s="2" r="P748"/>
      <c s="2" r="Q748"/>
      <c s="2" r="R748"/>
      <c s="2" r="S748"/>
      <c s="2" r="T748"/>
      <c s="2" r="U748"/>
      <c s="2" r="V748"/>
    </row>
    <row customHeight="1" r="749" hidden="1" ht="14.25">
      <c s="7" r="A749">
        <v>40426.87847222222</v>
      </c>
      <c s="1" r="B749">
        <v>1.547900192E9</v>
      </c>
      <c s="1" r="C749">
        <v>1.0</v>
      </c>
      <c t="s" s="1" r="D749">
        <v>3865</v>
      </c>
      <c s="5" r="E749">
        <v>2.199993974E7</v>
      </c>
      <c t="s" s="1" r="F749">
        <v>3866</v>
      </c>
      <c t="s" s="1" r="G749">
        <v>3867</v>
      </c>
      <c t="s" s="1" r="H749">
        <v>3868</v>
      </c>
      <c t="s" s="1" r="I749">
        <v>3869</v>
      </c>
      <c s="2" r="J749"/>
      <c s="2" r="K749"/>
      <c s="2" r="L749"/>
      <c s="2" r="M749"/>
      <c s="2" r="N749"/>
      <c s="2" r="O749"/>
      <c s="2" r="P749"/>
      <c s="2" r="Q749"/>
      <c s="2" r="R749"/>
      <c s="2" r="S749"/>
      <c s="2" r="T749"/>
      <c s="2" r="U749"/>
      <c s="2" r="V749"/>
    </row>
    <row customHeight="1" r="750" hidden="1" ht="14.25">
      <c s="7" r="A750">
        <v>40426.87847222222</v>
      </c>
      <c s="1" r="B750">
        <v>1.547900194E9</v>
      </c>
      <c s="1" r="C750">
        <v>1.0</v>
      </c>
      <c t="s" s="1" r="D750">
        <v>3870</v>
      </c>
      <c s="5" r="E750">
        <v>2.199993974E7</v>
      </c>
      <c t="s" s="1" r="F750">
        <v>3871</v>
      </c>
      <c t="s" s="1" r="G750">
        <v>3872</v>
      </c>
      <c t="s" s="1" r="H750">
        <v>3873</v>
      </c>
      <c t="s" s="1" r="I750">
        <v>3874</v>
      </c>
      <c s="2" r="J750"/>
      <c s="2" r="K750"/>
      <c s="2" r="L750"/>
      <c s="2" r="M750"/>
      <c s="2" r="N750"/>
      <c s="2" r="O750"/>
      <c s="2" r="P750"/>
      <c s="2" r="Q750"/>
      <c s="2" r="R750"/>
      <c s="2" r="S750"/>
      <c s="2" r="T750"/>
      <c s="2" r="U750"/>
      <c s="2" r="V750"/>
    </row>
    <row customHeight="1" r="751" hidden="1" ht="14.25">
      <c s="7" r="A751">
        <v>40426.879166666666</v>
      </c>
      <c s="1" r="B751">
        <v>1.547901751E9</v>
      </c>
      <c s="1" r="C751">
        <v>4480.0</v>
      </c>
      <c t="s" s="1" r="D751">
        <v>3875</v>
      </c>
      <c s="1" r="E751">
        <v>780.08</v>
      </c>
      <c t="s" s="1" r="F751">
        <v>3876</v>
      </c>
      <c t="s" s="1" r="G751">
        <v>3877</v>
      </c>
      <c t="s" s="1" r="H751">
        <v>3878</v>
      </c>
      <c t="s" s="1" r="I751">
        <v>3879</v>
      </c>
      <c s="2" r="J751"/>
      <c s="2" r="K751"/>
      <c s="2" r="L751"/>
      <c s="2" r="M751"/>
      <c s="2" r="N751"/>
      <c s="2" r="O751"/>
      <c s="2" r="P751"/>
      <c s="2" r="Q751"/>
      <c s="2" r="R751"/>
      <c s="2" r="S751"/>
      <c s="2" r="T751"/>
      <c s="2" r="U751"/>
      <c s="2" r="V751"/>
    </row>
    <row customHeight="1" r="752" hidden="1" ht="14.25">
      <c s="7" r="A752">
        <v>40426.88263888889</v>
      </c>
      <c s="1" r="B752">
        <v>1.547908732E9</v>
      </c>
      <c s="1" r="C752">
        <v>1.0</v>
      </c>
      <c t="s" s="1" r="D752">
        <v>3880</v>
      </c>
      <c s="1" r="E752">
        <v>1869998.85</v>
      </c>
      <c t="s" s="1" r="F752">
        <v>3881</v>
      </c>
      <c t="s" s="1" r="G752">
        <v>3882</v>
      </c>
      <c t="s" s="1" r="H752">
        <v>3883</v>
      </c>
      <c t="s" s="1" r="I752">
        <v>3884</v>
      </c>
      <c s="2" r="J752"/>
      <c s="2" r="K752"/>
      <c s="2" r="L752"/>
      <c s="2" r="M752"/>
      <c s="2" r="N752"/>
      <c s="2" r="O752"/>
      <c s="2" r="P752"/>
      <c s="2" r="Q752"/>
      <c s="2" r="R752"/>
      <c s="2" r="S752"/>
      <c s="2" r="T752"/>
      <c s="2" r="U752"/>
      <c s="2" r="V752"/>
    </row>
    <row customHeight="1" r="753" hidden="1" ht="14.25">
      <c s="7" r="A753">
        <v>40426.884722222225</v>
      </c>
      <c s="1" r="B753">
        <v>1.547911883E9</v>
      </c>
      <c s="1" r="C753">
        <v>1.0</v>
      </c>
      <c t="s" s="1" r="D753">
        <v>3885</v>
      </c>
      <c s="1" r="E753">
        <v>1869998.85</v>
      </c>
      <c t="s" s="1" r="F753">
        <v>3886</v>
      </c>
      <c t="s" s="1" r="G753">
        <v>3887</v>
      </c>
      <c t="s" s="1" r="H753">
        <v>3888</v>
      </c>
      <c t="s" s="1" r="I753">
        <v>3889</v>
      </c>
      <c s="2" r="J753"/>
      <c s="2" r="K753"/>
      <c s="2" r="L753"/>
      <c s="2" r="M753"/>
      <c s="2" r="N753"/>
      <c s="2" r="O753"/>
      <c s="2" r="P753"/>
      <c s="2" r="Q753"/>
      <c s="2" r="R753"/>
      <c s="2" r="S753"/>
      <c s="2" r="T753"/>
      <c s="2" r="U753"/>
      <c s="2" r="V753"/>
    </row>
    <row customHeight="1" r="754" hidden="1" ht="14.25">
      <c s="7" r="A754">
        <v>40426.885416666664</v>
      </c>
      <c s="1" r="B754">
        <v>1.547912654E9</v>
      </c>
      <c s="1" r="C754">
        <v>1.0</v>
      </c>
      <c t="s" s="1" r="D754">
        <v>3890</v>
      </c>
      <c s="1" r="E754">
        <v>1869998.85</v>
      </c>
      <c t="s" s="1" r="F754">
        <v>3891</v>
      </c>
      <c t="s" s="1" r="G754">
        <v>3892</v>
      </c>
      <c t="s" s="1" r="H754">
        <v>3893</v>
      </c>
      <c t="s" s="1" r="I754">
        <v>3894</v>
      </c>
      <c s="2" r="J754"/>
      <c s="2" r="K754"/>
      <c s="2" r="L754"/>
      <c s="2" r="M754"/>
      <c s="2" r="N754"/>
      <c s="2" r="O754"/>
      <c s="2" r="P754"/>
      <c s="2" r="Q754"/>
      <c s="2" r="R754"/>
      <c s="2" r="S754"/>
      <c s="2" r="T754"/>
      <c s="2" r="U754"/>
      <c s="2" r="V754"/>
    </row>
    <row customHeight="1" r="755" hidden="1" ht="14.25">
      <c s="7" r="A755">
        <v>40426.89236111111</v>
      </c>
      <c s="1" r="B755">
        <v>1.547924455E9</v>
      </c>
      <c s="1" r="C755">
        <v>1.0</v>
      </c>
      <c t="s" s="1" r="D755">
        <v>3895</v>
      </c>
      <c s="1" r="E755">
        <v>1869998.86</v>
      </c>
      <c t="s" s="1" r="F755">
        <v>3896</v>
      </c>
      <c t="s" s="1" r="G755">
        <v>3897</v>
      </c>
      <c t="s" s="1" r="H755">
        <v>3898</v>
      </c>
      <c t="s" s="1" r="I755">
        <v>3899</v>
      </c>
      <c s="2" r="J755"/>
      <c s="2" r="K755"/>
      <c s="2" r="L755"/>
      <c s="2" r="M755"/>
      <c s="2" r="N755"/>
      <c s="2" r="O755"/>
      <c s="2" r="P755"/>
      <c s="2" r="Q755"/>
      <c s="2" r="R755"/>
      <c s="2" r="S755"/>
      <c s="2" r="T755"/>
      <c s="2" r="U755"/>
      <c s="2" r="V755"/>
    </row>
    <row customHeight="1" r="756" hidden="1" ht="14.25">
      <c s="7" r="A756">
        <v>40426.915972222225</v>
      </c>
      <c s="1" r="B756">
        <v>1.547958308E9</v>
      </c>
      <c s="1" r="C756">
        <v>1.0</v>
      </c>
      <c t="s" s="1" r="D756">
        <v>3900</v>
      </c>
      <c s="5" r="E756">
        <v>2.199993974E7</v>
      </c>
      <c t="s" s="1" r="F756">
        <v>3901</v>
      </c>
      <c t="s" s="1" r="G756">
        <v>3902</v>
      </c>
      <c t="s" s="1" r="H756">
        <v>3903</v>
      </c>
      <c t="s" s="1" r="I756">
        <v>3904</v>
      </c>
      <c s="2" r="J756"/>
      <c s="2" r="K756"/>
      <c s="2" r="L756"/>
      <c s="2" r="M756"/>
      <c s="2" r="N756"/>
      <c s="2" r="O756"/>
      <c s="2" r="P756"/>
      <c s="2" r="Q756"/>
      <c s="2" r="R756"/>
      <c s="2" r="S756"/>
      <c s="2" r="T756"/>
      <c s="2" r="U756"/>
      <c s="2" r="V756"/>
    </row>
    <row customHeight="1" r="757" hidden="1" ht="14.25">
      <c s="7" r="A757">
        <v>40426.958333333336</v>
      </c>
      <c s="1" r="B757">
        <v>1.548014629E9</v>
      </c>
      <c s="1" r="C757">
        <v>3.0</v>
      </c>
      <c t="s" s="1" r="D757">
        <v>3905</v>
      </c>
      <c s="1" r="E757">
        <v>299998.79</v>
      </c>
      <c t="s" s="1" r="F757">
        <v>3906</v>
      </c>
      <c t="s" s="1" r="G757">
        <v>3907</v>
      </c>
      <c t="s" s="1" r="H757">
        <v>3908</v>
      </c>
      <c t="s" s="1" r="I757">
        <v>3909</v>
      </c>
      <c s="2" r="J757"/>
      <c s="2" r="K757"/>
      <c s="2" r="L757"/>
      <c s="2" r="M757"/>
      <c s="2" r="N757"/>
      <c s="2" r="O757"/>
      <c s="2" r="P757"/>
      <c s="2" r="Q757"/>
      <c s="2" r="R757"/>
      <c s="2" r="S757"/>
      <c s="2" r="T757"/>
      <c s="2" r="U757"/>
      <c s="2" r="V757"/>
    </row>
    <row customHeight="1" r="758" hidden="1" ht="14.25">
      <c s="7" r="A758">
        <v>40426.98263888889</v>
      </c>
      <c s="1" r="B758">
        <v>1.548040941E9</v>
      </c>
      <c s="1" r="C758">
        <v>2.0</v>
      </c>
      <c t="s" s="1" r="D758">
        <v>3910</v>
      </c>
      <c s="1" r="E758">
        <v>604997.98</v>
      </c>
      <c t="s" s="1" r="F758">
        <v>3911</v>
      </c>
      <c t="s" s="1" r="G758">
        <v>3912</v>
      </c>
      <c t="s" s="1" r="H758">
        <v>3913</v>
      </c>
      <c t="s" s="1" r="I758">
        <v>3914</v>
      </c>
      <c s="2" r="J758"/>
      <c s="2" r="K758"/>
      <c s="2" r="L758"/>
      <c s="2" r="M758"/>
      <c s="2" r="N758"/>
      <c s="2" r="O758"/>
      <c s="2" r="P758"/>
      <c s="2" r="Q758"/>
      <c s="2" r="R758"/>
      <c s="2" r="S758"/>
      <c s="2" r="T758"/>
      <c s="2" r="U758"/>
      <c s="2" r="V758"/>
    </row>
    <row customHeight="1" r="759" hidden="1" ht="14.25">
      <c s="7" r="A759">
        <v>40426.989583333336</v>
      </c>
      <c s="1" r="B759">
        <v>1.548048662E9</v>
      </c>
      <c s="1" r="C759">
        <v>6.0</v>
      </c>
      <c t="s" s="1" r="D759">
        <v>3915</v>
      </c>
      <c s="1" r="E759">
        <v>604997.98</v>
      </c>
      <c t="s" s="1" r="F759">
        <v>3916</v>
      </c>
      <c t="s" s="1" r="G759">
        <v>3917</v>
      </c>
      <c t="s" s="1" r="H759">
        <v>3918</v>
      </c>
      <c t="s" s="1" r="I759">
        <v>3919</v>
      </c>
      <c s="2" r="J759"/>
      <c s="2" r="K759"/>
      <c s="2" r="L759"/>
      <c s="2" r="M759"/>
      <c s="2" r="N759"/>
      <c s="2" r="O759"/>
      <c s="2" r="P759"/>
      <c s="2" r="Q759"/>
      <c s="2" r="R759"/>
      <c s="2" r="S759"/>
      <c s="2" r="T759"/>
      <c s="2" r="U759"/>
      <c s="2" r="V759"/>
    </row>
    <row customHeight="1" r="760" hidden="1" ht="14.25">
      <c s="7" r="A760">
        <v>40427.00486111111</v>
      </c>
      <c s="1" r="B760">
        <v>1.548065577E9</v>
      </c>
      <c s="1" r="C760">
        <v>5.0</v>
      </c>
      <c t="s" s="1" r="D760">
        <v>3920</v>
      </c>
      <c s="5" r="E760">
        <v>2.299860062E7</v>
      </c>
      <c t="s" s="1" r="F760">
        <v>3921</v>
      </c>
      <c t="s" s="1" r="G760">
        <v>3922</v>
      </c>
      <c t="s" s="1" r="H760">
        <v>3923</v>
      </c>
      <c t="s" s="1" r="I760">
        <v>3924</v>
      </c>
      <c s="2" r="J760"/>
      <c s="2" r="K760"/>
      <c s="2" r="L760"/>
      <c s="2" r="M760"/>
      <c s="2" r="N760"/>
      <c s="2" r="O760"/>
      <c s="2" r="P760"/>
      <c s="2" r="Q760"/>
      <c s="2" r="R760"/>
      <c s="2" r="S760"/>
      <c s="2" r="T760"/>
      <c s="2" r="U760"/>
      <c s="2" r="V760"/>
    </row>
    <row customHeight="1" r="761" hidden="1" ht="14.25">
      <c s="7" r="A761">
        <v>40427.00486111111</v>
      </c>
      <c s="1" r="B761">
        <v>1.548065579E9</v>
      </c>
      <c s="1" r="C761">
        <v>1.0</v>
      </c>
      <c t="s" s="1" r="D761">
        <v>3925</v>
      </c>
      <c s="5" r="E761">
        <v>2.299860062E7</v>
      </c>
      <c t="s" s="1" r="F761">
        <v>3926</v>
      </c>
      <c t="s" s="1" r="G761">
        <v>3927</v>
      </c>
      <c t="s" s="1" r="H761">
        <v>3928</v>
      </c>
      <c t="s" s="1" r="I761">
        <v>3929</v>
      </c>
      <c s="2" r="J761"/>
      <c s="2" r="K761"/>
      <c s="2" r="L761"/>
      <c s="2" r="M761"/>
      <c s="2" r="N761"/>
      <c s="2" r="O761"/>
      <c s="2" r="P761"/>
      <c s="2" r="Q761"/>
      <c s="2" r="R761"/>
      <c s="2" r="S761"/>
      <c s="2" r="T761"/>
      <c s="2" r="U761"/>
      <c s="2" r="V761"/>
    </row>
    <row customHeight="1" r="762" hidden="1" ht="14.25">
      <c s="7" r="A762">
        <v>40427.01527777778</v>
      </c>
      <c s="1" r="B762">
        <v>1.548075914E9</v>
      </c>
      <c s="1" r="C762">
        <v>10.0</v>
      </c>
      <c t="s" s="1" r="D762">
        <v>3930</v>
      </c>
      <c s="1" r="E762">
        <v>604997.98</v>
      </c>
      <c t="s" s="1" r="F762">
        <v>3931</v>
      </c>
      <c t="s" s="1" r="G762">
        <v>3932</v>
      </c>
      <c t="s" s="1" r="H762">
        <v>3933</v>
      </c>
      <c t="s" s="1" r="I762">
        <v>3934</v>
      </c>
      <c s="2" r="J762"/>
      <c s="2" r="K762"/>
      <c s="2" r="L762"/>
      <c s="2" r="M762"/>
      <c s="2" r="N762"/>
      <c s="2" r="O762"/>
      <c s="2" r="P762"/>
      <c s="2" r="Q762"/>
      <c s="2" r="R762"/>
      <c s="2" r="S762"/>
      <c s="2" r="T762"/>
      <c s="2" r="U762"/>
      <c s="2" r="V762"/>
    </row>
    <row customHeight="1" r="763" hidden="1" ht="14.25">
      <c s="7" r="A763">
        <v>40427.027083333334</v>
      </c>
      <c s="1" r="B763">
        <v>1.548087571E9</v>
      </c>
      <c s="1" r="C763">
        <v>8.0</v>
      </c>
      <c t="s" s="1" r="D763">
        <v>3935</v>
      </c>
      <c s="1" r="E763">
        <v>604997.98</v>
      </c>
      <c t="s" s="1" r="F763">
        <v>3936</v>
      </c>
      <c t="s" s="1" r="G763">
        <v>3937</v>
      </c>
      <c t="s" s="1" r="H763">
        <v>3938</v>
      </c>
      <c t="s" s="1" r="I763">
        <v>3939</v>
      </c>
      <c s="2" r="J763"/>
      <c s="2" r="K763"/>
      <c s="2" r="L763"/>
      <c s="2" r="M763"/>
      <c s="2" r="N763"/>
      <c s="2" r="O763"/>
      <c s="2" r="P763"/>
      <c s="2" r="Q763"/>
      <c s="2" r="R763"/>
      <c s="2" r="S763"/>
      <c s="2" r="T763"/>
      <c s="2" r="U763"/>
      <c s="2" r="V763"/>
    </row>
    <row customHeight="1" r="764" hidden="1" ht="14.25">
      <c s="7" r="A764">
        <v>40427.14722222222</v>
      </c>
      <c s="1" r="B764">
        <v>1.548200721E9</v>
      </c>
      <c s="1" r="C764">
        <v>8.0</v>
      </c>
      <c t="s" s="1" r="D764">
        <v>3940</v>
      </c>
      <c s="1" r="E764">
        <v>604997.98</v>
      </c>
      <c t="s" s="1" r="F764">
        <v>3941</v>
      </c>
      <c t="s" s="1" r="G764">
        <v>3942</v>
      </c>
      <c t="s" s="1" r="H764">
        <v>3943</v>
      </c>
      <c t="s" s="1" r="I764">
        <v>3944</v>
      </c>
      <c s="2" r="J764"/>
      <c s="2" r="K764"/>
      <c s="2" r="L764"/>
      <c s="2" r="M764"/>
      <c s="2" r="N764"/>
      <c s="2" r="O764"/>
      <c s="2" r="P764"/>
      <c s="2" r="Q764"/>
      <c s="2" r="R764"/>
      <c s="2" r="S764"/>
      <c s="2" r="T764"/>
      <c s="2" r="U764"/>
      <c s="2" r="V764"/>
    </row>
    <row customHeight="1" r="765" hidden="1" ht="14.25">
      <c s="7" r="A765">
        <v>40427.14722222222</v>
      </c>
      <c s="1" r="B765">
        <v>1.548200906E9</v>
      </c>
      <c s="1" r="C765">
        <v>8.0</v>
      </c>
      <c t="s" s="1" r="D765">
        <v>3945</v>
      </c>
      <c s="1" r="E765">
        <v>604997.98</v>
      </c>
      <c t="s" s="1" r="F765">
        <v>3946</v>
      </c>
      <c t="s" s="1" r="G765">
        <v>3947</v>
      </c>
      <c t="s" s="1" r="H765">
        <v>3948</v>
      </c>
      <c t="s" s="1" r="I765">
        <v>3949</v>
      </c>
      <c s="2" r="J765"/>
      <c s="2" r="K765"/>
      <c s="2" r="L765"/>
      <c s="2" r="M765"/>
      <c s="2" r="N765"/>
      <c s="2" r="O765"/>
      <c s="2" r="P765"/>
      <c s="2" r="Q765"/>
      <c s="2" r="R765"/>
      <c s="2" r="S765"/>
      <c s="2" r="T765"/>
      <c s="2" r="U765"/>
      <c s="2" r="V765"/>
    </row>
    <row customHeight="1" r="766" hidden="1" ht="14.25">
      <c s="7" r="A766">
        <v>40427.149305555555</v>
      </c>
      <c s="1" r="B766">
        <v>1.548202232E9</v>
      </c>
      <c s="1" r="C766">
        <v>8.0</v>
      </c>
      <c t="s" s="1" r="D766">
        <v>3950</v>
      </c>
      <c s="1" r="E766">
        <v>604997.98</v>
      </c>
      <c t="s" s="1" r="F766">
        <v>3951</v>
      </c>
      <c t="s" s="1" r="G766">
        <v>3952</v>
      </c>
      <c t="s" s="1" r="H766">
        <v>3953</v>
      </c>
      <c t="s" s="1" r="I766">
        <v>3954</v>
      </c>
      <c s="2" r="J766"/>
      <c s="2" r="K766"/>
      <c s="2" r="L766"/>
      <c s="2" r="M766"/>
      <c s="2" r="N766"/>
      <c s="2" r="O766"/>
      <c s="2" r="P766"/>
      <c s="2" r="Q766"/>
      <c s="2" r="R766"/>
      <c s="2" r="S766"/>
      <c s="2" r="T766"/>
      <c s="2" r="U766"/>
      <c s="2" r="V766"/>
    </row>
    <row customHeight="1" r="767" hidden="1" ht="14.25">
      <c s="7" r="A767">
        <v>40427.22986111111</v>
      </c>
      <c s="1" r="B767">
        <v>1.548275414E9</v>
      </c>
      <c s="1" r="C767">
        <v>40500.0</v>
      </c>
      <c t="s" s="1" r="D767">
        <v>3955</v>
      </c>
      <c s="1" r="E767">
        <v>780.08</v>
      </c>
      <c t="s" s="1" r="F767">
        <v>3956</v>
      </c>
      <c t="s" s="1" r="G767">
        <v>3957</v>
      </c>
      <c t="s" s="1" r="H767">
        <v>3958</v>
      </c>
      <c t="s" s="1" r="I767">
        <v>3959</v>
      </c>
      <c s="2" r="J767"/>
      <c s="2" r="K767"/>
      <c s="2" r="L767"/>
      <c s="2" r="M767"/>
      <c s="2" r="N767"/>
      <c s="2" r="O767"/>
      <c s="2" r="P767"/>
      <c s="2" r="Q767"/>
      <c s="2" r="R767"/>
      <c s="2" r="S767"/>
      <c s="2" r="T767"/>
      <c s="2" r="U767"/>
      <c s="2" r="V767"/>
    </row>
    <row customHeight="1" r="768" hidden="1" ht="14.25">
      <c s="7" r="A768">
        <v>40427.30347222222</v>
      </c>
      <c s="1" r="B768">
        <v>1.548333765E9</v>
      </c>
      <c s="1" r="C768">
        <v>1.0</v>
      </c>
      <c t="s" s="1" r="D768">
        <v>3960</v>
      </c>
      <c s="5" r="E768">
        <v>1.1684248896E8</v>
      </c>
      <c t="s" s="1" r="F768">
        <v>3961</v>
      </c>
      <c t="s" s="1" r="G768">
        <v>3962</v>
      </c>
      <c t="s" s="1" r="H768">
        <v>3963</v>
      </c>
      <c t="s" s="1" r="I768">
        <v>3964</v>
      </c>
      <c s="2" r="J768"/>
      <c s="2" r="K768"/>
      <c s="2" r="L768"/>
      <c s="2" r="M768"/>
      <c s="2" r="N768"/>
      <c s="2" r="O768"/>
      <c s="2" r="P768"/>
      <c s="2" r="Q768"/>
      <c s="2" r="R768"/>
      <c s="2" r="S768"/>
      <c s="2" r="T768"/>
      <c s="2" r="U768"/>
      <c s="2" r="V768"/>
    </row>
    <row customHeight="1" r="769" hidden="1" ht="14.25">
      <c s="7" r="A769">
        <v>40427.30416666667</v>
      </c>
      <c s="1" r="B769">
        <v>1.548333961E9</v>
      </c>
      <c s="1" r="C769">
        <v>1.0</v>
      </c>
      <c t="s" s="1" r="D769">
        <v>3965</v>
      </c>
      <c s="1" r="E769">
        <v>274999.99</v>
      </c>
      <c t="s" s="1" r="F769">
        <v>3966</v>
      </c>
      <c t="s" s="1" r="G769">
        <v>3967</v>
      </c>
      <c t="s" s="1" r="H769">
        <v>3968</v>
      </c>
      <c t="s" s="1" r="I769">
        <v>3969</v>
      </c>
      <c s="2" r="J769"/>
      <c s="2" r="K769"/>
      <c s="2" r="L769"/>
      <c s="2" r="M769"/>
      <c s="2" r="N769"/>
      <c s="2" r="O769"/>
      <c s="2" r="P769"/>
      <c s="2" r="Q769"/>
      <c s="2" r="R769"/>
      <c s="2" r="S769"/>
      <c s="2" r="T769"/>
      <c s="2" r="U769"/>
      <c s="2" r="V769"/>
    </row>
    <row customHeight="1" r="770" hidden="1" ht="14.25">
      <c s="7" r="A770">
        <v>40427.305555555555</v>
      </c>
      <c s="1" r="B770">
        <v>1.548335076E9</v>
      </c>
      <c s="1" r="C770">
        <v>3500.0</v>
      </c>
      <c t="s" s="1" r="D770">
        <v>3970</v>
      </c>
      <c s="1" r="E770">
        <v>745.94</v>
      </c>
      <c t="s" s="1" r="F770">
        <v>3971</v>
      </c>
      <c t="s" s="1" r="G770">
        <v>3972</v>
      </c>
      <c t="s" s="1" r="H770">
        <v>3973</v>
      </c>
      <c t="s" s="1" r="I770">
        <v>3974</v>
      </c>
      <c s="2" r="J770"/>
      <c s="2" r="K770"/>
      <c s="2" r="L770"/>
      <c s="2" r="M770"/>
      <c s="2" r="N770"/>
      <c s="2" r="O770"/>
      <c s="2" r="P770"/>
      <c s="2" r="Q770"/>
      <c s="2" r="R770"/>
      <c s="2" r="S770"/>
      <c s="2" r="T770"/>
      <c s="2" r="U770"/>
      <c s="2" r="V770"/>
    </row>
    <row customHeight="1" r="771" hidden="1" ht="14.25">
      <c s="7" r="A771">
        <v>40427.30902777778</v>
      </c>
      <c s="1" r="B771">
        <v>1.548337659E9</v>
      </c>
      <c s="1" r="C771">
        <v>3000.0</v>
      </c>
      <c t="s" s="1" r="D771">
        <v>3975</v>
      </c>
      <c s="1" r="E771">
        <v>853.1</v>
      </c>
      <c t="s" s="1" r="F771">
        <v>3976</v>
      </c>
      <c t="s" s="1" r="G771">
        <v>3977</v>
      </c>
      <c t="s" s="1" r="H771">
        <v>3978</v>
      </c>
      <c t="s" s="1" r="I771">
        <v>3979</v>
      </c>
      <c s="2" r="J771"/>
      <c s="2" r="K771"/>
      <c s="2" r="L771"/>
      <c s="2" r="M771"/>
      <c s="2" r="N771"/>
      <c s="2" r="O771"/>
      <c s="2" r="P771"/>
      <c s="2" r="Q771"/>
      <c s="2" r="R771"/>
      <c s="2" r="S771"/>
      <c s="2" r="T771"/>
      <c s="2" r="U771"/>
      <c s="2" r="V771"/>
    </row>
    <row customHeight="1" r="772" hidden="1" ht="14.25">
      <c s="7" r="A772">
        <v>40427.325694444444</v>
      </c>
      <c s="1" r="B772">
        <v>1.548349917E9</v>
      </c>
      <c s="1" r="C772">
        <v>750.0</v>
      </c>
      <c t="s" s="1" r="D772">
        <v>3980</v>
      </c>
      <c s="1" r="E772">
        <v>853.1</v>
      </c>
      <c t="s" s="1" r="F772">
        <v>3981</v>
      </c>
      <c t="s" s="1" r="G772">
        <v>3982</v>
      </c>
      <c t="s" s="1" r="H772">
        <v>3983</v>
      </c>
      <c t="s" s="1" r="I772">
        <v>3984</v>
      </c>
      <c s="2" r="J772"/>
      <c s="2" r="K772"/>
      <c s="2" r="L772"/>
      <c s="2" r="M772"/>
      <c s="2" r="N772"/>
      <c s="2" r="O772"/>
      <c s="2" r="P772"/>
      <c s="2" r="Q772"/>
      <c s="2" r="R772"/>
      <c s="2" r="S772"/>
      <c s="2" r="T772"/>
      <c s="2" r="U772"/>
      <c s="2" r="V772"/>
    </row>
    <row customHeight="1" r="773" hidden="1" ht="14.25">
      <c s="7" r="A773">
        <v>40427.32638888889</v>
      </c>
      <c s="1" r="B773">
        <v>1.548350646E9</v>
      </c>
      <c s="1" r="C773">
        <v>25000.0</v>
      </c>
      <c t="s" s="1" r="D773">
        <v>3985</v>
      </c>
      <c s="1" r="E773">
        <v>853.1</v>
      </c>
      <c t="s" s="1" r="F773">
        <v>3986</v>
      </c>
      <c t="s" s="1" r="G773">
        <v>3987</v>
      </c>
      <c t="s" s="1" r="H773">
        <v>3988</v>
      </c>
      <c t="s" s="1" r="I773">
        <v>3989</v>
      </c>
      <c s="2" r="J773"/>
      <c s="2" r="K773"/>
      <c s="2" r="L773"/>
      <c s="2" r="M773"/>
      <c s="2" r="N773"/>
      <c s="2" r="O773"/>
      <c s="2" r="P773"/>
      <c s="2" r="Q773"/>
      <c s="2" r="R773"/>
      <c s="2" r="S773"/>
      <c s="2" r="T773"/>
      <c s="2" r="U773"/>
      <c s="2" r="V773"/>
    </row>
    <row customHeight="1" r="774" hidden="1" ht="14.25">
      <c s="7" r="A774">
        <v>40427.32638888889</v>
      </c>
      <c s="1" r="B774">
        <v>1.548350663E9</v>
      </c>
      <c s="1" r="C774">
        <v>10000.0</v>
      </c>
      <c t="s" s="1" r="D774">
        <v>3990</v>
      </c>
      <c s="1" r="E774">
        <v>853.1</v>
      </c>
      <c t="s" s="1" r="F774">
        <v>3991</v>
      </c>
      <c t="s" s="1" r="G774">
        <v>3992</v>
      </c>
      <c t="s" s="1" r="H774">
        <v>3993</v>
      </c>
      <c t="s" s="1" r="I774">
        <v>3994</v>
      </c>
      <c s="2" r="J774"/>
      <c s="2" r="K774"/>
      <c s="2" r="L774"/>
      <c s="2" r="M774"/>
      <c s="2" r="N774"/>
      <c s="2" r="O774"/>
      <c s="2" r="P774"/>
      <c s="2" r="Q774"/>
      <c s="2" r="R774"/>
      <c s="2" r="S774"/>
      <c s="2" r="T774"/>
      <c s="2" r="U774"/>
      <c s="2" r="V774"/>
    </row>
    <row customHeight="1" r="775" hidden="1" ht="14.25">
      <c s="7" r="A775">
        <v>40427.32777777778</v>
      </c>
      <c s="1" r="B775">
        <v>1.548351959E9</v>
      </c>
      <c s="1" r="C775">
        <v>2.0</v>
      </c>
      <c t="s" s="1" r="D775">
        <v>3995</v>
      </c>
      <c s="5" r="E775">
        <v>1.1201297601E8</v>
      </c>
      <c t="s" s="1" r="F775">
        <v>3996</v>
      </c>
      <c t="s" s="1" r="G775">
        <v>3997</v>
      </c>
      <c t="s" s="1" r="H775">
        <v>3998</v>
      </c>
      <c t="s" s="1" r="I775">
        <v>3999</v>
      </c>
      <c s="2" r="J775"/>
      <c s="2" r="K775"/>
      <c s="2" r="L775"/>
      <c s="2" r="M775"/>
      <c s="2" r="N775"/>
      <c s="2" r="O775"/>
      <c s="2" r="P775"/>
      <c s="2" r="Q775"/>
      <c s="2" r="R775"/>
      <c s="2" r="S775"/>
      <c s="2" r="T775"/>
      <c s="2" r="U775"/>
      <c s="2" r="V775"/>
    </row>
    <row customHeight="1" r="776" hidden="1" ht="14.25">
      <c s="7" r="A776">
        <v>40427.32916666667</v>
      </c>
      <c s="1" r="B776">
        <v>1.548352604E9</v>
      </c>
      <c s="1" r="C776">
        <v>3000.0</v>
      </c>
      <c t="s" s="1" r="D776">
        <v>4000</v>
      </c>
      <c s="1" r="E776">
        <v>853.1</v>
      </c>
      <c t="s" s="1" r="F776">
        <v>4001</v>
      </c>
      <c t="s" s="1" r="G776">
        <v>4002</v>
      </c>
      <c t="s" s="1" r="H776">
        <v>4003</v>
      </c>
      <c t="s" s="1" r="I776">
        <v>4004</v>
      </c>
      <c s="2" r="J776"/>
      <c s="2" r="K776"/>
      <c s="2" r="L776"/>
      <c s="2" r="M776"/>
      <c s="2" r="N776"/>
      <c s="2" r="O776"/>
      <c s="2" r="P776"/>
      <c s="2" r="Q776"/>
      <c s="2" r="R776"/>
      <c s="2" r="S776"/>
      <c s="2" r="T776"/>
      <c s="2" r="U776"/>
      <c s="2" r="V776"/>
    </row>
    <row customHeight="1" r="777" hidden="1" ht="14.25">
      <c s="7" r="A777">
        <v>40427.33541666667</v>
      </c>
      <c s="1" r="B777">
        <v>1.548357763E9</v>
      </c>
      <c s="1" r="C777">
        <v>10.0</v>
      </c>
      <c t="s" s="1" r="D777">
        <v>4005</v>
      </c>
      <c s="1" r="E777">
        <v>2399997.69</v>
      </c>
      <c t="s" s="1" r="F777">
        <v>4006</v>
      </c>
      <c t="s" s="1" r="G777">
        <v>4007</v>
      </c>
      <c t="s" s="1" r="H777">
        <v>4008</v>
      </c>
      <c t="s" s="1" r="I777">
        <v>4009</v>
      </c>
      <c s="2" r="J777"/>
      <c s="2" r="K777"/>
      <c s="2" r="L777"/>
      <c s="2" r="M777"/>
      <c s="2" r="N777"/>
      <c s="2" r="O777"/>
      <c s="2" r="P777"/>
      <c s="2" r="Q777"/>
      <c s="2" r="R777"/>
      <c s="2" r="S777"/>
      <c s="2" r="T777"/>
      <c s="2" r="U777"/>
      <c s="2" r="V777"/>
    </row>
    <row customHeight="1" r="778" hidden="1" ht="14.25">
      <c s="7" r="A778">
        <v>40427.350694444445</v>
      </c>
      <c s="1" r="B778">
        <v>1.548369651E9</v>
      </c>
      <c s="1" r="C778">
        <v>1.0</v>
      </c>
      <c t="s" s="1" r="D778">
        <v>4010</v>
      </c>
      <c s="1" r="E778">
        <v>210088.21</v>
      </c>
      <c t="s" s="1" r="F778">
        <v>4011</v>
      </c>
      <c t="s" s="1" r="G778">
        <v>4012</v>
      </c>
      <c t="s" s="1" r="H778">
        <v>4013</v>
      </c>
      <c t="s" s="1" r="I778">
        <v>4014</v>
      </c>
      <c s="2" r="J778"/>
      <c s="2" r="K778"/>
      <c s="2" r="L778"/>
      <c s="2" r="M778"/>
      <c s="2" r="N778"/>
      <c s="2" r="O778"/>
      <c s="2" r="P778"/>
      <c s="2" r="Q778"/>
      <c s="2" r="R778"/>
      <c s="2" r="S778"/>
      <c s="2" r="T778"/>
      <c s="2" r="U778"/>
      <c s="2" r="V778"/>
    </row>
    <row customHeight="1" r="779" hidden="1" ht="14.25">
      <c s="7" r="A779">
        <v>40427.39097222222</v>
      </c>
      <c s="1" r="B779">
        <v>1.548403952E9</v>
      </c>
      <c s="1" r="C779">
        <v>3.0</v>
      </c>
      <c t="s" s="1" r="D779">
        <v>4015</v>
      </c>
      <c s="1" r="E779">
        <v>210088.21</v>
      </c>
      <c t="s" s="1" r="F779">
        <v>4016</v>
      </c>
      <c t="s" s="1" r="G779">
        <v>4017</v>
      </c>
      <c t="s" s="1" r="H779">
        <v>4018</v>
      </c>
      <c t="s" s="1" r="I779">
        <v>4019</v>
      </c>
      <c s="2" r="J779"/>
      <c s="2" r="K779"/>
      <c s="2" r="L779"/>
      <c s="2" r="M779"/>
      <c s="2" r="N779"/>
      <c s="2" r="O779"/>
      <c s="2" r="P779"/>
      <c s="2" r="Q779"/>
      <c s="2" r="R779"/>
      <c s="2" r="S779"/>
      <c s="2" r="T779"/>
      <c s="2" r="U779"/>
      <c s="2" r="V779"/>
    </row>
    <row customHeight="1" r="780" hidden="1" ht="14.25">
      <c s="7" r="A780">
        <v>40427.393055555556</v>
      </c>
      <c s="1" r="B780">
        <v>1.548405579E9</v>
      </c>
      <c s="1" r="C780">
        <v>1.0</v>
      </c>
      <c t="s" s="1" r="D780">
        <v>4020</v>
      </c>
      <c s="1" r="E780">
        <v>210088.21</v>
      </c>
      <c t="s" s="1" r="F780">
        <v>4021</v>
      </c>
      <c t="s" s="1" r="G780">
        <v>4022</v>
      </c>
      <c t="s" s="1" r="H780">
        <v>4023</v>
      </c>
      <c t="s" s="1" r="I780">
        <v>4024</v>
      </c>
      <c s="2" r="J780"/>
      <c s="2" r="K780"/>
      <c s="2" r="L780"/>
      <c s="2" r="M780"/>
      <c s="2" r="N780"/>
      <c s="2" r="O780"/>
      <c s="2" r="P780"/>
      <c s="2" r="Q780"/>
      <c s="2" r="R780"/>
      <c s="2" r="S780"/>
      <c s="2" r="T780"/>
      <c s="2" r="U780"/>
      <c s="2" r="V780"/>
    </row>
    <row customHeight="1" r="781" hidden="1" ht="14.25">
      <c s="7" r="A781">
        <v>40427.40972222222</v>
      </c>
      <c s="1" r="B781">
        <v>1.548419052E9</v>
      </c>
      <c s="1" r="C781">
        <v>4.0</v>
      </c>
      <c t="s" s="1" r="D781">
        <v>4025</v>
      </c>
      <c s="1" r="E781">
        <v>210088.21</v>
      </c>
      <c t="s" s="1" r="F781">
        <v>4026</v>
      </c>
      <c t="s" s="1" r="G781">
        <v>4027</v>
      </c>
      <c t="s" s="1" r="H781">
        <v>4028</v>
      </c>
      <c t="s" s="1" r="I781">
        <v>4029</v>
      </c>
      <c s="2" r="J781"/>
      <c s="2" r="K781"/>
      <c s="2" r="L781"/>
      <c s="2" r="M781"/>
      <c s="2" r="N781"/>
      <c s="2" r="O781"/>
      <c s="2" r="P781"/>
      <c s="2" r="Q781"/>
      <c s="2" r="R781"/>
      <c s="2" r="S781"/>
      <c s="2" r="T781"/>
      <c s="2" r="U781"/>
      <c s="2" r="V781"/>
    </row>
    <row customHeight="1" r="782" hidden="1" ht="14.25">
      <c s="7" r="A782">
        <v>40427.868055555555</v>
      </c>
      <c s="1" r="B782">
        <v>1.548975149E9</v>
      </c>
      <c s="1" r="C782">
        <v>2000.0</v>
      </c>
      <c t="s" s="1" r="D782">
        <v>4030</v>
      </c>
      <c s="1" r="E782">
        <v>852.12</v>
      </c>
      <c t="s" s="1" r="F782">
        <v>4031</v>
      </c>
      <c t="s" s="1" r="G782">
        <v>4032</v>
      </c>
      <c t="s" s="1" r="H782">
        <v>4033</v>
      </c>
      <c t="s" s="1" r="I782">
        <v>4034</v>
      </c>
      <c s="2" r="J782"/>
      <c s="2" r="K782"/>
      <c s="2" r="L782"/>
      <c s="2" r="M782"/>
      <c s="2" r="N782"/>
      <c s="2" r="O782"/>
      <c s="2" r="P782"/>
      <c s="2" r="Q782"/>
      <c s="2" r="R782"/>
      <c s="2" r="S782"/>
      <c s="2" r="T782"/>
      <c s="2" r="U782"/>
      <c s="2" r="V782"/>
    </row>
    <row customHeight="1" r="783" hidden="1" ht="14.25">
      <c s="7" r="A783">
        <v>40427.86944444444</v>
      </c>
      <c s="1" r="B783">
        <v>1.548977722E9</v>
      </c>
      <c s="1" r="C783">
        <v>9.0</v>
      </c>
      <c t="s" s="1" r="D783">
        <v>4035</v>
      </c>
      <c s="1" r="E783">
        <v>1078991.99</v>
      </c>
      <c t="s" s="1" r="F783">
        <v>4036</v>
      </c>
      <c t="s" s="1" r="G783">
        <v>4037</v>
      </c>
      <c t="s" s="1" r="H783">
        <v>4038</v>
      </c>
      <c t="s" s="1" r="I783">
        <v>4039</v>
      </c>
      <c s="2" r="J783"/>
      <c s="2" r="K783"/>
      <c s="2" r="L783"/>
      <c s="2" r="M783"/>
      <c s="2" r="N783"/>
      <c s="2" r="O783"/>
      <c s="2" r="P783"/>
      <c s="2" r="Q783"/>
      <c s="2" r="R783"/>
      <c s="2" r="S783"/>
      <c s="2" r="T783"/>
      <c s="2" r="U783"/>
      <c s="2" r="V783"/>
    </row>
    <row customHeight="1" r="784" hidden="1" ht="14.25">
      <c s="7" r="A784">
        <v>40427.870833333334</v>
      </c>
      <c s="1" r="B784">
        <v>1.548979888E9</v>
      </c>
      <c s="1" r="C784">
        <v>8.0</v>
      </c>
      <c t="s" s="1" r="D784">
        <v>4040</v>
      </c>
      <c s="1" r="E784">
        <v>604998.98</v>
      </c>
      <c t="s" s="1" r="F784">
        <v>4041</v>
      </c>
      <c t="s" s="1" r="G784">
        <v>4042</v>
      </c>
      <c t="s" s="1" r="H784">
        <v>4043</v>
      </c>
      <c t="s" s="1" r="I784">
        <v>4044</v>
      </c>
      <c s="2" r="J784"/>
      <c s="2" r="K784"/>
      <c s="2" r="L784"/>
      <c s="2" r="M784"/>
      <c s="2" r="N784"/>
      <c s="2" r="O784"/>
      <c s="2" r="P784"/>
      <c s="2" r="Q784"/>
      <c s="2" r="R784"/>
      <c s="2" r="S784"/>
      <c s="2" r="T784"/>
      <c s="2" r="U784"/>
      <c s="2" r="V784"/>
    </row>
    <row customHeight="1" r="785" hidden="1" ht="14.25">
      <c s="7" r="A785">
        <v>40427.870833333334</v>
      </c>
      <c s="1" r="B785">
        <v>1.548980362E9</v>
      </c>
      <c s="1" r="C785">
        <v>1000.0</v>
      </c>
      <c t="s" s="1" r="D785">
        <v>4045</v>
      </c>
      <c s="1" r="E785">
        <v>745.84</v>
      </c>
      <c t="s" s="1" r="F785">
        <v>4046</v>
      </c>
      <c t="s" s="1" r="G785">
        <v>4047</v>
      </c>
      <c t="s" s="1" r="H785">
        <v>4048</v>
      </c>
      <c t="s" s="1" r="I785">
        <v>4049</v>
      </c>
      <c s="2" r="J785"/>
      <c s="2" r="K785"/>
      <c s="2" r="L785"/>
      <c s="2" r="M785"/>
      <c s="2" r="N785"/>
      <c s="2" r="O785"/>
      <c s="2" r="P785"/>
      <c s="2" r="Q785"/>
      <c s="2" r="R785"/>
      <c s="2" r="S785"/>
      <c s="2" r="T785"/>
      <c s="2" r="U785"/>
      <c s="2" r="V785"/>
    </row>
    <row customHeight="1" r="786" hidden="1" ht="14.25">
      <c s="7" r="A786">
        <v>40427.87152777778</v>
      </c>
      <c s="1" r="B786">
        <v>1.548981115E9</v>
      </c>
      <c s="1" r="C786">
        <v>8.0</v>
      </c>
      <c t="s" s="1" r="D786">
        <v>4050</v>
      </c>
      <c s="5" r="E786">
        <v>2.107173293E7</v>
      </c>
      <c t="s" s="1" r="F786">
        <v>4051</v>
      </c>
      <c t="s" s="1" r="G786">
        <v>4052</v>
      </c>
      <c t="s" s="1" r="H786">
        <v>4053</v>
      </c>
      <c t="s" s="1" r="I786">
        <v>4054</v>
      </c>
      <c s="2" r="J786"/>
      <c s="2" r="K786"/>
      <c s="2" r="L786"/>
      <c s="2" r="M786"/>
      <c s="2" r="N786"/>
      <c s="2" r="O786"/>
      <c s="2" r="P786"/>
      <c s="2" r="Q786"/>
      <c s="2" r="R786"/>
      <c s="2" r="S786"/>
      <c s="2" r="T786"/>
      <c s="2" r="U786"/>
      <c s="2" r="V786"/>
    </row>
    <row customHeight="1" r="787" hidden="1" ht="14.25">
      <c s="7" r="A787">
        <v>40427.87777777778</v>
      </c>
      <c s="1" r="B787">
        <v>1.548991905E9</v>
      </c>
      <c s="1" r="C787">
        <v>10.0</v>
      </c>
      <c t="s" s="1" r="D787">
        <v>4055</v>
      </c>
      <c s="1" r="E787">
        <v>604997.75</v>
      </c>
      <c t="s" s="1" r="F787">
        <v>4056</v>
      </c>
      <c t="s" s="1" r="G787">
        <v>4057</v>
      </c>
      <c t="s" s="1" r="H787">
        <v>4058</v>
      </c>
      <c t="s" s="1" r="I787">
        <v>4059</v>
      </c>
      <c s="2" r="J787"/>
      <c s="2" r="K787"/>
      <c s="2" r="L787"/>
      <c s="2" r="M787"/>
      <c s="2" r="N787"/>
      <c s="2" r="O787"/>
      <c s="2" r="P787"/>
      <c s="2" r="Q787"/>
      <c s="2" r="R787"/>
      <c s="2" r="S787"/>
      <c s="2" r="T787"/>
      <c s="2" r="U787"/>
      <c s="2" r="V787"/>
    </row>
    <row customHeight="1" r="788" hidden="1" ht="14.25">
      <c s="7" r="A788">
        <v>40427.87777777778</v>
      </c>
      <c s="1" r="B788">
        <v>1.548992099E9</v>
      </c>
      <c s="1" r="C788">
        <v>10.0</v>
      </c>
      <c t="s" s="1" r="D788">
        <v>4060</v>
      </c>
      <c s="1" r="E788">
        <v>604997.75</v>
      </c>
      <c t="s" s="1" r="F788">
        <v>4061</v>
      </c>
      <c t="s" s="1" r="G788">
        <v>4062</v>
      </c>
      <c t="s" s="1" r="H788">
        <v>4063</v>
      </c>
      <c t="s" s="1" r="I788">
        <v>4064</v>
      </c>
      <c s="2" r="J788"/>
      <c s="2" r="K788"/>
      <c s="2" r="L788"/>
      <c s="2" r="M788"/>
      <c s="2" r="N788"/>
      <c s="2" r="O788"/>
      <c s="2" r="P788"/>
      <c s="2" r="Q788"/>
      <c s="2" r="R788"/>
      <c s="2" r="S788"/>
      <c s="2" r="T788"/>
      <c s="2" r="U788"/>
      <c s="2" r="V788"/>
    </row>
    <row customHeight="1" r="789" hidden="1" ht="14.25">
      <c s="7" r="A789">
        <v>40427.87847222222</v>
      </c>
      <c s="1" r="B789">
        <v>1.548993736E9</v>
      </c>
      <c s="1" r="C789">
        <v>3503.0</v>
      </c>
      <c t="s" s="1" r="D789">
        <v>4065</v>
      </c>
      <c s="1" r="E789">
        <v>745.84</v>
      </c>
      <c t="s" s="1" r="F789">
        <v>4066</v>
      </c>
      <c t="s" s="1" r="G789">
        <v>4067</v>
      </c>
      <c t="s" s="1" r="H789">
        <v>4068</v>
      </c>
      <c t="s" s="1" r="I789">
        <v>4069</v>
      </c>
      <c s="2" r="J789"/>
      <c s="2" r="K789"/>
      <c s="2" r="L789"/>
      <c s="2" r="M789"/>
      <c s="2" r="N789"/>
      <c s="2" r="O789"/>
      <c s="2" r="P789"/>
      <c s="2" r="Q789"/>
      <c s="2" r="R789"/>
      <c s="2" r="S789"/>
      <c s="2" r="T789"/>
      <c s="2" r="U789"/>
      <c s="2" r="V789"/>
    </row>
    <row customHeight="1" r="790" hidden="1" ht="14.25">
      <c s="7" r="A790">
        <v>40427.87986111111</v>
      </c>
      <c s="1" r="B790">
        <v>1.548995301E9</v>
      </c>
      <c s="1" r="C790">
        <v>9718.0</v>
      </c>
      <c t="s" s="1" r="D790">
        <v>4070</v>
      </c>
      <c s="1" r="E790">
        <v>1004.13</v>
      </c>
      <c t="s" s="1" r="F790">
        <v>4071</v>
      </c>
      <c t="s" s="1" r="G790">
        <v>4072</v>
      </c>
      <c t="s" s="1" r="H790">
        <v>4073</v>
      </c>
      <c t="s" s="1" r="I790">
        <v>4074</v>
      </c>
      <c s="2" r="J790"/>
      <c s="2" r="K790"/>
      <c s="2" r="L790"/>
      <c s="2" r="M790"/>
      <c s="2" r="N790"/>
      <c s="2" r="O790"/>
      <c s="2" r="P790"/>
      <c s="2" r="Q790"/>
      <c s="2" r="R790"/>
      <c s="2" r="S790"/>
      <c s="2" r="T790"/>
      <c s="2" r="U790"/>
      <c s="2" r="V790"/>
    </row>
    <row customHeight="1" r="791" hidden="1" ht="14.25">
      <c s="7" r="A791">
        <v>40427.881944444445</v>
      </c>
      <c s="1" r="B791">
        <v>1.548998213E9</v>
      </c>
      <c s="1" r="C791">
        <v>1000.0</v>
      </c>
      <c t="s" s="1" r="D791">
        <v>4075</v>
      </c>
      <c s="1" r="E791">
        <v>745.84</v>
      </c>
      <c t="s" s="1" r="F791">
        <v>4076</v>
      </c>
      <c t="s" s="1" r="G791">
        <v>4077</v>
      </c>
      <c t="s" s="1" r="H791">
        <v>4078</v>
      </c>
      <c t="s" s="1" r="I791">
        <v>4079</v>
      </c>
      <c s="2" r="J791"/>
      <c s="2" r="K791"/>
      <c s="2" r="L791"/>
      <c s="2" r="M791"/>
      <c s="2" r="N791"/>
      <c s="2" r="O791"/>
      <c s="2" r="P791"/>
      <c s="2" r="Q791"/>
      <c s="2" r="R791"/>
      <c s="2" r="S791"/>
      <c s="2" r="T791"/>
      <c s="2" r="U791"/>
      <c s="2" r="V791"/>
    </row>
    <row customHeight="1" r="792" hidden="1" ht="14.25">
      <c s="7" r="A792">
        <v>40427.88611111111</v>
      </c>
      <c s="1" r="B792">
        <v>1.549006038E9</v>
      </c>
      <c s="1" r="C792">
        <v>8931.0</v>
      </c>
      <c t="s" s="1" r="D792">
        <v>4080</v>
      </c>
      <c s="1" r="E792">
        <v>745.84</v>
      </c>
      <c t="s" s="1" r="F792">
        <v>4081</v>
      </c>
      <c t="s" s="1" r="G792">
        <v>4082</v>
      </c>
      <c t="s" s="1" r="H792">
        <v>4083</v>
      </c>
      <c t="s" s="1" r="I792">
        <v>4084</v>
      </c>
      <c s="2" r="J792"/>
      <c s="2" r="K792"/>
      <c s="2" r="L792"/>
      <c s="2" r="M792"/>
      <c s="2" r="N792"/>
      <c s="2" r="O792"/>
      <c s="2" r="P792"/>
      <c s="2" r="Q792"/>
      <c s="2" r="R792"/>
      <c s="2" r="S792"/>
      <c s="2" r="T792"/>
      <c s="2" r="U792"/>
      <c s="2" r="V792"/>
    </row>
    <row customHeight="1" r="793" hidden="1" ht="14.25">
      <c s="7" r="A793">
        <v>40427.88680555556</v>
      </c>
      <c s="1" r="B793">
        <v>1.549006504E9</v>
      </c>
      <c s="1" r="C793">
        <v>8.0</v>
      </c>
      <c t="s" s="1" r="D793">
        <v>4085</v>
      </c>
      <c s="1" r="E793">
        <v>604997.75</v>
      </c>
      <c t="s" s="1" r="F793">
        <v>4086</v>
      </c>
      <c t="s" s="1" r="G793">
        <v>4087</v>
      </c>
      <c t="s" s="1" r="H793">
        <v>4088</v>
      </c>
      <c t="s" s="1" r="I793">
        <v>4089</v>
      </c>
      <c s="2" r="J793"/>
      <c s="2" r="K793"/>
      <c s="2" r="L793"/>
      <c s="2" r="M793"/>
      <c s="2" r="N793"/>
      <c s="2" r="O793"/>
      <c s="2" r="P793"/>
      <c s="2" r="Q793"/>
      <c s="2" r="R793"/>
      <c s="2" r="S793"/>
      <c s="2" r="T793"/>
      <c s="2" r="U793"/>
      <c s="2" r="V793"/>
    </row>
    <row customHeight="1" r="794" hidden="1" ht="14.25">
      <c s="7" r="A794">
        <v>40427.88888888889</v>
      </c>
      <c s="1" r="B794">
        <v>1.549010187E9</v>
      </c>
      <c s="1" r="C794">
        <v>3000.0</v>
      </c>
      <c t="s" s="1" r="D794">
        <v>4090</v>
      </c>
      <c s="1" r="E794">
        <v>745.84</v>
      </c>
      <c t="s" s="1" r="F794">
        <v>4091</v>
      </c>
      <c t="s" s="1" r="G794">
        <v>4092</v>
      </c>
      <c t="s" s="1" r="H794">
        <v>4093</v>
      </c>
      <c t="s" s="1" r="I794">
        <v>4094</v>
      </c>
      <c s="2" r="J794"/>
      <c s="2" r="K794"/>
      <c s="2" r="L794"/>
      <c s="2" r="M794"/>
      <c s="2" r="N794"/>
      <c s="2" r="O794"/>
      <c s="2" r="P794"/>
      <c s="2" r="Q794"/>
      <c s="2" r="R794"/>
      <c s="2" r="S794"/>
      <c s="2" r="T794"/>
      <c s="2" r="U794"/>
      <c s="2" r="V794"/>
    </row>
    <row customHeight="1" r="795" hidden="1" ht="14.25">
      <c s="7" r="A795">
        <v>40427.89097222222</v>
      </c>
      <c s="1" r="B795">
        <v>1.549013917E9</v>
      </c>
      <c s="1" r="C795">
        <v>40.0</v>
      </c>
      <c t="s" s="1" r="D795">
        <v>4095</v>
      </c>
      <c s="1" r="E795">
        <v>745.84</v>
      </c>
      <c t="s" s="1" r="F795">
        <v>4096</v>
      </c>
      <c t="s" s="1" r="G795">
        <v>4097</v>
      </c>
      <c t="s" s="1" r="H795">
        <v>4098</v>
      </c>
      <c t="s" s="1" r="I795">
        <v>4099</v>
      </c>
      <c s="2" r="J795"/>
      <c s="2" r="K795"/>
      <c s="2" r="L795"/>
      <c s="2" r="M795"/>
      <c s="2" r="N795"/>
      <c s="2" r="O795"/>
      <c s="2" r="P795"/>
      <c s="2" r="Q795"/>
      <c s="2" r="R795"/>
      <c s="2" r="S795"/>
      <c s="2" r="T795"/>
      <c s="2" r="U795"/>
      <c s="2" r="V795"/>
    </row>
    <row customHeight="1" r="796" hidden="1" ht="14.25">
      <c s="7" r="A796">
        <v>40427.89791666667</v>
      </c>
      <c s="1" r="B796">
        <v>1.549025455E9</v>
      </c>
      <c s="1" r="C796">
        <v>10.0</v>
      </c>
      <c t="s" s="1" r="D796">
        <v>4100</v>
      </c>
      <c s="1" r="E796">
        <v>604997.75</v>
      </c>
      <c t="s" s="1" r="F796">
        <v>4101</v>
      </c>
      <c t="s" s="1" r="G796">
        <v>4102</v>
      </c>
      <c t="s" s="1" r="H796">
        <v>4103</v>
      </c>
      <c t="s" s="1" r="I796">
        <v>4104</v>
      </c>
      <c s="2" r="J796"/>
      <c s="2" r="K796"/>
      <c s="2" r="L796"/>
      <c s="2" r="M796"/>
      <c s="2" r="N796"/>
      <c s="2" r="O796"/>
      <c s="2" r="P796"/>
      <c s="2" r="Q796"/>
      <c s="2" r="R796"/>
      <c s="2" r="S796"/>
      <c s="2" r="T796"/>
      <c s="2" r="U796"/>
      <c s="2" r="V796"/>
    </row>
    <row customHeight="1" r="797" hidden="1" ht="14.25">
      <c s="7" r="A797">
        <v>40427.902083333334</v>
      </c>
      <c s="1" r="B797">
        <v>1.549031262E9</v>
      </c>
      <c s="1" r="C797">
        <v>10.0</v>
      </c>
      <c t="s" s="1" r="D797">
        <v>4105</v>
      </c>
      <c s="1" r="E797">
        <v>604997.75</v>
      </c>
      <c t="s" s="1" r="F797">
        <v>4106</v>
      </c>
      <c t="s" s="1" r="G797">
        <v>4107</v>
      </c>
      <c t="s" s="1" r="H797">
        <v>4108</v>
      </c>
      <c t="s" s="1" r="I797">
        <v>4109</v>
      </c>
      <c s="2" r="J797"/>
      <c s="2" r="K797"/>
      <c s="2" r="L797"/>
      <c s="2" r="M797"/>
      <c s="2" r="N797"/>
      <c s="2" r="O797"/>
      <c s="2" r="P797"/>
      <c s="2" r="Q797"/>
      <c s="2" r="R797"/>
      <c s="2" r="S797"/>
      <c s="2" r="T797"/>
      <c s="2" r="U797"/>
      <c s="2" r="V797"/>
    </row>
    <row customHeight="1" r="798" hidden="1" ht="14.25">
      <c s="7" r="A798">
        <v>40427.902083333334</v>
      </c>
      <c s="1" r="B798">
        <v>1.549031455E9</v>
      </c>
      <c s="1" r="C798">
        <v>10.0</v>
      </c>
      <c t="s" s="1" r="D798">
        <v>4110</v>
      </c>
      <c s="1" r="E798">
        <v>604997.75</v>
      </c>
      <c t="s" s="1" r="F798">
        <v>4111</v>
      </c>
      <c t="s" s="1" r="G798">
        <v>4112</v>
      </c>
      <c t="s" s="1" r="H798">
        <v>4113</v>
      </c>
      <c t="s" s="1" r="I798">
        <v>4114</v>
      </c>
      <c s="2" r="J798"/>
      <c s="2" r="K798"/>
      <c s="2" r="L798"/>
      <c s="2" r="M798"/>
      <c s="2" r="N798"/>
      <c s="2" r="O798"/>
      <c s="2" r="P798"/>
      <c s="2" r="Q798"/>
      <c s="2" r="R798"/>
      <c s="2" r="S798"/>
      <c s="2" r="T798"/>
      <c s="2" r="U798"/>
      <c s="2" r="V798"/>
    </row>
    <row customHeight="1" r="799" hidden="1" ht="14.25">
      <c s="7" r="A799">
        <v>40427.90555555555</v>
      </c>
      <c s="1" r="B799">
        <v>1.549037338E9</v>
      </c>
      <c s="1" r="C799">
        <v>8.0</v>
      </c>
      <c t="s" s="1" r="D799">
        <v>4115</v>
      </c>
      <c s="1" r="E799">
        <v>604997.75</v>
      </c>
      <c t="s" s="1" r="F799">
        <v>4116</v>
      </c>
      <c t="s" s="1" r="G799">
        <v>4117</v>
      </c>
      <c t="s" s="1" r="H799">
        <v>4118</v>
      </c>
      <c t="s" s="1" r="I799">
        <v>4119</v>
      </c>
      <c s="2" r="J799"/>
      <c s="2" r="K799"/>
      <c s="2" r="L799"/>
      <c s="2" r="M799"/>
      <c s="2" r="N799"/>
      <c s="2" r="O799"/>
      <c s="2" r="P799"/>
      <c s="2" r="Q799"/>
      <c s="2" r="R799"/>
      <c s="2" r="S799"/>
      <c s="2" r="T799"/>
      <c s="2" r="U799"/>
      <c s="2" r="V799"/>
    </row>
    <row customHeight="1" r="800" hidden="1" ht="14.25">
      <c s="7" r="A800">
        <v>40427.90625</v>
      </c>
      <c s="1" r="B800">
        <v>1.549037931E9</v>
      </c>
      <c s="1" r="C800">
        <v>5.0</v>
      </c>
      <c t="s" s="1" r="D800">
        <v>4120</v>
      </c>
      <c s="1" r="E800">
        <v>604997.75</v>
      </c>
      <c t="s" s="1" r="F800">
        <v>4121</v>
      </c>
      <c t="s" s="1" r="G800">
        <v>4122</v>
      </c>
      <c t="s" s="1" r="H800">
        <v>4123</v>
      </c>
      <c t="s" s="1" r="I800">
        <v>4124</v>
      </c>
      <c s="2" r="J800"/>
      <c s="2" r="K800"/>
      <c s="2" r="L800"/>
      <c s="2" r="M800"/>
      <c s="2" r="N800"/>
      <c s="2" r="O800"/>
      <c s="2" r="P800"/>
      <c s="2" r="Q800"/>
      <c s="2" r="R800"/>
      <c s="2" r="S800"/>
      <c s="2" r="T800"/>
      <c s="2" r="U800"/>
      <c s="2" r="V800"/>
    </row>
    <row customHeight="1" r="801" hidden="1" ht="14.25">
      <c s="7" r="A801">
        <v>40427.90833333333</v>
      </c>
      <c s="1" r="B801">
        <v>1.549042214E9</v>
      </c>
      <c s="1" r="C801">
        <v>8.0</v>
      </c>
      <c t="s" s="1" r="D801">
        <v>4125</v>
      </c>
      <c s="1" r="E801">
        <v>604997.75</v>
      </c>
      <c t="s" s="1" r="F801">
        <v>4126</v>
      </c>
      <c t="s" s="1" r="G801">
        <v>4127</v>
      </c>
      <c t="s" s="1" r="H801">
        <v>4128</v>
      </c>
      <c t="s" s="1" r="I801">
        <v>4129</v>
      </c>
      <c s="2" r="J801"/>
      <c s="2" r="K801"/>
      <c s="2" r="L801"/>
      <c s="2" r="M801"/>
      <c s="2" r="N801"/>
      <c s="2" r="O801"/>
      <c s="2" r="P801"/>
      <c s="2" r="Q801"/>
      <c s="2" r="R801"/>
      <c s="2" r="S801"/>
      <c s="2" r="T801"/>
      <c s="2" r="U801"/>
      <c s="2" r="V801"/>
    </row>
    <row customHeight="1" r="802" hidden="1" ht="14.25">
      <c s="7" r="A802">
        <v>40427.910416666666</v>
      </c>
      <c s="1" r="B802">
        <v>1.549045262E9</v>
      </c>
      <c s="1" r="C802">
        <v>10.0</v>
      </c>
      <c t="s" s="1" r="D802">
        <v>4130</v>
      </c>
      <c s="1" r="E802">
        <v>604997.75</v>
      </c>
      <c t="s" s="1" r="F802">
        <v>4131</v>
      </c>
      <c t="s" s="1" r="G802">
        <v>4132</v>
      </c>
      <c t="s" s="1" r="H802">
        <v>4133</v>
      </c>
      <c t="s" s="1" r="I802">
        <v>4134</v>
      </c>
      <c s="2" r="J802"/>
      <c s="2" r="K802"/>
      <c s="2" r="L802"/>
      <c s="2" r="M802"/>
      <c s="2" r="N802"/>
      <c s="2" r="O802"/>
      <c s="2" r="P802"/>
      <c s="2" r="Q802"/>
      <c s="2" r="R802"/>
      <c s="2" r="S802"/>
      <c s="2" r="T802"/>
      <c s="2" r="U802"/>
      <c s="2" r="V802"/>
    </row>
    <row customHeight="1" r="803" hidden="1" ht="14.25">
      <c s="7" r="A803">
        <v>40427.91180555556</v>
      </c>
      <c s="1" r="B803">
        <v>1.549048132E9</v>
      </c>
      <c s="1" r="C803">
        <v>5.0</v>
      </c>
      <c t="s" s="1" r="D803">
        <v>4135</v>
      </c>
      <c s="1" r="E803">
        <v>604997.75</v>
      </c>
      <c t="s" s="1" r="F803">
        <v>4136</v>
      </c>
      <c t="s" s="1" r="G803">
        <v>4137</v>
      </c>
      <c t="s" s="1" r="H803">
        <v>4138</v>
      </c>
      <c t="s" s="1" r="I803">
        <v>4139</v>
      </c>
      <c s="2" r="J803"/>
      <c s="2" r="K803"/>
      <c s="2" r="L803"/>
      <c s="2" r="M803"/>
      <c s="2" r="N803"/>
      <c s="2" r="O803"/>
      <c s="2" r="P803"/>
      <c s="2" r="Q803"/>
      <c s="2" r="R803"/>
      <c s="2" r="S803"/>
      <c s="2" r="T803"/>
      <c s="2" r="U803"/>
      <c s="2" r="V803"/>
    </row>
    <row customHeight="1" r="804" hidden="1" ht="14.25">
      <c s="7" r="A804">
        <v>40427.91388888889</v>
      </c>
      <c s="1" r="B804">
        <v>1.549050743E9</v>
      </c>
      <c s="1" r="C804">
        <v>30.0</v>
      </c>
      <c t="s" s="1" r="D804">
        <v>4140</v>
      </c>
      <c s="1" r="E804">
        <v>604997.75</v>
      </c>
      <c t="s" s="1" r="F804">
        <v>4141</v>
      </c>
      <c t="s" s="1" r="G804">
        <v>4142</v>
      </c>
      <c t="s" s="1" r="H804">
        <v>4143</v>
      </c>
      <c t="s" s="1" r="I804">
        <v>4144</v>
      </c>
      <c s="2" r="J804"/>
      <c s="2" r="K804"/>
      <c s="2" r="L804"/>
      <c s="2" r="M804"/>
      <c s="2" r="N804"/>
      <c s="2" r="O804"/>
      <c s="2" r="P804"/>
      <c s="2" r="Q804"/>
      <c s="2" r="R804"/>
      <c s="2" r="S804"/>
      <c s="2" r="T804"/>
      <c s="2" r="U804"/>
      <c s="2" r="V804"/>
    </row>
    <row customHeight="1" r="805" hidden="1" ht="14.25">
      <c s="7" r="A805">
        <v>40427.916666666664</v>
      </c>
      <c s="1" r="B805">
        <v>1.549055492E9</v>
      </c>
      <c s="1" r="C805">
        <v>6.0</v>
      </c>
      <c t="s" s="1" r="D805">
        <v>4145</v>
      </c>
      <c s="1" r="E805">
        <v>604997.76</v>
      </c>
      <c t="s" s="1" r="F805">
        <v>4146</v>
      </c>
      <c t="s" s="1" r="G805">
        <v>4147</v>
      </c>
      <c t="s" s="1" r="H805">
        <v>4148</v>
      </c>
      <c t="s" s="1" r="I805">
        <v>4149</v>
      </c>
      <c s="2" r="J805"/>
      <c s="2" r="K805"/>
      <c s="2" r="L805"/>
      <c s="2" r="M805"/>
      <c s="2" r="N805"/>
      <c s="2" r="O805"/>
      <c s="2" r="P805"/>
      <c s="2" r="Q805"/>
      <c s="2" r="R805"/>
      <c s="2" r="S805"/>
      <c s="2" r="T805"/>
      <c s="2" r="U805"/>
      <c s="2" r="V805"/>
    </row>
    <row customHeight="1" r="806" hidden="1" ht="14.25">
      <c s="7" r="A806">
        <v>40428.00833333333</v>
      </c>
      <c s="1" r="B806">
        <v>1.549170993E9</v>
      </c>
      <c s="1" r="C806">
        <v>2.0</v>
      </c>
      <c t="s" s="1" r="D806">
        <v>4150</v>
      </c>
      <c s="1" r="E806">
        <v>2500895.04</v>
      </c>
      <c t="s" s="1" r="F806">
        <v>4151</v>
      </c>
      <c t="s" s="1" r="G806">
        <v>4152</v>
      </c>
      <c t="s" s="1" r="H806">
        <v>4153</v>
      </c>
      <c t="s" s="1" r="I806">
        <v>4154</v>
      </c>
      <c s="2" r="J806"/>
      <c s="2" r="K806"/>
      <c s="2" r="L806"/>
      <c s="2" r="M806"/>
      <c s="2" r="N806"/>
      <c s="2" r="O806"/>
      <c s="2" r="P806"/>
      <c s="2" r="Q806"/>
      <c s="2" r="R806"/>
      <c s="2" r="S806"/>
      <c s="2" r="T806"/>
      <c s="2" r="U806"/>
      <c s="2" r="V806"/>
    </row>
    <row customHeight="1" r="807" hidden="1" ht="14.25">
      <c s="7" r="A807">
        <v>40428.083333333336</v>
      </c>
      <c s="1" r="B807">
        <v>1.54925015E9</v>
      </c>
      <c s="1" r="C807">
        <v>10.0</v>
      </c>
      <c t="s" s="1" r="D807">
        <v>4155</v>
      </c>
      <c s="1" r="E807">
        <v>860000.02</v>
      </c>
      <c t="s" s="1" r="F807">
        <v>4156</v>
      </c>
      <c t="s" s="1" r="G807">
        <v>4157</v>
      </c>
      <c t="s" s="1" r="H807">
        <v>4158</v>
      </c>
      <c t="s" s="1" r="I807">
        <v>4159</v>
      </c>
      <c s="2" r="J807"/>
      <c s="2" r="K807"/>
      <c s="2" r="L807"/>
      <c s="2" r="M807"/>
      <c s="2" r="N807"/>
      <c s="2" r="O807"/>
      <c s="2" r="P807"/>
      <c s="2" r="Q807"/>
      <c s="2" r="R807"/>
      <c s="2" r="S807"/>
      <c s="2" r="T807"/>
      <c s="2" r="U807"/>
      <c s="2" r="V807"/>
    </row>
    <row customHeight="1" r="808" hidden="1" ht="14.25">
      <c s="7" r="A808">
        <v>40428.11666666667</v>
      </c>
      <c s="1" r="B808">
        <v>1.549283423E9</v>
      </c>
      <c s="1" r="C808">
        <v>3.0</v>
      </c>
      <c t="s" s="1" r="D808">
        <v>4160</v>
      </c>
      <c s="1" r="E808">
        <v>271999.99</v>
      </c>
      <c t="s" s="1" r="F808">
        <v>4161</v>
      </c>
      <c t="s" s="1" r="G808">
        <v>4162</v>
      </c>
      <c t="s" s="1" r="H808">
        <v>4163</v>
      </c>
      <c t="s" s="1" r="I808">
        <v>4164</v>
      </c>
      <c s="2" r="J808"/>
      <c s="2" r="K808"/>
      <c s="2" r="L808"/>
      <c s="2" r="M808"/>
      <c s="2" r="N808"/>
      <c s="2" r="O808"/>
      <c s="2" r="P808"/>
      <c s="2" r="Q808"/>
      <c s="2" r="R808"/>
      <c s="2" r="S808"/>
      <c s="2" r="T808"/>
      <c s="2" r="U808"/>
      <c s="2" r="V808"/>
    </row>
    <row customHeight="1" r="809" hidden="1" ht="14.25">
      <c s="7" r="A809">
        <v>40428.11666666667</v>
      </c>
      <c s="1" r="B809">
        <v>1.549283682E9</v>
      </c>
      <c s="1" r="C809">
        <v>3.0</v>
      </c>
      <c t="s" s="1" r="D809">
        <v>4165</v>
      </c>
      <c s="1" r="E809">
        <v>272000.0</v>
      </c>
      <c t="s" s="1" r="F809">
        <v>4166</v>
      </c>
      <c t="s" s="1" r="G809">
        <v>4167</v>
      </c>
      <c t="s" s="1" r="H809">
        <v>4168</v>
      </c>
      <c t="s" s="1" r="I809">
        <v>4169</v>
      </c>
      <c s="2" r="J809"/>
      <c s="2" r="K809"/>
      <c s="2" r="L809"/>
      <c s="2" r="M809"/>
      <c s="2" r="N809"/>
      <c s="2" r="O809"/>
      <c s="2" r="P809"/>
      <c s="2" r="Q809"/>
      <c s="2" r="R809"/>
      <c s="2" r="S809"/>
      <c s="2" r="T809"/>
      <c s="2" r="U809"/>
      <c s="2" r="V809"/>
    </row>
    <row customHeight="1" r="810" hidden="1" ht="14.25">
      <c s="7" r="A810">
        <v>40428.12569444445</v>
      </c>
      <c s="1" r="B810">
        <v>1.549292736E9</v>
      </c>
      <c s="1" r="C810">
        <v>1.0</v>
      </c>
      <c t="s" s="1" r="D810">
        <v>4170</v>
      </c>
      <c s="1" r="E810">
        <v>271999.99</v>
      </c>
      <c t="s" s="1" r="F810">
        <v>4171</v>
      </c>
      <c t="s" s="1" r="G810">
        <v>4172</v>
      </c>
      <c t="s" s="1" r="H810">
        <v>4173</v>
      </c>
      <c t="s" s="1" r="I810">
        <v>4174</v>
      </c>
      <c s="2" r="J810"/>
      <c s="2" r="K810"/>
      <c s="2" r="L810"/>
      <c s="2" r="M810"/>
      <c s="2" r="N810"/>
      <c s="2" r="O810"/>
      <c s="2" r="P810"/>
      <c s="2" r="Q810"/>
      <c s="2" r="R810"/>
      <c s="2" r="S810"/>
      <c s="2" r="T810"/>
      <c s="2" r="U810"/>
      <c s="2" r="V810"/>
    </row>
    <row customHeight="1" r="811" hidden="1" ht="14.25">
      <c s="7" r="A811">
        <v>40428.14097222222</v>
      </c>
      <c s="1" r="B811">
        <v>1.549307053E9</v>
      </c>
      <c s="1" r="C811">
        <v>1.0</v>
      </c>
      <c t="s" s="1" r="D811">
        <v>4175</v>
      </c>
      <c s="1" r="E811">
        <v>271999.99</v>
      </c>
      <c t="s" s="1" r="F811">
        <v>4176</v>
      </c>
      <c t="s" s="1" r="G811">
        <v>4177</v>
      </c>
      <c t="s" s="1" r="H811">
        <v>4178</v>
      </c>
      <c t="s" s="1" r="I811">
        <v>4179</v>
      </c>
      <c s="2" r="J811"/>
      <c s="2" r="K811"/>
      <c s="2" r="L811"/>
      <c s="2" r="M811"/>
      <c s="2" r="N811"/>
      <c s="2" r="O811"/>
      <c s="2" r="P811"/>
      <c s="2" r="Q811"/>
      <c s="2" r="R811"/>
      <c s="2" r="S811"/>
      <c s="2" r="T811"/>
      <c s="2" r="U811"/>
      <c s="2" r="V811"/>
    </row>
    <row customHeight="1" r="812" hidden="1" ht="14.25">
      <c s="7" r="A812">
        <v>40428.17361111111</v>
      </c>
      <c s="1" r="B812">
        <v>1.549336017E9</v>
      </c>
      <c s="1" r="C812">
        <v>1.0</v>
      </c>
      <c t="s" s="1" r="D812">
        <v>4180</v>
      </c>
      <c s="1" r="E812">
        <v>271999.99</v>
      </c>
      <c t="s" s="1" r="F812">
        <v>4181</v>
      </c>
      <c t="s" s="1" r="G812">
        <v>4182</v>
      </c>
      <c t="s" s="1" r="H812">
        <v>4183</v>
      </c>
      <c t="s" s="1" r="I812">
        <v>4184</v>
      </c>
      <c s="2" r="J812"/>
      <c s="2" r="K812"/>
      <c s="2" r="L812"/>
      <c s="2" r="M812"/>
      <c s="2" r="N812"/>
      <c s="2" r="O812"/>
      <c s="2" r="P812"/>
      <c s="2" r="Q812"/>
      <c s="2" r="R812"/>
      <c s="2" r="S812"/>
      <c s="2" r="T812"/>
      <c s="2" r="U812"/>
      <c s="2" r="V812"/>
    </row>
    <row customHeight="1" r="813" hidden="1" ht="14.25">
      <c s="7" r="A813">
        <v>40428.79027777778</v>
      </c>
      <c s="1" r="B813">
        <v>1.549894643E9</v>
      </c>
      <c s="1" r="C813">
        <v>3.0</v>
      </c>
      <c t="s" s="1" r="D813">
        <v>4185</v>
      </c>
      <c s="1" r="E813">
        <v>1078989.99</v>
      </c>
      <c t="s" s="1" r="F813">
        <v>4186</v>
      </c>
      <c t="s" s="1" r="G813">
        <v>4187</v>
      </c>
      <c t="s" s="1" r="H813">
        <v>4188</v>
      </c>
      <c t="s" s="1" r="I813">
        <v>4189</v>
      </c>
      <c s="2" r="J813"/>
      <c s="2" r="K813"/>
      <c s="2" r="L813"/>
      <c s="2" r="M813"/>
      <c s="2" r="N813"/>
      <c s="2" r="O813"/>
      <c s="2" r="P813"/>
      <c s="2" r="Q813"/>
      <c s="2" r="R813"/>
      <c s="2" r="S813"/>
      <c s="2" r="T813"/>
      <c s="2" r="U813"/>
      <c s="2" r="V813"/>
    </row>
    <row customHeight="1" r="814" hidden="1" ht="14.25">
      <c s="7" r="A814">
        <v>40428.79236111111</v>
      </c>
      <c s="1" r="B814">
        <v>1.549897168E9</v>
      </c>
      <c s="1" r="C814">
        <v>1.0</v>
      </c>
      <c t="s" s="1" r="D814">
        <v>4190</v>
      </c>
      <c s="5" r="E814">
        <v>1.1682080058E8</v>
      </c>
      <c t="s" s="1" r="F814">
        <v>4191</v>
      </c>
      <c t="s" s="1" r="G814">
        <v>4192</v>
      </c>
      <c t="s" s="1" r="H814">
        <v>4193</v>
      </c>
      <c t="s" s="1" r="I814">
        <v>4194</v>
      </c>
      <c s="2" r="J814"/>
      <c s="2" r="K814"/>
      <c s="2" r="L814"/>
      <c s="2" r="M814"/>
      <c s="2" r="N814"/>
      <c s="2" r="O814"/>
      <c s="2" r="P814"/>
      <c s="2" r="Q814"/>
      <c s="2" r="R814"/>
      <c s="2" r="S814"/>
      <c s="2" r="T814"/>
      <c s="2" r="U814"/>
      <c s="2" r="V814"/>
    </row>
    <row customHeight="1" r="815" hidden="1" ht="14.25">
      <c s="7" r="A815">
        <v>40428.79305555556</v>
      </c>
      <c s="1" r="B815">
        <v>1.549897949E9</v>
      </c>
      <c s="1" r="C815">
        <v>1.0</v>
      </c>
      <c t="s" s="1" r="D815">
        <v>4195</v>
      </c>
      <c s="5" r="E815">
        <v>1.1682080058E8</v>
      </c>
      <c t="s" s="1" r="F815">
        <v>4196</v>
      </c>
      <c t="s" s="1" r="G815">
        <v>4197</v>
      </c>
      <c t="s" s="1" r="H815">
        <v>4198</v>
      </c>
      <c t="s" s="1" r="I815">
        <v>4199</v>
      </c>
      <c s="2" r="J815"/>
      <c s="2" r="K815"/>
      <c s="2" r="L815"/>
      <c s="2" r="M815"/>
      <c s="2" r="N815"/>
      <c s="2" r="O815"/>
      <c s="2" r="P815"/>
      <c s="2" r="Q815"/>
      <c s="2" r="R815"/>
      <c s="2" r="S815"/>
      <c s="2" r="T815"/>
      <c s="2" r="U815"/>
      <c s="2" r="V815"/>
    </row>
    <row customHeight="1" r="816" hidden="1" ht="14.25">
      <c s="7" r="A816">
        <v>40428.80486111111</v>
      </c>
      <c s="1" r="B816">
        <v>1.54991577E9</v>
      </c>
      <c s="1" r="C816">
        <v>3000.0</v>
      </c>
      <c t="s" s="1" r="D816">
        <v>4200</v>
      </c>
      <c s="1" r="E816">
        <v>1480.47</v>
      </c>
      <c t="s" s="1" r="F816">
        <v>4201</v>
      </c>
      <c t="s" s="1" r="G816">
        <v>4202</v>
      </c>
      <c t="s" s="1" r="H816">
        <v>4203</v>
      </c>
      <c t="s" s="1" r="I816">
        <v>4204</v>
      </c>
      <c s="2" r="J816"/>
      <c s="2" r="K816"/>
      <c s="2" r="L816"/>
      <c s="2" r="M816"/>
      <c s="2" r="N816"/>
      <c s="2" r="O816"/>
      <c s="2" r="P816"/>
      <c s="2" r="Q816"/>
      <c s="2" r="R816"/>
      <c s="2" r="S816"/>
      <c s="2" r="T816"/>
      <c s="2" r="U816"/>
      <c s="2" r="V816"/>
    </row>
    <row customHeight="1" r="817" hidden="1" ht="14.25">
      <c s="7" r="A817">
        <v>40428.80625</v>
      </c>
      <c s="1" r="B817">
        <v>1.549918069E9</v>
      </c>
      <c s="1" r="C817">
        <v>500.0</v>
      </c>
      <c t="s" s="1" r="D817">
        <v>4205</v>
      </c>
      <c s="1" r="E817">
        <v>1480.47</v>
      </c>
      <c t="s" s="1" r="F817">
        <v>4206</v>
      </c>
      <c t="s" s="1" r="G817">
        <v>4207</v>
      </c>
      <c t="s" s="1" r="H817">
        <v>4208</v>
      </c>
      <c t="s" s="1" r="I817">
        <v>4209</v>
      </c>
      <c s="2" r="J817"/>
      <c s="2" r="K817"/>
      <c s="2" r="L817"/>
      <c s="2" r="M817"/>
      <c s="2" r="N817"/>
      <c s="2" r="O817"/>
      <c s="2" r="P817"/>
      <c s="2" r="Q817"/>
      <c s="2" r="R817"/>
      <c s="2" r="S817"/>
      <c s="2" r="T817"/>
      <c s="2" r="U817"/>
      <c s="2" r="V817"/>
    </row>
    <row customHeight="1" r="818" hidden="1" ht="14.25">
      <c s="7" r="A818">
        <v>40428.81458333333</v>
      </c>
      <c s="1" r="B818">
        <v>1.549930063E9</v>
      </c>
      <c s="1" r="C818">
        <v>1.0</v>
      </c>
      <c t="s" s="1" r="D818">
        <v>4210</v>
      </c>
      <c s="5" r="E818">
        <v>2.243E7</v>
      </c>
      <c t="s" s="1" r="F818">
        <v>4211</v>
      </c>
      <c t="s" s="1" r="G818">
        <v>4212</v>
      </c>
      <c t="s" s="1" r="H818">
        <v>4213</v>
      </c>
      <c t="s" s="1" r="I818">
        <v>4214</v>
      </c>
      <c s="2" r="J818"/>
      <c s="2" r="K818"/>
      <c s="2" r="L818"/>
      <c s="2" r="M818"/>
      <c s="2" r="N818"/>
      <c s="2" r="O818"/>
      <c s="2" r="P818"/>
      <c s="2" r="Q818"/>
      <c s="2" r="R818"/>
      <c s="2" r="S818"/>
      <c s="2" r="T818"/>
      <c s="2" r="U818"/>
      <c s="2" r="V818"/>
    </row>
    <row customHeight="1" r="819" hidden="1" ht="14.25">
      <c s="7" r="A819">
        <v>40428.81527777778</v>
      </c>
      <c s="1" r="B819">
        <v>1.549931192E9</v>
      </c>
      <c s="1" r="C819">
        <v>1.0</v>
      </c>
      <c t="s" s="1" r="D819">
        <v>4215</v>
      </c>
      <c s="5" r="E819">
        <v>2.230799899E7</v>
      </c>
      <c t="s" s="1" r="F819">
        <v>4216</v>
      </c>
      <c t="s" s="1" r="G819">
        <v>4217</v>
      </c>
      <c t="s" s="1" r="H819">
        <v>4218</v>
      </c>
      <c t="s" s="1" r="I819">
        <v>4219</v>
      </c>
      <c s="2" r="J819"/>
      <c s="2" r="K819"/>
      <c s="2" r="L819"/>
      <c s="2" r="M819"/>
      <c s="2" r="N819"/>
      <c s="2" r="O819"/>
      <c s="2" r="P819"/>
      <c s="2" r="Q819"/>
      <c s="2" r="R819"/>
      <c s="2" r="S819"/>
      <c s="2" r="T819"/>
      <c s="2" r="U819"/>
      <c s="2" r="V819"/>
    </row>
    <row customHeight="1" r="820" hidden="1" ht="14.25">
      <c s="7" r="A820">
        <v>40428.81597222222</v>
      </c>
      <c s="1" r="B820">
        <v>1.549932571E9</v>
      </c>
      <c s="1" r="C820">
        <v>1.0</v>
      </c>
      <c t="s" s="1" r="D820">
        <v>4220</v>
      </c>
      <c s="5" r="E820">
        <v>2.230799899E7</v>
      </c>
      <c t="s" s="1" r="F820">
        <v>4221</v>
      </c>
      <c t="s" s="1" r="G820">
        <v>4222</v>
      </c>
      <c t="s" s="1" r="H820">
        <v>4223</v>
      </c>
      <c t="s" s="1" r="I820">
        <v>4224</v>
      </c>
      <c s="2" r="J820"/>
      <c s="2" r="K820"/>
      <c s="2" r="L820"/>
      <c s="2" r="M820"/>
      <c s="2" r="N820"/>
      <c s="2" r="O820"/>
      <c s="2" r="P820"/>
      <c s="2" r="Q820"/>
      <c s="2" r="R820"/>
      <c s="2" r="S820"/>
      <c s="2" r="T820"/>
      <c s="2" r="U820"/>
      <c s="2" r="V820"/>
    </row>
    <row customHeight="1" r="821" hidden="1" ht="14.25">
      <c s="7" r="A821">
        <v>40428.82638888889</v>
      </c>
      <c s="1" r="B821">
        <v>1.549947771E9</v>
      </c>
      <c s="1" r="C821">
        <v>6000.0</v>
      </c>
      <c t="s" s="1" r="D821">
        <v>4225</v>
      </c>
      <c s="1" r="E821">
        <v>1480.47</v>
      </c>
      <c t="s" s="1" r="F821">
        <v>4226</v>
      </c>
      <c t="s" s="1" r="G821">
        <v>4227</v>
      </c>
      <c t="s" s="1" r="H821">
        <v>4228</v>
      </c>
      <c t="s" s="1" r="I821">
        <v>4229</v>
      </c>
      <c s="2" r="J821"/>
      <c s="2" r="K821"/>
      <c s="2" r="L821"/>
      <c s="2" r="M821"/>
      <c s="2" r="N821"/>
      <c s="2" r="O821"/>
      <c s="2" r="P821"/>
      <c s="2" r="Q821"/>
      <c s="2" r="R821"/>
      <c s="2" r="S821"/>
      <c s="2" r="T821"/>
      <c s="2" r="U821"/>
      <c s="2" r="V821"/>
    </row>
    <row customHeight="1" r="822" hidden="1" ht="14.25">
      <c s="7" r="A822">
        <v>40428.83194444444</v>
      </c>
      <c s="1" r="B822">
        <v>1.549956169E9</v>
      </c>
      <c s="1" r="C822">
        <v>218.0</v>
      </c>
      <c t="s" s="1" r="D822">
        <v>4230</v>
      </c>
      <c s="1" r="E822">
        <v>1491.22</v>
      </c>
      <c t="s" s="1" r="F822">
        <v>4231</v>
      </c>
      <c t="s" s="1" r="G822">
        <v>4232</v>
      </c>
      <c t="s" s="1" r="H822">
        <v>4233</v>
      </c>
      <c t="s" s="1" r="I822">
        <v>4234</v>
      </c>
      <c s="2" r="J822"/>
      <c s="2" r="K822"/>
      <c s="2" r="L822"/>
      <c s="2" r="M822"/>
      <c s="2" r="N822"/>
      <c s="2" r="O822"/>
      <c s="2" r="P822"/>
      <c s="2" r="Q822"/>
      <c s="2" r="R822"/>
      <c s="2" r="S822"/>
      <c s="2" r="T822"/>
      <c s="2" r="U822"/>
      <c s="2" r="V822"/>
    </row>
    <row customHeight="1" r="823" hidden="1" ht="14.25">
      <c s="7" r="A823">
        <v>40428.83611111111</v>
      </c>
      <c s="1" r="B823">
        <v>1.54996262E9</v>
      </c>
      <c s="1" r="C823">
        <v>4054.0</v>
      </c>
      <c t="s" s="1" r="D823">
        <v>4235</v>
      </c>
      <c s="1" r="E823">
        <v>851.86</v>
      </c>
      <c t="s" s="1" r="F823">
        <v>4236</v>
      </c>
      <c t="s" s="1" r="G823">
        <v>4237</v>
      </c>
      <c t="s" s="1" r="H823">
        <v>4238</v>
      </c>
      <c t="s" s="1" r="I823">
        <v>4239</v>
      </c>
      <c s="2" r="J823"/>
      <c s="2" r="K823"/>
      <c s="2" r="L823"/>
      <c s="2" r="M823"/>
      <c s="2" r="N823"/>
      <c s="2" r="O823"/>
      <c s="2" r="P823"/>
      <c s="2" r="Q823"/>
      <c s="2" r="R823"/>
      <c s="2" r="S823"/>
      <c s="2" r="T823"/>
      <c s="2" r="U823"/>
      <c s="2" r="V823"/>
    </row>
    <row customHeight="1" r="824" hidden="1" ht="14.25">
      <c s="7" r="A824">
        <v>40428.83611111111</v>
      </c>
      <c s="1" r="B824">
        <v>1.549962627E9</v>
      </c>
      <c s="1" r="C824">
        <v>2196.0</v>
      </c>
      <c t="s" s="1" r="D824">
        <v>4240</v>
      </c>
      <c s="1" r="E824">
        <v>851.86</v>
      </c>
      <c t="s" s="1" r="F824">
        <v>4241</v>
      </c>
      <c t="s" s="1" r="G824">
        <v>4242</v>
      </c>
      <c t="s" s="1" r="H824">
        <v>4243</v>
      </c>
      <c t="s" s="1" r="I824">
        <v>4244</v>
      </c>
      <c s="2" r="J824"/>
      <c s="2" r="K824"/>
      <c s="2" r="L824"/>
      <c s="2" r="M824"/>
      <c s="2" r="N824"/>
      <c s="2" r="O824"/>
      <c s="2" r="P824"/>
      <c s="2" r="Q824"/>
      <c s="2" r="R824"/>
      <c s="2" r="S824"/>
      <c s="2" r="T824"/>
      <c s="2" r="U824"/>
      <c s="2" r="V824"/>
    </row>
    <row customHeight="1" r="825" hidden="1" ht="14.25">
      <c s="7" r="A825">
        <v>40428.854166666664</v>
      </c>
      <c s="1" r="B825">
        <v>1.549988283E9</v>
      </c>
      <c s="1" r="C825">
        <v>5.0</v>
      </c>
      <c t="s" s="1" r="D825">
        <v>4245</v>
      </c>
      <c s="5" r="E825">
        <v>2.230799899E7</v>
      </c>
      <c t="s" s="1" r="F825">
        <v>4246</v>
      </c>
      <c t="s" s="1" r="G825">
        <v>4247</v>
      </c>
      <c t="s" s="1" r="H825">
        <v>4248</v>
      </c>
      <c t="s" s="1" r="I825">
        <v>4249</v>
      </c>
      <c s="2" r="J825"/>
      <c s="2" r="K825"/>
      <c s="2" r="L825"/>
      <c s="2" r="M825"/>
      <c s="2" r="N825"/>
      <c s="2" r="O825"/>
      <c s="2" r="P825"/>
      <c s="2" r="Q825"/>
      <c s="2" r="R825"/>
      <c s="2" r="S825"/>
      <c s="2" r="T825"/>
      <c s="2" r="U825"/>
      <c s="2" r="V825"/>
    </row>
    <row customHeight="1" r="826" hidden="1" ht="14.25">
      <c s="7" r="A826">
        <v>40429.05138888889</v>
      </c>
      <c s="1" r="B826">
        <v>1.55022052E9</v>
      </c>
      <c s="1" r="C826">
        <v>1.0</v>
      </c>
      <c t="s" s="1" r="D826">
        <v>4250</v>
      </c>
      <c s="1" r="E826">
        <v>2829997.68</v>
      </c>
      <c t="s" s="1" r="F826">
        <v>4251</v>
      </c>
      <c t="s" s="1" r="G826">
        <v>4252</v>
      </c>
      <c t="s" s="1" r="H826">
        <v>4253</v>
      </c>
      <c t="s" s="1" r="I826">
        <v>4254</v>
      </c>
      <c s="2" r="J826"/>
      <c s="2" r="K826"/>
      <c s="2" r="L826"/>
      <c s="2" r="M826"/>
      <c s="2" r="N826"/>
      <c s="2" r="O826"/>
      <c s="2" r="P826"/>
      <c s="2" r="Q826"/>
      <c s="2" r="R826"/>
      <c s="2" r="S826"/>
      <c s="2" r="T826"/>
      <c s="2" r="U826"/>
      <c s="2" r="V826"/>
    </row>
    <row customHeight="1" r="827" hidden="1" ht="14.25">
      <c s="7" r="A827">
        <v>40429.10208333333</v>
      </c>
      <c s="1" r="B827">
        <v>1.550268166E9</v>
      </c>
      <c s="1" r="C827">
        <v>4.0</v>
      </c>
      <c t="s" s="1" r="D827">
        <v>4255</v>
      </c>
      <c s="1" r="E827">
        <v>251001.01</v>
      </c>
      <c t="s" s="1" r="F827">
        <v>4256</v>
      </c>
      <c t="s" s="1" r="G827">
        <v>4257</v>
      </c>
      <c t="s" s="1" r="H827">
        <v>4258</v>
      </c>
      <c t="s" s="1" r="I827">
        <v>4259</v>
      </c>
      <c s="2" r="J827"/>
      <c s="2" r="K827"/>
      <c s="2" r="L827"/>
      <c s="2" r="M827"/>
      <c s="2" r="N827"/>
      <c s="2" r="O827"/>
      <c s="2" r="P827"/>
      <c s="2" r="Q827"/>
      <c s="2" r="R827"/>
      <c s="2" r="S827"/>
      <c s="2" r="T827"/>
      <c s="2" r="U827"/>
      <c s="2" r="V827"/>
    </row>
    <row customHeight="1" r="828" hidden="1" ht="14.25">
      <c s="7" r="A828">
        <v>40429.15416666667</v>
      </c>
      <c s="1" r="B828">
        <v>1.550313872E9</v>
      </c>
      <c s="1" r="C828">
        <v>1.0</v>
      </c>
      <c t="s" s="1" r="D828">
        <v>4260</v>
      </c>
      <c s="1" r="E828">
        <v>2829997.68</v>
      </c>
      <c t="s" s="1" r="F828">
        <v>4261</v>
      </c>
      <c t="s" s="1" r="G828">
        <v>4262</v>
      </c>
      <c t="s" s="1" r="H828">
        <v>4263</v>
      </c>
      <c t="s" s="1" r="I828">
        <v>4264</v>
      </c>
      <c s="2" r="J828"/>
      <c s="2" r="K828"/>
      <c s="2" r="L828"/>
      <c s="2" r="M828"/>
      <c s="2" r="N828"/>
      <c s="2" r="O828"/>
      <c s="2" r="P828"/>
      <c s="2" r="Q828"/>
      <c s="2" r="R828"/>
      <c s="2" r="S828"/>
      <c s="2" r="T828"/>
      <c s="2" r="U828"/>
      <c s="2" r="V828"/>
    </row>
    <row customHeight="1" r="829" hidden="1" ht="14.25">
      <c s="7" r="A829">
        <v>40429.89513888889</v>
      </c>
      <c s="1" r="B829">
        <v>1.551020642E9</v>
      </c>
      <c s="1" r="C829">
        <v>10.0</v>
      </c>
      <c t="s" s="1" r="D829">
        <v>4265</v>
      </c>
      <c s="1" r="E829">
        <v>1013999.96</v>
      </c>
      <c t="s" s="1" r="F829">
        <v>4266</v>
      </c>
      <c t="s" s="1" r="G829">
        <v>4267</v>
      </c>
      <c t="s" s="1" r="H829">
        <v>4268</v>
      </c>
      <c t="s" s="1" r="I829">
        <v>4269</v>
      </c>
      <c s="2" r="J829"/>
      <c s="2" r="K829"/>
      <c s="2" r="L829"/>
      <c s="2" r="M829"/>
      <c s="2" r="N829"/>
      <c s="2" r="O829"/>
      <c s="2" r="P829"/>
      <c s="2" r="Q829"/>
      <c s="2" r="R829"/>
      <c s="2" r="S829"/>
      <c s="2" r="T829"/>
      <c s="2" r="U829"/>
      <c s="2" r="V829"/>
    </row>
    <row customHeight="1" r="830" hidden="1" ht="14.25">
      <c s="7" r="A830">
        <v>40429.895833333336</v>
      </c>
      <c s="1" r="B830">
        <v>1.551021702E9</v>
      </c>
      <c s="1" r="C830">
        <v>1.0</v>
      </c>
      <c t="s" s="1" r="D830">
        <v>4270</v>
      </c>
      <c s="1" r="E830">
        <v>215004.12</v>
      </c>
      <c t="s" s="1" r="F830">
        <v>4271</v>
      </c>
      <c t="s" s="1" r="G830">
        <v>4272</v>
      </c>
      <c t="s" s="1" r="H830">
        <v>4273</v>
      </c>
      <c t="s" s="1" r="I830">
        <v>4274</v>
      </c>
      <c s="2" r="J830"/>
      <c s="2" r="K830"/>
      <c s="2" r="L830"/>
      <c s="2" r="M830"/>
      <c s="2" r="N830"/>
      <c s="2" r="O830"/>
      <c s="2" r="P830"/>
      <c s="2" r="Q830"/>
      <c s="2" r="R830"/>
      <c s="2" r="S830"/>
      <c s="2" r="T830"/>
      <c s="2" r="U830"/>
      <c s="2" r="V830"/>
    </row>
    <row customHeight="1" r="831" hidden="1" ht="14.25">
      <c s="7" r="A831">
        <v>40429.90069444444</v>
      </c>
      <c s="1" r="B831">
        <v>1.551027881E9</v>
      </c>
      <c s="1" r="C831">
        <v>1.0</v>
      </c>
      <c t="s" s="1" r="D831">
        <v>4275</v>
      </c>
      <c s="1" r="E831">
        <v>274991.99</v>
      </c>
      <c t="s" s="1" r="F831">
        <v>4276</v>
      </c>
      <c t="s" s="1" r="G831">
        <v>4277</v>
      </c>
      <c t="s" s="1" r="H831">
        <v>4278</v>
      </c>
      <c t="s" s="1" r="I831">
        <v>4279</v>
      </c>
      <c s="2" r="J831"/>
      <c s="2" r="K831"/>
      <c s="2" r="L831"/>
      <c s="2" r="M831"/>
      <c s="2" r="N831"/>
      <c s="2" r="O831"/>
      <c s="2" r="P831"/>
      <c s="2" r="Q831"/>
      <c s="2" r="R831"/>
      <c s="2" r="S831"/>
      <c s="2" r="T831"/>
      <c s="2" r="U831"/>
      <c s="2" r="V831"/>
    </row>
    <row customHeight="1" r="832" hidden="1" ht="14.25">
      <c s="7" r="A832">
        <v>40429.92083333333</v>
      </c>
      <c s="1" r="B832">
        <v>1.551054543E9</v>
      </c>
      <c s="1" r="C832">
        <v>7.0</v>
      </c>
      <c t="s" s="1" r="D832">
        <v>4280</v>
      </c>
      <c s="1" r="E832">
        <v>565001.01</v>
      </c>
      <c t="s" s="1" r="F832">
        <v>4281</v>
      </c>
      <c t="s" s="1" r="G832">
        <v>4282</v>
      </c>
      <c t="s" s="1" r="H832">
        <v>4283</v>
      </c>
      <c t="s" s="1" r="I832">
        <v>4284</v>
      </c>
      <c s="2" r="J832"/>
      <c s="2" r="K832"/>
      <c s="2" r="L832"/>
      <c s="2" r="M832"/>
      <c s="2" r="N832"/>
      <c s="2" r="O832"/>
      <c s="2" r="P832"/>
      <c s="2" r="Q832"/>
      <c s="2" r="R832"/>
      <c s="2" r="S832"/>
      <c s="2" r="T832"/>
      <c s="2" r="U832"/>
      <c s="2" r="V832"/>
    </row>
    <row customHeight="1" r="833" hidden="1" ht="14.25">
      <c s="7" r="A833">
        <v>40429.95208333333</v>
      </c>
      <c s="1" r="B833">
        <v>1.551092551E9</v>
      </c>
      <c s="1" r="C833">
        <v>25000.0</v>
      </c>
      <c t="s" s="1" r="D833">
        <v>4285</v>
      </c>
      <c s="1" r="E833">
        <v>1204.8</v>
      </c>
      <c t="s" s="1" r="F833">
        <v>4286</v>
      </c>
      <c t="s" s="1" r="G833">
        <v>4287</v>
      </c>
      <c t="s" s="1" r="H833">
        <v>4288</v>
      </c>
      <c t="s" s="1" r="I833">
        <v>4289</v>
      </c>
      <c s="2" r="J833"/>
      <c s="2" r="K833"/>
      <c s="2" r="L833"/>
      <c s="2" r="M833"/>
      <c s="2" r="N833"/>
      <c s="2" r="O833"/>
      <c s="2" r="P833"/>
      <c s="2" r="Q833"/>
      <c s="2" r="R833"/>
      <c s="2" r="S833"/>
      <c s="2" r="T833"/>
      <c s="2" r="U833"/>
      <c s="2" r="V833"/>
    </row>
    <row customHeight="1" r="834" hidden="1" ht="14.25">
      <c s="7" r="A834">
        <v>40429.98125</v>
      </c>
      <c s="1" r="B834">
        <v>1.551124045E9</v>
      </c>
      <c s="1" r="C834">
        <v>12.0</v>
      </c>
      <c t="s" s="1" r="D834">
        <v>4290</v>
      </c>
      <c s="1" r="E834">
        <v>565001.01</v>
      </c>
      <c t="s" s="1" r="F834">
        <v>4291</v>
      </c>
      <c t="s" s="1" r="G834">
        <v>4292</v>
      </c>
      <c t="s" s="1" r="H834">
        <v>4293</v>
      </c>
      <c t="s" s="1" r="I834">
        <v>4294</v>
      </c>
      <c s="2" r="J834"/>
      <c s="2" r="K834"/>
      <c s="2" r="L834"/>
      <c s="2" r="M834"/>
      <c s="2" r="N834"/>
      <c s="2" r="O834"/>
      <c s="2" r="P834"/>
      <c s="2" r="Q834"/>
      <c s="2" r="R834"/>
      <c s="2" r="S834"/>
      <c s="2" r="T834"/>
      <c s="2" r="U834"/>
      <c s="2" r="V834"/>
    </row>
    <row customHeight="1" r="835" hidden="1" ht="14.25">
      <c s="7" r="A835">
        <v>40430.01875</v>
      </c>
      <c s="1" r="B835">
        <v>1.551163254E9</v>
      </c>
      <c s="1" r="C835">
        <v>13.0</v>
      </c>
      <c t="s" s="1" r="D835">
        <v>4295</v>
      </c>
      <c s="5" r="E835">
        <v>2.064814326E7</v>
      </c>
      <c t="s" s="1" r="G835">
        <v>4296</v>
      </c>
      <c t="s" s="1" r="H835">
        <v>4297</v>
      </c>
      <c t="s" s="1" r="I835">
        <v>4298</v>
      </c>
      <c s="2" r="J835"/>
      <c s="2" r="K835"/>
      <c s="2" r="L835"/>
      <c s="2" r="M835"/>
      <c s="2" r="N835"/>
      <c s="2" r="O835"/>
      <c s="2" r="P835"/>
      <c s="2" r="Q835"/>
      <c s="2" r="R835"/>
      <c s="2" r="S835"/>
      <c s="2" r="T835"/>
      <c s="2" r="U835"/>
      <c s="2" r="V835"/>
    </row>
    <row customHeight="1" r="836" hidden="1" ht="14.25">
      <c s="7" r="A836">
        <v>40430.063888888886</v>
      </c>
      <c s="1" r="B836">
        <v>1.551204983E9</v>
      </c>
      <c s="1" r="C836">
        <v>100000.0</v>
      </c>
      <c t="s" s="1" r="D836">
        <v>4299</v>
      </c>
      <c s="1" r="E836">
        <v>771.24</v>
      </c>
      <c t="s" s="1" r="F836">
        <v>4300</v>
      </c>
      <c t="s" s="1" r="G836">
        <v>4301</v>
      </c>
      <c t="s" s="1" r="H836">
        <v>4302</v>
      </c>
      <c t="s" s="1" r="I836">
        <v>4303</v>
      </c>
      <c s="2" r="J836"/>
      <c s="2" r="K836"/>
      <c s="2" r="L836"/>
      <c s="2" r="M836"/>
      <c s="2" r="N836"/>
      <c s="2" r="O836"/>
      <c s="2" r="P836"/>
      <c s="2" r="Q836"/>
      <c s="2" r="R836"/>
      <c s="2" r="S836"/>
      <c s="2" r="T836"/>
      <c s="2" r="U836"/>
      <c s="2" r="V836"/>
    </row>
    <row customHeight="1" r="837" hidden="1" ht="14.25">
      <c s="7" r="A837">
        <v>40430.08263888889</v>
      </c>
      <c s="1" r="B837">
        <v>1.551222733E9</v>
      </c>
      <c s="1" r="C837">
        <v>10.0</v>
      </c>
      <c t="s" s="1" r="D837">
        <v>4304</v>
      </c>
      <c s="1" r="E837">
        <v>1651000.0</v>
      </c>
      <c t="s" s="1" r="F837">
        <v>4305</v>
      </c>
      <c t="s" s="1" r="G837">
        <v>4306</v>
      </c>
      <c t="s" s="1" r="H837">
        <v>4307</v>
      </c>
      <c t="s" s="1" r="I837">
        <v>4308</v>
      </c>
      <c s="2" r="J837"/>
      <c s="2" r="K837"/>
      <c s="2" r="L837"/>
      <c s="2" r="M837"/>
      <c s="2" r="N837"/>
      <c s="2" r="O837"/>
      <c s="2" r="P837"/>
      <c s="2" r="Q837"/>
      <c s="2" r="R837"/>
      <c s="2" r="S837"/>
      <c s="2" r="T837"/>
      <c s="2" r="U837"/>
      <c s="2" r="V837"/>
    </row>
    <row customHeight="1" r="838" hidden="1" ht="14.25">
      <c s="7" r="A838">
        <v>40430.08611111111</v>
      </c>
      <c s="1" r="B838">
        <v>1.551226114E9</v>
      </c>
      <c s="1" r="C838">
        <v>5.0</v>
      </c>
      <c t="s" s="1" r="D838">
        <v>4309</v>
      </c>
      <c s="5" r="E838">
        <v>2.111054787E7</v>
      </c>
      <c t="s" s="1" r="F838">
        <v>4310</v>
      </c>
      <c t="s" s="1" r="G838">
        <v>4311</v>
      </c>
      <c t="s" s="1" r="H838">
        <v>4312</v>
      </c>
      <c t="s" s="1" r="I838">
        <v>4313</v>
      </c>
      <c s="2" r="J838"/>
      <c s="2" r="K838"/>
      <c s="2" r="L838"/>
      <c s="2" r="M838"/>
      <c s="2" r="N838"/>
      <c s="2" r="O838"/>
      <c s="2" r="P838"/>
      <c s="2" r="Q838"/>
      <c s="2" r="R838"/>
      <c s="2" r="S838"/>
      <c s="2" r="T838"/>
      <c s="2" r="U838"/>
      <c s="2" r="V838"/>
    </row>
    <row customHeight="1" r="839" hidden="1" ht="14.25">
      <c s="7" r="A839">
        <v>40430.29652777778</v>
      </c>
      <c s="1" r="B839">
        <v>1.551393174E9</v>
      </c>
      <c s="1" r="C839">
        <v>3.0</v>
      </c>
      <c t="s" s="1" r="D839">
        <v>4314</v>
      </c>
      <c s="5" r="E839">
        <v>2.193300065E7</v>
      </c>
      <c t="s" s="1" r="F839">
        <v>4315</v>
      </c>
      <c t="s" s="1" r="G839">
        <v>4316</v>
      </c>
      <c t="s" s="1" r="H839">
        <v>4317</v>
      </c>
      <c t="s" s="1" r="I839">
        <v>4318</v>
      </c>
      <c s="2" r="J839"/>
      <c s="2" r="K839"/>
      <c s="2" r="L839"/>
      <c s="2" r="M839"/>
      <c s="2" r="N839"/>
      <c s="2" r="O839"/>
      <c s="2" r="P839"/>
      <c s="2" r="Q839"/>
      <c s="2" r="R839"/>
      <c s="2" r="S839"/>
      <c s="2" r="T839"/>
      <c s="2" r="U839"/>
      <c s="2" r="V839"/>
    </row>
    <row customHeight="1" r="840" hidden="1" ht="14.25">
      <c s="7" r="A840">
        <v>40430.29652777778</v>
      </c>
      <c s="1" r="B840">
        <v>1.551393501E9</v>
      </c>
      <c s="1" r="C840">
        <v>1.0</v>
      </c>
      <c t="s" s="1" r="D840">
        <v>4319</v>
      </c>
      <c s="5" r="E840">
        <v>2.239499997E7</v>
      </c>
      <c t="s" s="1" r="F840">
        <v>4320</v>
      </c>
      <c t="s" s="1" r="G840">
        <v>4321</v>
      </c>
      <c t="s" s="1" r="H840">
        <v>4322</v>
      </c>
      <c t="s" s="1" r="I840">
        <v>4323</v>
      </c>
      <c s="2" r="J840"/>
      <c s="2" r="K840"/>
      <c s="2" r="L840"/>
      <c s="2" r="M840"/>
      <c s="2" r="N840"/>
      <c s="2" r="O840"/>
      <c s="2" r="P840"/>
      <c s="2" r="Q840"/>
      <c s="2" r="R840"/>
      <c s="2" r="S840"/>
      <c s="2" r="T840"/>
      <c s="2" r="U840"/>
      <c s="2" r="V840"/>
    </row>
    <row customHeight="1" r="841" hidden="1" ht="14.25">
      <c s="7" r="A841">
        <v>40430.29722222222</v>
      </c>
      <c s="1" r="B841">
        <v>1.551394112E9</v>
      </c>
      <c s="1" r="C841">
        <v>10.0</v>
      </c>
      <c t="s" s="1" r="D841">
        <v>4324</v>
      </c>
      <c s="1" r="E841">
        <v>609999.99</v>
      </c>
      <c t="s" s="1" r="F841">
        <v>4325</v>
      </c>
      <c t="s" s="1" r="G841">
        <v>4326</v>
      </c>
      <c t="s" s="1" r="H841">
        <v>4327</v>
      </c>
      <c t="s" s="1" r="I841">
        <v>4328</v>
      </c>
      <c s="2" r="J841"/>
      <c s="2" r="K841"/>
      <c s="2" r="L841"/>
      <c s="2" r="M841"/>
      <c s="2" r="N841"/>
      <c s="2" r="O841"/>
      <c s="2" r="P841"/>
      <c s="2" r="Q841"/>
      <c s="2" r="R841"/>
      <c s="2" r="S841"/>
      <c s="2" r="T841"/>
      <c s="2" r="U841"/>
      <c s="2" r="V841"/>
    </row>
    <row customHeight="1" r="842" hidden="1" ht="14.25">
      <c s="7" r="A842">
        <v>40430.30069444444</v>
      </c>
      <c s="1" r="B842">
        <v>1.551396833E9</v>
      </c>
      <c s="1" r="C842">
        <v>1.0</v>
      </c>
      <c t="s" s="1" r="D842">
        <v>4329</v>
      </c>
      <c s="5" r="E842">
        <v>2.239499997E7</v>
      </c>
      <c t="s" s="1" r="F842">
        <v>4330</v>
      </c>
      <c t="s" s="1" r="G842">
        <v>4331</v>
      </c>
      <c t="s" s="1" r="H842">
        <v>4332</v>
      </c>
      <c t="s" s="1" r="I842">
        <v>4333</v>
      </c>
      <c s="2" r="J842"/>
      <c s="2" r="K842"/>
      <c s="2" r="L842"/>
      <c s="2" r="M842"/>
      <c s="2" r="N842"/>
      <c s="2" r="O842"/>
      <c s="2" r="P842"/>
      <c s="2" r="Q842"/>
      <c s="2" r="R842"/>
      <c s="2" r="S842"/>
      <c s="2" r="T842"/>
      <c s="2" r="U842"/>
      <c s="2" r="V842"/>
    </row>
    <row customHeight="1" r="843" hidden="1" ht="14.25">
      <c s="7" r="A843">
        <v>40430.30138888889</v>
      </c>
      <c s="1" r="B843">
        <v>1.551397259E9</v>
      </c>
      <c s="1" r="C843">
        <v>3.0</v>
      </c>
      <c t="s" s="1" r="D843">
        <v>4334</v>
      </c>
      <c s="5" r="E843">
        <v>2.193300064E7</v>
      </c>
      <c t="s" s="1" r="F843">
        <v>4335</v>
      </c>
      <c t="s" s="1" r="G843">
        <v>4336</v>
      </c>
      <c t="s" s="1" r="H843">
        <v>4337</v>
      </c>
      <c t="s" s="1" r="I843">
        <v>4338</v>
      </c>
      <c s="2" r="J843"/>
      <c s="2" r="K843"/>
      <c s="2" r="L843"/>
      <c s="2" r="M843"/>
      <c s="2" r="N843"/>
      <c s="2" r="O843"/>
      <c s="2" r="P843"/>
      <c s="2" r="Q843"/>
      <c s="2" r="R843"/>
      <c s="2" r="S843"/>
      <c s="2" r="T843"/>
      <c s="2" r="U843"/>
      <c s="2" r="V843"/>
    </row>
    <row customHeight="1" r="844" hidden="1" ht="14.25">
      <c s="7" r="A844">
        <v>40430.30138888889</v>
      </c>
      <c s="1" r="B844">
        <v>1.551397512E9</v>
      </c>
      <c s="1" r="C844">
        <v>8000.0</v>
      </c>
      <c t="s" s="1" r="D844">
        <v>4339</v>
      </c>
      <c s="1" r="E844">
        <v>709.97</v>
      </c>
      <c t="s" s="1" r="F844">
        <v>4340</v>
      </c>
      <c t="s" s="1" r="G844">
        <v>4341</v>
      </c>
      <c t="s" s="1" r="H844">
        <v>4342</v>
      </c>
      <c t="s" s="1" r="I844">
        <v>4343</v>
      </c>
      <c s="2" r="J844"/>
      <c s="2" r="K844"/>
      <c s="2" r="L844"/>
      <c s="2" r="M844"/>
      <c s="2" r="N844"/>
      <c s="2" r="O844"/>
      <c s="2" r="P844"/>
      <c s="2" r="Q844"/>
      <c s="2" r="R844"/>
      <c s="2" r="S844"/>
      <c s="2" r="T844"/>
      <c s="2" r="U844"/>
      <c s="2" r="V844"/>
    </row>
    <row customHeight="1" r="845" hidden="1" ht="14.25">
      <c s="7" r="A845">
        <v>40430.302777777775</v>
      </c>
      <c s="1" r="B845">
        <v>1.551398117E9</v>
      </c>
      <c s="1" r="C845">
        <v>1.0</v>
      </c>
      <c t="s" s="1" r="D845">
        <v>4344</v>
      </c>
      <c s="5" r="E845">
        <v>2.233691352E7</v>
      </c>
      <c t="s" s="1" r="F845">
        <v>4345</v>
      </c>
      <c t="s" s="1" r="G845">
        <v>4346</v>
      </c>
      <c t="s" s="1" r="H845">
        <v>4347</v>
      </c>
      <c t="s" s="1" r="I845">
        <v>4348</v>
      </c>
      <c s="2" r="J845"/>
      <c s="2" r="K845"/>
      <c s="2" r="L845"/>
      <c s="2" r="M845"/>
      <c s="2" r="N845"/>
      <c s="2" r="O845"/>
      <c s="2" r="P845"/>
      <c s="2" r="Q845"/>
      <c s="2" r="R845"/>
      <c s="2" r="S845"/>
      <c s="2" r="T845"/>
      <c s="2" r="U845"/>
      <c s="2" r="V845"/>
    </row>
    <row customHeight="1" r="846" hidden="1" ht="14.25">
      <c s="7" r="A846">
        <v>40430.302777777775</v>
      </c>
      <c s="1" r="B846">
        <v>1.551398327E9</v>
      </c>
      <c s="1" r="C846">
        <v>1.0</v>
      </c>
      <c t="s" s="1" r="D846">
        <v>4349</v>
      </c>
      <c s="5" r="E846">
        <v>2.24E7</v>
      </c>
      <c t="s" s="1" r="F846">
        <v>4350</v>
      </c>
      <c t="s" s="1" r="G846">
        <v>4351</v>
      </c>
      <c t="s" s="1" r="H846">
        <v>4352</v>
      </c>
      <c t="s" s="1" r="I846">
        <v>4353</v>
      </c>
      <c s="2" r="J846"/>
      <c s="2" r="K846"/>
      <c s="2" r="L846"/>
      <c s="2" r="M846"/>
      <c s="2" r="N846"/>
      <c s="2" r="O846"/>
      <c s="2" r="P846"/>
      <c s="2" r="Q846"/>
      <c s="2" r="R846"/>
      <c s="2" r="S846"/>
      <c s="2" r="T846"/>
      <c s="2" r="U846"/>
      <c s="2" r="V846"/>
    </row>
    <row customHeight="1" r="847" hidden="1" ht="14.25">
      <c s="7" r="A847">
        <v>40430.302777777775</v>
      </c>
      <c s="1" r="B847">
        <v>1.551398372E9</v>
      </c>
      <c s="1" r="C847">
        <v>5.0</v>
      </c>
      <c t="s" s="1" r="D847">
        <v>4354</v>
      </c>
      <c s="1" r="E847">
        <v>609999.99</v>
      </c>
      <c t="s" s="1" r="F847">
        <v>4355</v>
      </c>
      <c t="s" s="1" r="G847">
        <v>4356</v>
      </c>
      <c t="s" s="1" r="H847">
        <v>4357</v>
      </c>
      <c t="s" s="1" r="I847">
        <v>4358</v>
      </c>
      <c s="2" r="J847"/>
      <c s="2" r="K847"/>
      <c s="2" r="L847"/>
      <c s="2" r="M847"/>
      <c s="2" r="N847"/>
      <c s="2" r="O847"/>
      <c s="2" r="P847"/>
      <c s="2" r="Q847"/>
      <c s="2" r="R847"/>
      <c s="2" r="S847"/>
      <c s="2" r="T847"/>
      <c s="2" r="U847"/>
      <c s="2" r="V847"/>
    </row>
    <row customHeight="1" r="848" hidden="1" ht="14.25">
      <c s="7" r="A848">
        <v>40430.30625</v>
      </c>
      <c s="1" r="B848">
        <v>1.551401041E9</v>
      </c>
      <c s="1" r="C848">
        <v>2.0</v>
      </c>
      <c t="s" s="1" r="D848">
        <v>4359</v>
      </c>
      <c s="5" r="E848">
        <v>2.239499997E7</v>
      </c>
      <c t="s" s="1" r="F848">
        <v>4360</v>
      </c>
      <c t="s" s="1" r="G848">
        <v>4361</v>
      </c>
      <c t="s" s="1" r="H848">
        <v>4362</v>
      </c>
      <c t="s" s="1" r="I848">
        <v>4363</v>
      </c>
      <c s="2" r="J848"/>
      <c s="2" r="K848"/>
      <c s="2" r="L848"/>
      <c s="2" r="M848"/>
      <c s="2" r="N848"/>
      <c s="2" r="O848"/>
      <c s="2" r="P848"/>
      <c s="2" r="Q848"/>
      <c s="2" r="R848"/>
      <c s="2" r="S848"/>
      <c s="2" r="T848"/>
      <c s="2" r="U848"/>
      <c s="2" r="V848"/>
    </row>
    <row customHeight="1" r="849" hidden="1" ht="14.25">
      <c s="7" r="A849">
        <v>40430.32986111111</v>
      </c>
      <c s="1" r="B849">
        <v>1.551417474E9</v>
      </c>
      <c s="1" r="C849">
        <v>4.0</v>
      </c>
      <c t="s" s="1" r="D849">
        <v>4364</v>
      </c>
      <c s="1" r="E849">
        <v>609999.99</v>
      </c>
      <c t="s" s="1" r="F849">
        <v>4365</v>
      </c>
      <c t="s" s="1" r="G849">
        <v>4366</v>
      </c>
      <c t="s" s="1" r="H849">
        <v>4367</v>
      </c>
      <c t="s" s="1" r="I849">
        <v>4368</v>
      </c>
      <c s="2" r="J849"/>
      <c s="2" r="K849"/>
      <c s="2" r="L849"/>
      <c s="2" r="M849"/>
      <c s="2" r="N849"/>
      <c s="2" r="O849"/>
      <c s="2" r="P849"/>
      <c s="2" r="Q849"/>
      <c s="2" r="R849"/>
      <c s="2" r="S849"/>
      <c s="2" r="T849"/>
      <c s="2" r="U849"/>
      <c s="2" r="V849"/>
    </row>
    <row customHeight="1" r="850" hidden="1" ht="14.25">
      <c s="7" r="A850">
        <v>40430.336805555555</v>
      </c>
      <c s="1" r="B850">
        <v>1.551423012E9</v>
      </c>
      <c s="1" r="C850">
        <v>7.0</v>
      </c>
      <c t="s" s="1" r="D850">
        <v>4369</v>
      </c>
      <c s="5" r="E850">
        <v>2.065100101E7</v>
      </c>
      <c t="s" s="1" r="F850">
        <v>4370</v>
      </c>
      <c t="s" s="1" r="G850">
        <v>4371</v>
      </c>
      <c t="s" s="1" r="H850">
        <v>4372</v>
      </c>
      <c t="s" s="1" r="I850">
        <v>4373</v>
      </c>
      <c s="2" r="J850"/>
      <c s="2" r="K850"/>
      <c s="2" r="L850"/>
      <c s="2" r="M850"/>
      <c s="2" r="N850"/>
      <c s="2" r="O850"/>
      <c s="2" r="P850"/>
      <c s="2" r="Q850"/>
      <c s="2" r="R850"/>
      <c s="2" r="S850"/>
      <c s="2" r="T850"/>
      <c s="2" r="U850"/>
      <c s="2" r="V850"/>
    </row>
    <row customHeight="1" r="851" hidden="1" ht="14.25">
      <c s="7" r="A851">
        <v>40430.34027777778</v>
      </c>
      <c s="1" r="B851">
        <v>1.551425248E9</v>
      </c>
      <c s="1" r="C851">
        <v>8826.0</v>
      </c>
      <c t="s" s="1" r="D851">
        <v>4374</v>
      </c>
      <c s="1" r="E851">
        <v>709.99</v>
      </c>
      <c t="s" s="1" r="F851">
        <v>4375</v>
      </c>
      <c t="s" s="1" r="G851">
        <v>4376</v>
      </c>
      <c t="s" s="1" r="H851">
        <v>4377</v>
      </c>
      <c t="s" s="1" r="I851">
        <v>4378</v>
      </c>
      <c s="2" r="J851"/>
      <c s="2" r="K851"/>
      <c s="2" r="L851"/>
      <c s="2" r="M851"/>
      <c s="2" r="N851"/>
      <c s="2" r="O851"/>
      <c s="2" r="P851"/>
      <c s="2" r="Q851"/>
      <c s="2" r="R851"/>
      <c s="2" r="S851"/>
      <c s="2" r="T851"/>
      <c s="2" r="U851"/>
      <c s="2" r="V851"/>
    </row>
    <row customHeight="1" r="852" hidden="1" ht="14.25">
      <c s="7" r="A852">
        <v>40430.379166666666</v>
      </c>
      <c s="1" r="B852">
        <v>1.551452274E9</v>
      </c>
      <c s="1" r="C852">
        <v>1.0</v>
      </c>
      <c t="s" s="1" r="D852">
        <v>4379</v>
      </c>
      <c s="1" r="E852">
        <v>840000.01</v>
      </c>
      <c t="s" s="1" r="F852">
        <v>4380</v>
      </c>
      <c t="s" s="1" r="G852">
        <v>4381</v>
      </c>
      <c t="s" s="1" r="H852">
        <v>4382</v>
      </c>
      <c t="s" s="1" r="I852">
        <v>4383</v>
      </c>
      <c s="2" r="J852"/>
      <c s="2" r="K852"/>
      <c s="2" r="L852"/>
      <c s="2" r="M852"/>
      <c s="2" r="N852"/>
      <c s="2" r="O852"/>
      <c s="2" r="P852"/>
      <c s="2" r="Q852"/>
      <c s="2" r="R852"/>
      <c s="2" r="S852"/>
      <c s="2" r="T852"/>
      <c s="2" r="U852"/>
      <c s="2" r="V852"/>
    </row>
    <row customHeight="1" r="853" hidden="1" ht="14.25">
      <c s="7" r="A853">
        <v>40430.39166666667</v>
      </c>
      <c s="1" r="B853">
        <v>1.551461285E9</v>
      </c>
      <c s="1" r="C853">
        <v>1.0</v>
      </c>
      <c t="s" s="1" r="D853">
        <v>4384</v>
      </c>
      <c s="1" r="E853">
        <v>215100.06</v>
      </c>
      <c t="s" s="1" r="F853">
        <v>4385</v>
      </c>
      <c t="s" s="1" r="G853">
        <v>4386</v>
      </c>
      <c t="s" s="1" r="H853">
        <v>4387</v>
      </c>
      <c t="s" s="1" r="I853">
        <v>4388</v>
      </c>
      <c s="2" r="J853"/>
      <c s="2" r="K853"/>
      <c s="2" r="L853"/>
      <c s="2" r="M853"/>
      <c s="2" r="N853"/>
      <c s="2" r="O853"/>
      <c s="2" r="P853"/>
      <c s="2" r="Q853"/>
      <c s="2" r="R853"/>
      <c s="2" r="S853"/>
      <c s="2" r="T853"/>
      <c s="2" r="U853"/>
      <c s="2" r="V853"/>
    </row>
    <row customHeight="1" r="854" hidden="1" ht="14.25">
      <c s="7" r="A854">
        <v>40430.438888888886</v>
      </c>
      <c s="1" r="B854">
        <v>1.551498327E9</v>
      </c>
      <c s="1" r="C854">
        <v>4.0</v>
      </c>
      <c t="s" s="1" r="D854">
        <v>4389</v>
      </c>
      <c s="1" r="E854">
        <v>324999.45</v>
      </c>
      <c t="s" s="1" r="F854">
        <v>4390</v>
      </c>
      <c t="s" s="1" r="G854">
        <v>4391</v>
      </c>
      <c t="s" s="1" r="H854">
        <v>4392</v>
      </c>
      <c t="s" s="1" r="I854">
        <v>4393</v>
      </c>
      <c s="2" r="J854"/>
      <c s="2" r="K854"/>
      <c s="2" r="L854"/>
      <c s="2" r="M854"/>
      <c s="2" r="N854"/>
      <c s="2" r="O854"/>
      <c s="2" r="P854"/>
      <c s="2" r="Q854"/>
      <c s="2" r="R854"/>
      <c s="2" r="S854"/>
      <c s="2" r="T854"/>
      <c s="2" r="U854"/>
      <c s="2" r="V854"/>
    </row>
    <row customHeight="1" r="855" hidden="1" ht="14.25">
      <c s="7" r="A855">
        <v>40430.45416666667</v>
      </c>
      <c s="1" r="B855">
        <v>1.551511284E9</v>
      </c>
      <c s="1" r="C855">
        <v>4.0</v>
      </c>
      <c t="s" s="1" r="D855">
        <v>4394</v>
      </c>
      <c s="1" r="E855">
        <v>1008000.0</v>
      </c>
      <c t="s" s="1" r="F855">
        <v>4395</v>
      </c>
      <c t="s" s="1" r="G855">
        <v>4396</v>
      </c>
      <c t="s" s="1" r="H855">
        <v>4397</v>
      </c>
      <c t="s" s="1" r="I855">
        <v>4398</v>
      </c>
      <c s="2" r="J855"/>
      <c s="2" r="K855"/>
      <c s="2" r="L855"/>
      <c s="2" r="M855"/>
      <c s="2" r="N855"/>
      <c s="2" r="O855"/>
      <c s="2" r="P855"/>
      <c s="2" r="Q855"/>
      <c s="2" r="R855"/>
      <c s="2" r="S855"/>
      <c s="2" r="T855"/>
      <c s="2" r="U855"/>
      <c s="2" r="V855"/>
    </row>
    <row customHeight="1" r="856" hidden="1" ht="14.25">
      <c s="7" r="A856">
        <v>40430.55069444444</v>
      </c>
      <c s="1" r="B856">
        <v>1.551554999E9</v>
      </c>
      <c s="1" r="C856">
        <v>6.0</v>
      </c>
      <c t="s" s="1" r="D856">
        <v>4399</v>
      </c>
      <c s="1" r="E856">
        <v>1078876.87</v>
      </c>
      <c t="s" s="1" r="F856">
        <v>4400</v>
      </c>
      <c t="s" s="1" r="G856">
        <v>4401</v>
      </c>
      <c t="s" s="1" r="H856">
        <v>4402</v>
      </c>
      <c t="s" s="1" r="I856">
        <v>4403</v>
      </c>
      <c s="2" r="J856"/>
      <c s="2" r="K856"/>
      <c s="2" r="L856"/>
      <c s="2" r="M856"/>
      <c s="2" r="N856"/>
      <c s="2" r="O856"/>
      <c s="2" r="P856"/>
      <c s="2" r="Q856"/>
      <c s="2" r="R856"/>
      <c s="2" r="S856"/>
      <c s="2" r="T856"/>
      <c s="2" r="U856"/>
      <c s="2" r="V856"/>
    </row>
    <row customHeight="1" r="857" hidden="1" ht="14.25">
      <c s="7" r="A857">
        <v>40430.61111111111</v>
      </c>
      <c s="1" r="B857">
        <v>1.551609337E9</v>
      </c>
      <c s="1" r="C857">
        <v>20000.0</v>
      </c>
      <c t="s" s="1" r="D857">
        <v>4404</v>
      </c>
      <c s="1" r="E857">
        <v>520.58</v>
      </c>
      <c t="s" s="1" r="F857">
        <v>4405</v>
      </c>
      <c t="s" s="1" r="G857">
        <v>4406</v>
      </c>
      <c t="s" s="1" r="H857">
        <v>4407</v>
      </c>
      <c t="s" s="1" r="I857">
        <v>4408</v>
      </c>
      <c s="2" r="J857"/>
      <c s="2" r="K857"/>
      <c s="2" r="L857"/>
      <c s="2" r="M857"/>
      <c s="2" r="N857"/>
      <c s="2" r="O857"/>
      <c s="2" r="P857"/>
      <c s="2" r="Q857"/>
      <c s="2" r="R857"/>
      <c s="2" r="S857"/>
      <c s="2" r="T857"/>
      <c s="2" r="U857"/>
      <c s="2" r="V857"/>
    </row>
    <row customHeight="1" r="858" hidden="1" ht="14.25">
      <c s="7" r="A858">
        <v>40430.91388888889</v>
      </c>
      <c s="1" r="B858">
        <v>1.55199218E9</v>
      </c>
      <c s="1" r="C858">
        <v>6.0</v>
      </c>
      <c t="s" s="1" r="D858">
        <v>4409</v>
      </c>
      <c s="5" r="E858">
        <v>2.193300064E7</v>
      </c>
      <c t="s" s="1" r="F858">
        <v>4410</v>
      </c>
      <c t="s" s="1" r="G858">
        <v>4411</v>
      </c>
      <c t="s" s="1" r="H858">
        <v>4412</v>
      </c>
      <c t="s" s="1" r="I858">
        <v>4413</v>
      </c>
      <c s="2" r="J858"/>
      <c s="2" r="K858"/>
      <c s="2" r="L858"/>
      <c s="2" r="M858"/>
      <c s="2" r="N858"/>
      <c s="2" r="O858"/>
      <c s="2" r="P858"/>
      <c s="2" r="Q858"/>
      <c s="2" r="R858"/>
      <c s="2" r="S858"/>
      <c s="2" r="T858"/>
      <c s="2" r="U858"/>
      <c s="2" r="V858"/>
    </row>
    <row customHeight="1" r="859" hidden="1" ht="14.25">
      <c s="7" r="A859">
        <v>40430.96875</v>
      </c>
      <c s="1" r="B859">
        <v>1.552055223E9</v>
      </c>
      <c s="1" r="C859">
        <v>1.0</v>
      </c>
      <c t="s" s="1" r="D859">
        <v>4414</v>
      </c>
      <c s="1" r="E859">
        <v>1699897.85</v>
      </c>
      <c t="s" s="1" r="F859">
        <v>4415</v>
      </c>
      <c t="s" s="1" r="G859">
        <v>4416</v>
      </c>
      <c t="s" s="1" r="H859">
        <v>4417</v>
      </c>
      <c t="s" s="1" r="I859">
        <v>4418</v>
      </c>
      <c s="2" r="J859"/>
      <c s="2" r="K859"/>
      <c s="2" r="L859"/>
      <c s="2" r="M859"/>
      <c s="2" r="N859"/>
      <c s="2" r="O859"/>
      <c s="2" r="P859"/>
      <c s="2" r="Q859"/>
      <c s="2" r="R859"/>
      <c s="2" r="S859"/>
      <c s="2" r="T859"/>
      <c s="2" r="U859"/>
      <c s="2" r="V859"/>
    </row>
    <row customHeight="1" r="860" hidden="1" ht="14.25">
      <c s="7" r="A860">
        <v>40430.96944444445</v>
      </c>
      <c s="1" r="B860">
        <v>1.552056081E9</v>
      </c>
      <c s="1" r="C860">
        <v>1.0</v>
      </c>
      <c t="s" s="1" r="D860">
        <v>4419</v>
      </c>
      <c s="1" r="E860">
        <v>1237685.99</v>
      </c>
      <c t="s" s="1" r="F860">
        <v>4420</v>
      </c>
      <c t="s" s="1" r="G860">
        <v>4421</v>
      </c>
      <c t="s" s="1" r="H860">
        <v>4422</v>
      </c>
      <c t="s" s="1" r="I860">
        <v>4423</v>
      </c>
      <c s="2" r="J860"/>
      <c s="2" r="K860"/>
      <c s="2" r="L860"/>
      <c s="2" r="M860"/>
      <c s="2" r="N860"/>
      <c s="2" r="O860"/>
      <c s="2" r="P860"/>
      <c s="2" r="Q860"/>
      <c s="2" r="R860"/>
      <c s="2" r="S860"/>
      <c s="2" r="T860"/>
      <c s="2" r="U860"/>
      <c s="2" r="V860"/>
    </row>
    <row customHeight="1" r="861" hidden="1" ht="14.25">
      <c s="7" r="A861">
        <v>40430.97083333333</v>
      </c>
      <c s="1" r="B861">
        <v>1.552057103E9</v>
      </c>
      <c s="1" r="C861">
        <v>1.0</v>
      </c>
      <c t="s" s="1" r="D861">
        <v>4424</v>
      </c>
      <c s="1" r="E861">
        <v>274866.1</v>
      </c>
      <c t="s" s="1" r="F861">
        <v>4425</v>
      </c>
      <c t="s" s="1" r="G861">
        <v>4426</v>
      </c>
      <c t="s" s="1" r="H861">
        <v>4427</v>
      </c>
      <c t="s" s="1" r="I861">
        <v>4428</v>
      </c>
      <c s="2" r="J861"/>
      <c s="2" r="K861"/>
      <c s="2" r="L861"/>
      <c s="2" r="M861"/>
      <c s="2" r="N861"/>
      <c s="2" r="O861"/>
      <c s="2" r="P861"/>
      <c s="2" r="Q861"/>
      <c s="2" r="R861"/>
      <c s="2" r="S861"/>
      <c s="2" r="T861"/>
      <c s="2" r="U861"/>
      <c s="2" r="V861"/>
    </row>
    <row customHeight="1" r="862" hidden="1" ht="14.25">
      <c s="7" r="A862">
        <v>40430.97083333333</v>
      </c>
      <c s="1" r="B862">
        <v>1.552057245E9</v>
      </c>
      <c s="1" r="C862">
        <v>2000.0</v>
      </c>
      <c t="s" s="1" r="D862">
        <v>4429</v>
      </c>
      <c s="1" r="E862">
        <v>839.4</v>
      </c>
      <c t="s" s="1" r="F862">
        <v>4430</v>
      </c>
      <c t="s" s="1" r="G862">
        <v>4431</v>
      </c>
      <c t="s" s="1" r="H862">
        <v>4432</v>
      </c>
      <c t="s" s="1" r="I862">
        <v>4433</v>
      </c>
      <c s="2" r="J862"/>
      <c s="2" r="K862"/>
      <c s="2" r="L862"/>
      <c s="2" r="M862"/>
      <c s="2" r="N862"/>
      <c s="2" r="O862"/>
      <c s="2" r="P862"/>
      <c s="2" r="Q862"/>
      <c s="2" r="R862"/>
      <c s="2" r="S862"/>
      <c s="2" r="T862"/>
      <c s="2" r="U862"/>
      <c s="2" r="V862"/>
    </row>
    <row customHeight="1" r="863" hidden="1" ht="14.25">
      <c s="7" r="A863">
        <v>40430.975694444445</v>
      </c>
      <c s="1" r="B863">
        <v>1.552062855E9</v>
      </c>
      <c s="1" r="C863">
        <v>7.0</v>
      </c>
      <c t="s" s="1" r="D863">
        <v>4434</v>
      </c>
      <c s="5" r="E863">
        <v>2.233499865E7</v>
      </c>
      <c t="s" s="1" r="F863">
        <v>4435</v>
      </c>
      <c t="s" s="1" r="G863">
        <v>4436</v>
      </c>
      <c t="s" s="1" r="H863">
        <v>4437</v>
      </c>
      <c t="s" s="1" r="I863">
        <v>4438</v>
      </c>
      <c s="2" r="J863"/>
      <c s="2" r="K863"/>
      <c s="2" r="L863"/>
      <c s="2" r="M863"/>
      <c s="2" r="N863"/>
      <c s="2" r="O863"/>
      <c s="2" r="P863"/>
      <c s="2" r="Q863"/>
      <c s="2" r="R863"/>
      <c s="2" r="S863"/>
      <c s="2" r="T863"/>
      <c s="2" r="U863"/>
      <c s="2" r="V863"/>
    </row>
    <row customHeight="1" r="864" hidden="1" ht="14.25">
      <c s="7" r="A864">
        <v>40430.97708333333</v>
      </c>
      <c s="1" r="B864">
        <v>1.55206486E9</v>
      </c>
      <c s="1" r="C864">
        <v>2.0</v>
      </c>
      <c t="s" s="1" r="D864">
        <v>4439</v>
      </c>
      <c s="1" r="E864">
        <v>216288.19</v>
      </c>
      <c s="1" r="F864">
        <v>554812.0</v>
      </c>
      <c t="s" s="1" r="G864">
        <v>4440</v>
      </c>
      <c t="s" s="1" r="H864">
        <v>4441</v>
      </c>
      <c t="s" s="1" r="I864">
        <v>4442</v>
      </c>
      <c s="2" r="J864"/>
      <c s="2" r="K864"/>
      <c s="2" r="L864"/>
      <c s="2" r="M864"/>
      <c s="2" r="N864"/>
      <c s="2" r="O864"/>
      <c s="2" r="P864"/>
      <c s="2" r="Q864"/>
      <c s="2" r="R864"/>
      <c s="2" r="S864"/>
      <c s="2" r="T864"/>
      <c s="2" r="U864"/>
      <c s="2" r="V864"/>
    </row>
    <row customHeight="1" r="865" hidden="1" ht="14.25">
      <c s="7" r="A865">
        <v>40430.97777777778</v>
      </c>
      <c s="1" r="B865">
        <v>1.552065551E9</v>
      </c>
      <c s="1" r="C865">
        <v>5000.0</v>
      </c>
      <c t="s" s="1" r="D865">
        <v>4443</v>
      </c>
      <c s="1" r="E865">
        <v>613.93</v>
      </c>
      <c t="s" s="1" r="F865">
        <v>4444</v>
      </c>
      <c t="s" s="1" r="G865">
        <v>4445</v>
      </c>
      <c t="s" s="1" r="H865">
        <v>4446</v>
      </c>
      <c t="s" s="1" r="I865">
        <v>4447</v>
      </c>
      <c s="2" r="J865"/>
      <c s="2" r="K865"/>
      <c s="2" r="L865"/>
      <c s="2" r="M865"/>
      <c s="2" r="N865"/>
      <c s="2" r="O865"/>
      <c s="2" r="P865"/>
      <c s="2" r="Q865"/>
      <c s="2" r="R865"/>
      <c s="2" r="S865"/>
      <c s="2" r="T865"/>
      <c s="2" r="U865"/>
      <c s="2" r="V865"/>
    </row>
    <row customHeight="1" r="866" hidden="1" ht="14.25">
      <c s="7" r="A866">
        <v>40430.98819444444</v>
      </c>
      <c s="1" r="B866">
        <v>1.552077162E9</v>
      </c>
      <c s="1" r="C866">
        <v>2000.0</v>
      </c>
      <c t="s" s="1" r="D866">
        <v>4448</v>
      </c>
      <c s="1" r="E866">
        <v>613.93</v>
      </c>
      <c t="s" s="1" r="F866">
        <v>4449</v>
      </c>
      <c t="s" s="1" r="G866">
        <v>4450</v>
      </c>
      <c t="s" s="1" r="H866">
        <v>4451</v>
      </c>
      <c t="s" s="1" r="I866">
        <v>4452</v>
      </c>
      <c s="2" r="J866"/>
      <c s="2" r="K866"/>
      <c s="2" r="L866"/>
      <c s="2" r="M866"/>
      <c s="2" r="N866"/>
      <c s="2" r="O866"/>
      <c s="2" r="P866"/>
      <c s="2" r="Q866"/>
      <c s="2" r="R866"/>
      <c s="2" r="S866"/>
      <c s="2" r="T866"/>
      <c s="2" r="U866"/>
      <c s="2" r="V866"/>
    </row>
    <row customHeight="1" r="867" hidden="1" ht="14.25">
      <c s="7" r="A867">
        <v>40430.99652777778</v>
      </c>
      <c s="1" r="B867">
        <v>1.552086447E9</v>
      </c>
      <c s="1" r="C867">
        <v>7.0</v>
      </c>
      <c t="s" s="1" r="D867">
        <v>4453</v>
      </c>
      <c s="1" r="E867">
        <v>216288.19</v>
      </c>
      <c t="s" s="1" r="F867">
        <v>4454</v>
      </c>
      <c t="s" s="1" r="G867">
        <v>4455</v>
      </c>
      <c t="s" s="1" r="H867">
        <v>4456</v>
      </c>
      <c t="s" s="1" r="I867">
        <v>4457</v>
      </c>
      <c s="2" r="J867"/>
      <c s="2" r="K867"/>
      <c s="2" r="L867"/>
      <c s="2" r="M867"/>
      <c s="2" r="N867"/>
      <c s="2" r="O867"/>
      <c s="2" r="P867"/>
      <c s="2" r="Q867"/>
      <c s="2" r="R867"/>
      <c s="2" r="S867"/>
      <c s="2" r="T867"/>
      <c s="2" r="U867"/>
      <c s="2" r="V867"/>
    </row>
    <row customHeight="1" r="868" hidden="1" ht="14.25">
      <c s="7" r="A868">
        <v>40431.02361111111</v>
      </c>
      <c s="1" r="B868">
        <v>1.55211388E9</v>
      </c>
      <c s="1" r="C868">
        <v>1.0</v>
      </c>
      <c t="s" s="1" r="D868">
        <v>4458</v>
      </c>
      <c s="1" r="E868">
        <v>216288.19</v>
      </c>
      <c t="s" s="1" r="F868">
        <v>4459</v>
      </c>
      <c t="s" s="1" r="G868">
        <v>4460</v>
      </c>
      <c t="s" s="1" r="H868">
        <v>4461</v>
      </c>
      <c t="s" s="1" r="I868">
        <v>4462</v>
      </c>
      <c s="2" r="J868"/>
      <c s="2" r="K868"/>
      <c s="2" r="L868"/>
      <c s="2" r="M868"/>
      <c s="2" r="N868"/>
      <c s="2" r="O868"/>
      <c s="2" r="P868"/>
      <c s="2" r="Q868"/>
      <c s="2" r="R868"/>
      <c s="2" r="S868"/>
      <c s="2" r="T868"/>
      <c s="2" r="U868"/>
      <c s="2" r="V868"/>
    </row>
    <row customHeight="1" r="869" hidden="1" ht="14.25">
      <c s="7" r="A869">
        <v>40431.038194444445</v>
      </c>
      <c s="1" r="B869">
        <v>1.552127769E9</v>
      </c>
      <c s="1" r="C869">
        <v>5.0</v>
      </c>
      <c t="s" s="1" r="D869">
        <v>4463</v>
      </c>
      <c s="1" r="E869">
        <v>216288.19</v>
      </c>
      <c t="s" s="1" r="F869">
        <v>4464</v>
      </c>
      <c t="s" s="1" r="G869">
        <v>4465</v>
      </c>
      <c t="s" s="1" r="H869">
        <v>4466</v>
      </c>
      <c t="s" s="1" r="I869">
        <v>4467</v>
      </c>
      <c s="2" r="J869"/>
      <c s="2" r="K869"/>
      <c s="2" r="L869"/>
      <c s="2" r="M869"/>
      <c s="2" r="N869"/>
      <c s="2" r="O869"/>
      <c s="2" r="P869"/>
      <c s="2" r="Q869"/>
      <c s="2" r="R869"/>
      <c s="2" r="S869"/>
      <c s="2" r="T869"/>
      <c s="2" r="U869"/>
      <c s="2" r="V869"/>
    </row>
    <row customHeight="1" r="870" hidden="1" ht="14.25">
      <c s="7" r="A870">
        <v>40431.08472222222</v>
      </c>
      <c s="1" r="B870">
        <v>1.552171944E9</v>
      </c>
      <c s="1" r="C870">
        <v>2.0</v>
      </c>
      <c t="s" s="1" r="D870">
        <v>4468</v>
      </c>
      <c s="1" r="E870">
        <v>216288.19</v>
      </c>
      <c t="s" s="1" r="F870">
        <v>4469</v>
      </c>
      <c t="s" s="1" r="G870">
        <v>4470</v>
      </c>
      <c t="s" s="1" r="H870">
        <v>4471</v>
      </c>
      <c t="s" s="1" r="I870">
        <v>4472</v>
      </c>
      <c s="2" r="J870"/>
      <c s="2" r="K870"/>
      <c s="2" r="L870"/>
      <c s="2" r="M870"/>
      <c s="2" r="N870"/>
      <c s="2" r="O870"/>
      <c s="2" r="P870"/>
      <c s="2" r="Q870"/>
      <c s="2" r="R870"/>
      <c s="2" r="S870"/>
      <c s="2" r="T870"/>
      <c s="2" r="U870"/>
      <c s="2" r="V870"/>
    </row>
    <row customHeight="1" r="871" hidden="1" ht="14.25">
      <c s="7" r="A871">
        <v>40431.29027777778</v>
      </c>
      <c s="1" r="B871">
        <v>1.552338397E9</v>
      </c>
      <c s="1" r="C871">
        <v>2.0</v>
      </c>
      <c t="s" s="1" r="D871">
        <v>4473</v>
      </c>
      <c s="5" r="E871">
        <v>1.71120062E7</v>
      </c>
      <c t="s" s="1" r="F871">
        <v>4474</v>
      </c>
      <c t="s" s="1" r="G871">
        <v>4475</v>
      </c>
      <c t="s" s="1" r="H871">
        <v>4476</v>
      </c>
      <c t="s" s="1" r="I871">
        <v>4477</v>
      </c>
      <c s="2" r="J871"/>
      <c s="2" r="K871"/>
      <c s="2" r="L871"/>
      <c s="2" r="M871"/>
      <c s="2" r="N871"/>
      <c s="2" r="O871"/>
      <c s="2" r="P871"/>
      <c s="2" r="Q871"/>
      <c s="2" r="R871"/>
      <c s="2" r="S871"/>
      <c s="2" r="T871"/>
      <c s="2" r="U871"/>
      <c s="2" r="V871"/>
    </row>
    <row customHeight="1" r="872" hidden="1" ht="14.25">
      <c s="7" r="A872">
        <v>40431.291666666664</v>
      </c>
      <c s="1" r="B872">
        <v>1.552339138E9</v>
      </c>
      <c s="1" r="C872">
        <v>1.0</v>
      </c>
      <c t="s" s="1" r="D872">
        <v>4478</v>
      </c>
      <c s="1" r="E872">
        <v>259999.99</v>
      </c>
      <c t="s" s="1" r="F872">
        <v>4479</v>
      </c>
      <c t="s" s="1" r="G872">
        <v>4480</v>
      </c>
      <c t="s" s="1" r="H872">
        <v>4481</v>
      </c>
      <c t="s" s="1" r="I872">
        <v>4482</v>
      </c>
      <c s="2" r="J872"/>
      <c s="2" r="K872"/>
      <c s="2" r="L872"/>
      <c s="2" r="M872"/>
      <c s="2" r="N872"/>
      <c s="2" r="O872"/>
      <c s="2" r="P872"/>
      <c s="2" r="Q872"/>
      <c s="2" r="R872"/>
      <c s="2" r="S872"/>
      <c s="2" r="T872"/>
      <c s="2" r="U872"/>
      <c s="2" r="V872"/>
    </row>
    <row customHeight="1" r="873" hidden="1" ht="14.25">
      <c s="7" r="A873">
        <v>40431.29652777778</v>
      </c>
      <c s="1" r="B873">
        <v>1.552342484E9</v>
      </c>
      <c s="1" r="C873">
        <v>1.0</v>
      </c>
      <c t="s" s="1" r="D873">
        <v>4483</v>
      </c>
      <c s="1" r="E873">
        <v>259999.99</v>
      </c>
      <c t="s" s="1" r="F873">
        <v>4484</v>
      </c>
      <c t="s" s="1" r="G873">
        <v>4485</v>
      </c>
      <c t="s" s="1" r="H873">
        <v>4486</v>
      </c>
      <c t="s" s="1" r="I873">
        <v>4487</v>
      </c>
      <c s="2" r="J873"/>
      <c s="2" r="K873"/>
      <c s="2" r="L873"/>
      <c s="2" r="M873"/>
      <c s="2" r="N873"/>
      <c s="2" r="O873"/>
      <c s="2" r="P873"/>
      <c s="2" r="Q873"/>
      <c s="2" r="R873"/>
      <c s="2" r="S873"/>
      <c s="2" r="T873"/>
      <c s="2" r="U873"/>
      <c s="2" r="V873"/>
    </row>
    <row customHeight="1" r="874" hidden="1" ht="14.25">
      <c s="7" r="A874">
        <v>40431.3</v>
      </c>
      <c s="1" r="B874">
        <v>1.552345149E9</v>
      </c>
      <c s="1" r="C874">
        <v>1600.0</v>
      </c>
      <c t="s" s="1" r="D874">
        <v>4488</v>
      </c>
      <c s="1" r="E874">
        <v>613.84</v>
      </c>
      <c t="s" s="1" r="F874">
        <v>4489</v>
      </c>
      <c t="s" s="1" r="G874">
        <v>4490</v>
      </c>
      <c t="s" s="1" r="H874">
        <v>4491</v>
      </c>
      <c t="s" s="1" r="I874">
        <v>4492</v>
      </c>
      <c s="2" r="J874"/>
      <c s="2" r="K874"/>
      <c s="2" r="L874"/>
      <c s="2" r="M874"/>
      <c s="2" r="N874"/>
      <c s="2" r="O874"/>
      <c s="2" r="P874"/>
      <c s="2" r="Q874"/>
      <c s="2" r="R874"/>
      <c s="2" r="S874"/>
      <c s="2" r="T874"/>
      <c s="2" r="U874"/>
      <c s="2" r="V874"/>
    </row>
    <row customHeight="1" r="875" hidden="1" ht="14.25">
      <c s="7" r="A875">
        <v>40431.30138888889</v>
      </c>
      <c s="1" r="B875">
        <v>1.552345919E9</v>
      </c>
      <c s="1" r="C875">
        <v>4000.0</v>
      </c>
      <c t="s" s="1" r="D875">
        <v>4493</v>
      </c>
      <c s="1" r="E875">
        <v>613.84</v>
      </c>
      <c t="s" s="1" r="F875">
        <v>4494</v>
      </c>
      <c t="s" s="1" r="G875">
        <v>4495</v>
      </c>
      <c t="s" s="1" r="H875">
        <v>4496</v>
      </c>
      <c t="s" s="1" r="I875">
        <v>4497</v>
      </c>
      <c s="2" r="J875"/>
      <c s="2" r="K875"/>
      <c s="2" r="L875"/>
      <c s="2" r="M875"/>
      <c s="2" r="N875"/>
      <c s="2" r="O875"/>
      <c s="2" r="P875"/>
      <c s="2" r="Q875"/>
      <c s="2" r="R875"/>
      <c s="2" r="S875"/>
      <c s="2" r="T875"/>
      <c s="2" r="U875"/>
      <c s="2" r="V875"/>
    </row>
    <row customHeight="1" r="876" hidden="1" ht="14.25">
      <c s="7" r="A876">
        <v>40431.313888888886</v>
      </c>
      <c s="1" r="B876">
        <v>1.552354513E9</v>
      </c>
      <c s="1" r="C876">
        <v>2.0</v>
      </c>
      <c t="s" s="1" r="D876">
        <v>4498</v>
      </c>
      <c s="1" r="E876">
        <v>1078501.25</v>
      </c>
      <c t="s" s="1" r="F876">
        <v>4499</v>
      </c>
      <c t="s" s="1" r="G876">
        <v>4500</v>
      </c>
      <c t="s" s="1" r="H876">
        <v>4501</v>
      </c>
      <c t="s" s="1" r="I876">
        <v>4502</v>
      </c>
      <c s="2" r="J876"/>
      <c s="2" r="K876"/>
      <c s="2" r="L876"/>
      <c s="2" r="M876"/>
      <c s="2" r="N876"/>
      <c s="2" r="O876"/>
      <c s="2" r="P876"/>
      <c s="2" r="Q876"/>
      <c s="2" r="R876"/>
      <c s="2" r="S876"/>
      <c s="2" r="T876"/>
      <c s="2" r="U876"/>
      <c s="2" r="V876"/>
    </row>
    <row customHeight="1" r="877" hidden="1" ht="14.25">
      <c s="7" r="A877">
        <v>40431.31597222222</v>
      </c>
      <c s="1" r="B877">
        <v>1.55235581E9</v>
      </c>
      <c s="1" r="C877">
        <v>1000.0</v>
      </c>
      <c t="s" s="1" r="D877">
        <v>4503</v>
      </c>
      <c s="1" r="E877">
        <v>613.84</v>
      </c>
      <c t="s" s="1" r="F877">
        <v>4504</v>
      </c>
      <c t="s" s="1" r="G877">
        <v>4505</v>
      </c>
      <c t="s" s="1" r="H877">
        <v>4506</v>
      </c>
      <c t="s" s="1" r="I877">
        <v>4507</v>
      </c>
      <c s="2" r="J877"/>
      <c s="2" r="K877"/>
      <c s="2" r="L877"/>
      <c s="2" r="M877"/>
      <c s="2" r="N877"/>
      <c s="2" r="O877"/>
      <c s="2" r="P877"/>
      <c s="2" r="Q877"/>
      <c s="2" r="R877"/>
      <c s="2" r="S877"/>
      <c s="2" r="T877"/>
      <c s="2" r="U877"/>
      <c s="2" r="V877"/>
    </row>
    <row customHeight="1" r="878" hidden="1" ht="14.25">
      <c s="7" r="A878">
        <v>40431.32361111111</v>
      </c>
      <c s="1" r="B878">
        <v>1.552361394E9</v>
      </c>
      <c s="1" r="C878">
        <v>6400.0</v>
      </c>
      <c t="s" s="1" r="D878">
        <v>4508</v>
      </c>
      <c s="1" r="E878">
        <v>613.85</v>
      </c>
      <c t="s" s="1" r="F878">
        <v>4509</v>
      </c>
      <c t="s" s="1" r="G878">
        <v>4510</v>
      </c>
      <c t="s" s="1" r="H878">
        <v>4511</v>
      </c>
      <c t="s" s="1" r="I878">
        <v>4512</v>
      </c>
      <c s="2" r="J878"/>
      <c s="2" r="K878"/>
      <c s="2" r="L878"/>
      <c s="2" r="M878"/>
      <c s="2" r="N878"/>
      <c s="2" r="O878"/>
      <c s="2" r="P878"/>
      <c s="2" r="Q878"/>
      <c s="2" r="R878"/>
      <c s="2" r="S878"/>
      <c s="2" r="T878"/>
      <c s="2" r="U878"/>
      <c s="2" r="V878"/>
    </row>
    <row customHeight="1" r="879" hidden="1" ht="14.25">
      <c s="7" r="A879">
        <v>40431.339583333334</v>
      </c>
      <c s="1" r="B879">
        <v>1.552373385E9</v>
      </c>
      <c s="1" r="C879">
        <v>3.0</v>
      </c>
      <c t="s" s="1" r="D879">
        <v>4513</v>
      </c>
      <c s="1" r="E879">
        <v>565023.01</v>
      </c>
      <c t="s" s="1" r="F879">
        <v>4514</v>
      </c>
      <c t="s" s="1" r="G879">
        <v>4515</v>
      </c>
      <c t="s" s="1" r="H879">
        <v>4516</v>
      </c>
      <c t="s" s="1" r="I879">
        <v>4517</v>
      </c>
      <c s="2" r="J879"/>
      <c s="2" r="K879"/>
      <c s="2" r="L879"/>
      <c s="2" r="M879"/>
      <c s="2" r="N879"/>
      <c s="2" r="O879"/>
      <c s="2" r="P879"/>
      <c s="2" r="Q879"/>
      <c s="2" r="R879"/>
      <c s="2" r="S879"/>
      <c s="2" r="T879"/>
      <c s="2" r="U879"/>
      <c s="2" r="V879"/>
    </row>
    <row customHeight="1" r="880" hidden="1" ht="14.25">
      <c s="7" r="A880">
        <v>40431.37708333333</v>
      </c>
      <c s="1" r="B880">
        <v>1.552402068E9</v>
      </c>
      <c s="1" r="C880">
        <v>8.0</v>
      </c>
      <c t="s" s="1" r="D880">
        <v>4518</v>
      </c>
      <c s="1" r="E880">
        <v>565023.01</v>
      </c>
      <c t="s" s="1" r="F880">
        <v>4519</v>
      </c>
      <c t="s" s="1" r="G880">
        <v>4520</v>
      </c>
      <c t="s" s="1" r="H880">
        <v>4521</v>
      </c>
      <c t="s" s="1" r="I880">
        <v>4522</v>
      </c>
      <c s="2" r="J880"/>
      <c s="2" r="K880"/>
      <c s="2" r="L880"/>
      <c s="2" r="M880"/>
      <c s="2" r="N880"/>
      <c s="2" r="O880"/>
      <c s="2" r="P880"/>
      <c s="2" r="Q880"/>
      <c s="2" r="R880"/>
      <c s="2" r="S880"/>
      <c s="2" r="T880"/>
      <c s="2" r="U880"/>
      <c s="2" r="V880"/>
    </row>
    <row customHeight="1" r="881" hidden="1" ht="14.25">
      <c s="7" r="A881">
        <v>40431.38611111111</v>
      </c>
      <c s="1" r="B881">
        <v>1.552409243E9</v>
      </c>
      <c s="1" r="C881">
        <v>1.0</v>
      </c>
      <c t="s" s="1" r="D881">
        <v>4523</v>
      </c>
      <c s="1" r="E881">
        <v>259999.99</v>
      </c>
      <c t="s" s="1" r="F881">
        <v>4524</v>
      </c>
      <c t="s" s="1" r="G881">
        <v>4525</v>
      </c>
      <c t="s" s="1" r="H881">
        <v>4526</v>
      </c>
      <c t="s" s="1" r="I881">
        <v>4527</v>
      </c>
      <c s="2" r="J881"/>
      <c s="2" r="K881"/>
      <c s="2" r="L881"/>
      <c s="2" r="M881"/>
      <c s="2" r="N881"/>
      <c s="2" r="O881"/>
      <c s="2" r="P881"/>
      <c s="2" r="Q881"/>
      <c s="2" r="R881"/>
      <c s="2" r="S881"/>
      <c s="2" r="T881"/>
      <c s="2" r="U881"/>
      <c s="2" r="V881"/>
    </row>
    <row customHeight="1" r="882" hidden="1" ht="14.25">
      <c s="7" r="A882">
        <v>40431.424305555556</v>
      </c>
      <c s="1" r="B882">
        <v>1.552441116E9</v>
      </c>
      <c s="1" r="C882">
        <v>1.0</v>
      </c>
      <c t="s" s="1" r="D882">
        <v>4528</v>
      </c>
      <c s="1" r="E882">
        <v>259999.99</v>
      </c>
      <c t="s" s="1" r="F882">
        <v>4529</v>
      </c>
      <c t="s" s="1" r="G882">
        <v>4530</v>
      </c>
      <c t="s" s="1" r="H882">
        <v>4531</v>
      </c>
      <c t="s" s="1" r="I882">
        <v>4532</v>
      </c>
      <c s="2" r="J882"/>
      <c s="2" r="K882"/>
      <c s="2" r="L882"/>
      <c s="2" r="M882"/>
      <c s="2" r="N882"/>
      <c s="2" r="O882"/>
      <c s="2" r="P882"/>
      <c s="2" r="Q882"/>
      <c s="2" r="R882"/>
      <c s="2" r="S882"/>
      <c s="2" r="T882"/>
      <c s="2" r="U882"/>
      <c s="2" r="V882"/>
    </row>
    <row customHeight="1" r="883" hidden="1" ht="14.25">
      <c s="7" r="A883">
        <v>40431.43472222222</v>
      </c>
      <c s="1" r="B883">
        <v>1.5524506E9</v>
      </c>
      <c s="1" r="C883">
        <v>3.0</v>
      </c>
      <c t="s" s="1" r="D883">
        <v>4533</v>
      </c>
      <c s="1" r="E883">
        <v>259999.99</v>
      </c>
      <c t="s" s="1" r="F883">
        <v>4534</v>
      </c>
      <c t="s" s="1" r="G883">
        <v>4535</v>
      </c>
      <c t="s" s="1" r="H883">
        <v>4536</v>
      </c>
      <c t="s" s="1" r="I883">
        <v>4537</v>
      </c>
      <c s="2" r="J883"/>
      <c s="2" r="K883"/>
      <c s="2" r="L883"/>
      <c s="2" r="M883"/>
      <c s="2" r="N883"/>
      <c s="2" r="O883"/>
      <c s="2" r="P883"/>
      <c s="2" r="Q883"/>
      <c s="2" r="R883"/>
      <c s="2" r="S883"/>
      <c s="2" r="T883"/>
      <c s="2" r="U883"/>
      <c s="2" r="V883"/>
    </row>
    <row customHeight="1" r="884" hidden="1" ht="14.25">
      <c s="7" r="A884">
        <v>40431.438888888886</v>
      </c>
      <c s="1" r="B884">
        <v>1.552454332E9</v>
      </c>
      <c s="1" r="C884">
        <v>1.0</v>
      </c>
      <c t="s" s="1" r="D884">
        <v>4538</v>
      </c>
      <c s="1" r="E884">
        <v>259999.99</v>
      </c>
      <c t="s" s="1" r="F884">
        <v>4539</v>
      </c>
      <c t="s" s="1" r="G884">
        <v>4540</v>
      </c>
      <c t="s" s="1" r="H884">
        <v>4541</v>
      </c>
      <c t="s" s="1" r="I884">
        <v>4542</v>
      </c>
      <c s="2" r="J884"/>
      <c s="2" r="K884"/>
      <c s="2" r="L884"/>
      <c s="2" r="M884"/>
      <c s="2" r="N884"/>
      <c s="2" r="O884"/>
      <c s="2" r="P884"/>
      <c s="2" r="Q884"/>
      <c s="2" r="R884"/>
      <c s="2" r="S884"/>
      <c s="2" r="T884"/>
      <c s="2" r="U884"/>
      <c s="2" r="V884"/>
    </row>
    <row customHeight="1" r="885" hidden="1" ht="14.25">
      <c s="7" r="A885">
        <v>40431.45277777778</v>
      </c>
      <c s="1" r="B885">
        <v>1.552468073E9</v>
      </c>
      <c s="1" r="C885">
        <v>1.0</v>
      </c>
      <c t="s" s="1" r="D885">
        <v>4543</v>
      </c>
      <c s="1" r="E885">
        <v>259999.99</v>
      </c>
      <c t="s" s="1" r="F885">
        <v>4544</v>
      </c>
      <c t="s" s="1" r="G885">
        <v>4545</v>
      </c>
      <c t="s" s="1" r="H885">
        <v>4546</v>
      </c>
      <c t="s" s="1" r="I885">
        <v>4547</v>
      </c>
      <c s="2" r="J885"/>
      <c s="2" r="K885"/>
      <c s="2" r="L885"/>
      <c s="2" r="M885"/>
      <c s="2" r="N885"/>
      <c s="2" r="O885"/>
      <c s="2" r="P885"/>
      <c s="2" r="Q885"/>
      <c s="2" r="R885"/>
      <c s="2" r="S885"/>
      <c s="2" r="T885"/>
      <c s="2" r="U885"/>
      <c s="2" r="V885"/>
    </row>
    <row customHeight="1" r="886" hidden="1" ht="14.25">
      <c s="7" r="A886">
        <v>40431.45347222222</v>
      </c>
      <c s="1" r="B886">
        <v>1.552468456E9</v>
      </c>
      <c s="1" r="C886">
        <v>3.0</v>
      </c>
      <c t="s" s="1" r="D886">
        <v>4548</v>
      </c>
      <c s="1" r="E886">
        <v>259999.99</v>
      </c>
      <c t="s" s="1" r="F886">
        <v>4549</v>
      </c>
      <c t="s" s="1" r="G886">
        <v>4550</v>
      </c>
      <c t="s" s="1" r="H886">
        <v>4551</v>
      </c>
      <c t="s" s="1" r="I886">
        <v>4552</v>
      </c>
      <c s="2" r="J886"/>
      <c s="2" r="K886"/>
      <c s="2" r="L886"/>
      <c s="2" r="M886"/>
      <c s="2" r="N886"/>
      <c s="2" r="O886"/>
      <c s="2" r="P886"/>
      <c s="2" r="Q886"/>
      <c s="2" r="R886"/>
      <c s="2" r="S886"/>
      <c s="2" r="T886"/>
      <c s="2" r="U886"/>
      <c s="2" r="V886"/>
    </row>
    <row customHeight="1" r="887" hidden="1" ht="14.25">
      <c s="7" r="A887">
        <v>40431.509722222225</v>
      </c>
      <c s="1" r="B887">
        <v>1.55248363E9</v>
      </c>
      <c s="1" r="C887">
        <v>1.0</v>
      </c>
      <c t="s" s="1" r="D887">
        <v>4553</v>
      </c>
      <c s="1" r="E887">
        <v>259999.99</v>
      </c>
      <c t="s" s="1" r="F887">
        <v>4554</v>
      </c>
      <c t="s" s="1" r="G887">
        <v>4555</v>
      </c>
      <c t="s" s="1" r="H887">
        <v>4556</v>
      </c>
      <c t="s" s="1" r="I887">
        <v>4557</v>
      </c>
      <c s="2" r="J887"/>
      <c s="2" r="K887"/>
      <c s="2" r="L887"/>
      <c s="2" r="M887"/>
      <c s="2" r="N887"/>
      <c s="2" r="O887"/>
      <c s="2" r="P887"/>
      <c s="2" r="Q887"/>
      <c s="2" r="R887"/>
      <c s="2" r="S887"/>
      <c s="2" r="T887"/>
      <c s="2" r="U887"/>
      <c s="2" r="V887"/>
    </row>
    <row customHeight="1" r="888" hidden="1" ht="14.25">
      <c s="7" r="A888">
        <v>40431.52361111111</v>
      </c>
      <c s="1" r="B888">
        <v>1.552493223E9</v>
      </c>
      <c s="1" r="C888">
        <v>2.0</v>
      </c>
      <c t="s" s="1" r="D888">
        <v>4558</v>
      </c>
      <c s="1" r="E888">
        <v>259999.99</v>
      </c>
      <c t="s" s="1" r="F888">
        <v>4559</v>
      </c>
      <c t="s" s="1" r="G888">
        <v>4560</v>
      </c>
      <c t="s" s="1" r="H888">
        <v>4561</v>
      </c>
      <c t="s" s="1" r="I888">
        <v>4562</v>
      </c>
      <c s="2" r="J888"/>
      <c s="2" r="K888"/>
      <c s="2" r="L888"/>
      <c s="2" r="M888"/>
      <c s="2" r="N888"/>
      <c s="2" r="O888"/>
      <c s="2" r="P888"/>
      <c s="2" r="Q888"/>
      <c s="2" r="R888"/>
      <c s="2" r="S888"/>
      <c s="2" r="T888"/>
      <c s="2" r="U888"/>
      <c s="2" r="V888"/>
    </row>
    <row customHeight="1" r="889" hidden="1" ht="14.25">
      <c s="7" r="A889">
        <v>40431.52777777778</v>
      </c>
      <c s="1" r="B889">
        <v>1.552496772E9</v>
      </c>
      <c s="1" r="C889">
        <v>1.0</v>
      </c>
      <c t="s" s="1" r="D889">
        <v>4563</v>
      </c>
      <c s="1" r="E889">
        <v>259999.99</v>
      </c>
      <c t="s" s="1" r="F889">
        <v>4564</v>
      </c>
      <c t="s" s="1" r="G889">
        <v>4565</v>
      </c>
      <c t="s" s="1" r="H889">
        <v>4566</v>
      </c>
      <c t="s" s="1" r="I889">
        <v>4567</v>
      </c>
      <c s="2" r="J889"/>
      <c s="2" r="K889"/>
      <c s="2" r="L889"/>
      <c s="2" r="M889"/>
      <c s="2" r="N889"/>
      <c s="2" r="O889"/>
      <c s="2" r="P889"/>
      <c s="2" r="Q889"/>
      <c s="2" r="R889"/>
      <c s="2" r="S889"/>
      <c s="2" r="T889"/>
      <c s="2" r="U889"/>
      <c s="2" r="V889"/>
    </row>
    <row customHeight="1" r="890" hidden="1" ht="14.25">
      <c s="7" r="A890">
        <v>40431.54791666667</v>
      </c>
      <c s="1" r="B890">
        <v>1.552514135E9</v>
      </c>
      <c s="1" r="C890">
        <v>1.0</v>
      </c>
      <c t="s" s="1" r="D890">
        <v>4568</v>
      </c>
      <c s="1" r="E890">
        <v>259999.99</v>
      </c>
      <c t="s" s="1" r="F890">
        <v>4569</v>
      </c>
      <c t="s" s="1" r="G890">
        <v>4570</v>
      </c>
      <c t="s" s="1" r="H890">
        <v>4571</v>
      </c>
      <c t="s" s="1" r="I890">
        <v>4572</v>
      </c>
      <c s="2" r="J890"/>
      <c s="2" r="K890"/>
      <c s="2" r="L890"/>
      <c s="2" r="M890"/>
      <c s="2" r="N890"/>
      <c s="2" r="O890"/>
      <c s="2" r="P890"/>
      <c s="2" r="Q890"/>
      <c s="2" r="R890"/>
      <c s="2" r="S890"/>
      <c s="2" r="T890"/>
      <c s="2" r="U890"/>
      <c s="2" r="V890"/>
    </row>
    <row customHeight="1" r="891" hidden="1" ht="14.25">
      <c s="7" r="A891">
        <v>40431.85138888889</v>
      </c>
      <c s="1" r="B891">
        <v>1.552878303E9</v>
      </c>
      <c s="1" r="C891">
        <v>3000.0</v>
      </c>
      <c t="s" s="1" r="D891">
        <v>4573</v>
      </c>
      <c s="1" r="E891">
        <v>819.97</v>
      </c>
      <c t="s" s="1" r="F891">
        <v>4574</v>
      </c>
      <c t="s" s="1" r="G891">
        <v>4575</v>
      </c>
      <c t="s" s="1" r="H891">
        <v>4576</v>
      </c>
      <c t="s" s="1" r="I891">
        <v>4577</v>
      </c>
      <c s="2" r="J891"/>
      <c s="2" r="K891"/>
      <c s="2" r="L891"/>
      <c s="2" r="M891"/>
      <c s="2" r="N891"/>
      <c s="2" r="O891"/>
      <c s="2" r="P891"/>
      <c s="2" r="Q891"/>
      <c s="2" r="R891"/>
      <c s="2" r="S891"/>
      <c s="2" r="T891"/>
      <c s="2" r="U891"/>
      <c s="2" r="V891"/>
    </row>
    <row customHeight="1" r="892" hidden="1" ht="14.25">
      <c s="7" r="A892">
        <v>40431.85208333333</v>
      </c>
      <c s="1" r="B892">
        <v>1.552879501E9</v>
      </c>
      <c s="1" r="C892">
        <v>4.0</v>
      </c>
      <c t="s" s="1" r="D892">
        <v>4578</v>
      </c>
      <c s="1" r="E892">
        <v>747495.89</v>
      </c>
      <c t="s" s="1" r="F892">
        <v>4579</v>
      </c>
      <c t="s" s="1" r="G892">
        <v>4580</v>
      </c>
      <c t="s" s="1" r="H892">
        <v>4581</v>
      </c>
      <c t="s" s="1" r="I892">
        <v>4582</v>
      </c>
      <c s="2" r="J892"/>
      <c s="2" r="K892"/>
      <c s="2" r="L892"/>
      <c s="2" r="M892"/>
      <c s="2" r="N892"/>
      <c s="2" r="O892"/>
      <c s="2" r="P892"/>
      <c s="2" r="Q892"/>
      <c s="2" r="R892"/>
      <c s="2" r="S892"/>
      <c s="2" r="T892"/>
      <c s="2" r="U892"/>
      <c s="2" r="V892"/>
    </row>
    <row customHeight="1" r="893" hidden="1" ht="14.25">
      <c s="7" r="A893">
        <v>40431.85277777778</v>
      </c>
      <c s="1" r="B893">
        <v>1.552879894E9</v>
      </c>
      <c s="1" r="C893">
        <v>1000.0</v>
      </c>
      <c t="s" s="1" r="D893">
        <v>4583</v>
      </c>
      <c s="1" r="E893">
        <v>819.97</v>
      </c>
      <c t="s" s="1" r="F893">
        <v>4584</v>
      </c>
      <c t="s" s="1" r="G893">
        <v>4585</v>
      </c>
      <c t="s" s="1" r="H893">
        <v>4586</v>
      </c>
      <c t="s" s="1" r="I893">
        <v>4587</v>
      </c>
      <c s="2" r="J893"/>
      <c s="2" r="K893"/>
      <c s="2" r="L893"/>
      <c s="2" r="M893"/>
      <c s="2" r="N893"/>
      <c s="2" r="O893"/>
      <c s="2" r="P893"/>
      <c s="2" r="Q893"/>
      <c s="2" r="R893"/>
      <c s="2" r="S893"/>
      <c s="2" r="T893"/>
      <c s="2" r="U893"/>
      <c s="2" r="V893"/>
    </row>
    <row customHeight="1" r="894" hidden="1" ht="14.25">
      <c s="7" r="A894">
        <v>40431.854166666664</v>
      </c>
      <c s="1" r="B894">
        <v>1.552882461E9</v>
      </c>
      <c s="1" r="C894">
        <v>5000.0</v>
      </c>
      <c t="s" s="1" r="D894">
        <v>4588</v>
      </c>
      <c s="1" r="E894">
        <v>1994.71</v>
      </c>
      <c t="s" s="1" r="F894">
        <v>4589</v>
      </c>
      <c t="s" s="1" r="G894">
        <v>4590</v>
      </c>
      <c t="s" s="1" r="H894">
        <v>4591</v>
      </c>
      <c t="s" s="1" r="I894">
        <v>4592</v>
      </c>
      <c s="2" r="J894"/>
      <c s="2" r="K894"/>
      <c s="2" r="L894"/>
      <c s="2" r="M894"/>
      <c s="2" r="N894"/>
      <c s="2" r="O894"/>
      <c s="2" r="P894"/>
      <c s="2" r="Q894"/>
      <c s="2" r="R894"/>
      <c s="2" r="S894"/>
      <c s="2" r="T894"/>
      <c s="2" r="U894"/>
      <c s="2" r="V894"/>
    </row>
    <row customHeight="1" r="895" hidden="1" ht="14.25">
      <c s="7" r="A895">
        <v>40431.856944444444</v>
      </c>
      <c s="1" r="B895">
        <v>1.552886339E9</v>
      </c>
      <c s="1" r="C895">
        <v>7.0</v>
      </c>
      <c t="s" s="1" r="D895">
        <v>4593</v>
      </c>
      <c s="1" r="E895">
        <v>747495.9</v>
      </c>
      <c t="s" s="1" r="F895">
        <v>4594</v>
      </c>
      <c t="s" s="1" r="G895">
        <v>4595</v>
      </c>
      <c t="s" s="1" r="H895">
        <v>4596</v>
      </c>
      <c t="s" s="1" r="I895">
        <v>4597</v>
      </c>
      <c s="2" r="J895"/>
      <c s="2" r="K895"/>
      <c s="2" r="L895"/>
      <c s="2" r="M895"/>
      <c s="2" r="N895"/>
      <c s="2" r="O895"/>
      <c s="2" r="P895"/>
      <c s="2" r="Q895"/>
      <c s="2" r="R895"/>
      <c s="2" r="S895"/>
      <c s="2" r="T895"/>
      <c s="2" r="U895"/>
      <c s="2" r="V895"/>
    </row>
    <row customHeight="1" r="896" hidden="1" ht="14.25">
      <c s="7" r="A896">
        <v>40431.856944444444</v>
      </c>
      <c s="1" r="B896">
        <v>1.552886561E9</v>
      </c>
      <c s="1" r="C896">
        <v>3000.0</v>
      </c>
      <c t="s" s="1" r="D896">
        <v>4598</v>
      </c>
      <c s="1" r="E896">
        <v>819.97</v>
      </c>
      <c t="s" s="1" r="F896">
        <v>4599</v>
      </c>
      <c t="s" s="1" r="G896">
        <v>4600</v>
      </c>
      <c t="s" s="1" r="H896">
        <v>4601</v>
      </c>
      <c t="s" s="1" r="I896">
        <v>4602</v>
      </c>
      <c s="2" r="J896"/>
      <c s="2" r="K896"/>
      <c s="2" r="L896"/>
      <c s="2" r="M896"/>
      <c s="2" r="N896"/>
      <c s="2" r="O896"/>
      <c s="2" r="P896"/>
      <c s="2" r="Q896"/>
      <c s="2" r="R896"/>
      <c s="2" r="S896"/>
      <c s="2" r="T896"/>
      <c s="2" r="U896"/>
      <c s="2" r="V896"/>
    </row>
    <row customHeight="1" r="897" hidden="1" ht="14.25">
      <c s="7" r="A897">
        <v>40431.856944444444</v>
      </c>
      <c s="1" r="B897">
        <v>1.552886595E9</v>
      </c>
      <c s="1" r="C897">
        <v>13.0</v>
      </c>
      <c t="s" s="1" r="D897">
        <v>4603</v>
      </c>
      <c s="1" r="E897">
        <v>600012.01</v>
      </c>
      <c t="s" s="1" r="F897">
        <v>4604</v>
      </c>
      <c t="s" s="1" r="G897">
        <v>4605</v>
      </c>
      <c t="s" s="1" r="H897">
        <v>4606</v>
      </c>
      <c t="s" s="1" r="I897">
        <v>4607</v>
      </c>
      <c s="2" r="J897"/>
      <c s="2" r="K897"/>
      <c s="2" r="L897"/>
      <c s="2" r="M897"/>
      <c s="2" r="N897"/>
      <c s="2" r="O897"/>
      <c s="2" r="P897"/>
      <c s="2" r="Q897"/>
      <c s="2" r="R897"/>
      <c s="2" r="S897"/>
      <c s="2" r="T897"/>
      <c s="2" r="U897"/>
      <c s="2" r="V897"/>
    </row>
    <row customHeight="1" r="898" hidden="1" ht="14.25">
      <c s="7" r="A898">
        <v>40431.86666666667</v>
      </c>
      <c s="1" r="B898">
        <v>1.552899995E9</v>
      </c>
      <c s="1" r="C898">
        <v>2000.0</v>
      </c>
      <c t="s" s="1" r="D898">
        <v>4608</v>
      </c>
      <c s="1" r="E898">
        <v>819.97</v>
      </c>
      <c t="s" s="1" r="F898">
        <v>4609</v>
      </c>
      <c t="s" s="1" r="G898">
        <v>4610</v>
      </c>
      <c t="s" s="1" r="H898">
        <v>4611</v>
      </c>
      <c t="s" s="1" r="I898">
        <v>4612</v>
      </c>
      <c s="2" r="J898"/>
      <c s="2" r="K898"/>
      <c s="2" r="L898"/>
      <c s="2" r="M898"/>
      <c s="2" r="N898"/>
      <c s="2" r="O898"/>
      <c s="2" r="P898"/>
      <c s="2" r="Q898"/>
      <c s="2" r="R898"/>
      <c s="2" r="S898"/>
      <c s="2" r="T898"/>
      <c s="2" r="U898"/>
      <c s="2" r="V898"/>
    </row>
    <row customHeight="1" r="899" hidden="1" ht="14.25">
      <c s="7" r="A899">
        <v>40431.86875</v>
      </c>
      <c s="1" r="B899">
        <v>1.552902802E9</v>
      </c>
      <c s="1" r="C899">
        <v>500.0</v>
      </c>
      <c t="s" s="1" r="D899">
        <v>4613</v>
      </c>
      <c s="1" r="E899">
        <v>819.97</v>
      </c>
      <c t="s" s="1" r="F899">
        <v>4614</v>
      </c>
      <c t="s" s="1" r="G899">
        <v>4615</v>
      </c>
      <c t="s" s="1" r="H899">
        <v>4616</v>
      </c>
      <c t="s" s="1" r="I899">
        <v>4617</v>
      </c>
      <c s="2" r="J899"/>
      <c s="2" r="K899"/>
      <c s="2" r="L899"/>
      <c s="2" r="M899"/>
      <c s="2" r="N899"/>
      <c s="2" r="O899"/>
      <c s="2" r="P899"/>
      <c s="2" r="Q899"/>
      <c s="2" r="R899"/>
      <c s="2" r="S899"/>
      <c s="2" r="T899"/>
      <c s="2" r="U899"/>
      <c s="2" r="V899"/>
    </row>
    <row customHeight="1" r="900" hidden="1" ht="14.25">
      <c s="7" r="A900">
        <v>40431.86944444444</v>
      </c>
      <c s="1" r="B900">
        <v>1.552904126E9</v>
      </c>
      <c s="1" r="C900">
        <v>6.0</v>
      </c>
      <c t="s" s="1" r="D900">
        <v>4618</v>
      </c>
      <c s="1" r="E900">
        <v>709998.96</v>
      </c>
      <c t="s" s="1" r="F900">
        <v>4619</v>
      </c>
      <c t="s" s="1" r="G900">
        <v>4620</v>
      </c>
      <c t="s" s="1" r="H900">
        <v>4621</v>
      </c>
      <c t="s" s="1" r="I900">
        <v>4622</v>
      </c>
      <c s="2" r="J900"/>
      <c s="2" r="K900"/>
      <c s="2" r="L900"/>
      <c s="2" r="M900"/>
      <c s="2" r="N900"/>
      <c s="2" r="O900"/>
      <c s="2" r="P900"/>
      <c s="2" r="Q900"/>
      <c s="2" r="R900"/>
      <c s="2" r="S900"/>
      <c s="2" r="T900"/>
      <c s="2" r="U900"/>
      <c s="2" r="V900"/>
    </row>
    <row customHeight="1" r="901" hidden="1" ht="14.25">
      <c s="7" r="A901">
        <v>40431.873611111114</v>
      </c>
      <c s="1" r="B901">
        <v>1.552910071E9</v>
      </c>
      <c s="1" r="C901">
        <v>2.0</v>
      </c>
      <c t="s" s="1" r="D901">
        <v>4623</v>
      </c>
      <c s="5" r="E901">
        <v>1.899999998E7</v>
      </c>
      <c t="s" s="1" r="F901">
        <v>4624</v>
      </c>
      <c t="s" s="1" r="G901">
        <v>4625</v>
      </c>
      <c t="s" s="1" r="H901">
        <v>4626</v>
      </c>
      <c t="s" s="1" r="I901">
        <v>4627</v>
      </c>
      <c s="2" r="J901"/>
      <c s="2" r="K901"/>
      <c s="2" r="L901"/>
      <c s="2" r="M901"/>
      <c s="2" r="N901"/>
      <c s="2" r="O901"/>
      <c s="2" r="P901"/>
      <c s="2" r="Q901"/>
      <c s="2" r="R901"/>
      <c s="2" r="S901"/>
      <c s="2" r="T901"/>
      <c s="2" r="U901"/>
      <c s="2" r="V901"/>
    </row>
    <row customHeight="1" r="902" hidden="1" ht="14.25">
      <c s="7" r="A902">
        <v>40431.875</v>
      </c>
      <c s="1" r="B902">
        <v>1.552911344E9</v>
      </c>
      <c s="1" r="C902">
        <v>2000.0</v>
      </c>
      <c t="s" s="1" r="D902">
        <v>4628</v>
      </c>
      <c s="1" r="E902">
        <v>819.97</v>
      </c>
      <c t="s" s="1" r="F902">
        <v>4629</v>
      </c>
      <c t="s" s="1" r="G902">
        <v>4630</v>
      </c>
      <c t="s" s="1" r="H902">
        <v>4631</v>
      </c>
      <c t="s" s="1" r="I902">
        <v>4632</v>
      </c>
      <c s="2" r="J902"/>
      <c s="2" r="K902"/>
      <c s="2" r="L902"/>
      <c s="2" r="M902"/>
      <c s="2" r="N902"/>
      <c s="2" r="O902"/>
      <c s="2" r="P902"/>
      <c s="2" r="Q902"/>
      <c s="2" r="R902"/>
      <c s="2" r="S902"/>
      <c s="2" r="T902"/>
      <c s="2" r="U902"/>
      <c s="2" r="V902"/>
    </row>
    <row customHeight="1" r="903" hidden="1" ht="14.25">
      <c s="7" r="A903">
        <v>40431.87708333333</v>
      </c>
      <c s="1" r="B903">
        <v>1.552914825E9</v>
      </c>
      <c s="1" r="C903">
        <v>6000.0</v>
      </c>
      <c t="s" s="1" r="D903">
        <v>4633</v>
      </c>
      <c s="1" r="E903">
        <v>819.97</v>
      </c>
      <c t="s" s="1" r="F903">
        <v>4634</v>
      </c>
      <c t="s" s="1" r="G903">
        <v>4635</v>
      </c>
      <c t="s" s="1" r="H903">
        <v>4636</v>
      </c>
      <c t="s" s="1" r="I903">
        <v>4637</v>
      </c>
      <c s="2" r="J903"/>
      <c s="2" r="K903"/>
      <c s="2" r="L903"/>
      <c s="2" r="M903"/>
      <c s="2" r="N903"/>
      <c s="2" r="O903"/>
      <c s="2" r="P903"/>
      <c s="2" r="Q903"/>
      <c s="2" r="R903"/>
      <c s="2" r="S903"/>
      <c s="2" r="T903"/>
      <c s="2" r="U903"/>
      <c s="2" r="V903"/>
    </row>
    <row customHeight="1" r="904" hidden="1" ht="14.25">
      <c s="7" r="A904">
        <v>40431.88402777778</v>
      </c>
      <c s="1" r="B904">
        <v>1.552923986E9</v>
      </c>
      <c s="1" r="C904">
        <v>4000.0</v>
      </c>
      <c t="s" s="1" r="D904">
        <v>4638</v>
      </c>
      <c s="1" r="E904">
        <v>819.97</v>
      </c>
      <c t="s" s="1" r="F904">
        <v>4639</v>
      </c>
      <c t="s" s="1" r="G904">
        <v>4640</v>
      </c>
      <c t="s" s="1" r="H904">
        <v>4641</v>
      </c>
      <c t="s" s="1" r="I904">
        <v>4642</v>
      </c>
      <c s="2" r="J904"/>
      <c s="2" r="K904"/>
      <c s="2" r="L904"/>
      <c s="2" r="M904"/>
      <c s="2" r="N904"/>
      <c s="2" r="O904"/>
      <c s="2" r="P904"/>
      <c s="2" r="Q904"/>
      <c s="2" r="R904"/>
      <c s="2" r="S904"/>
      <c s="2" r="T904"/>
      <c s="2" r="U904"/>
      <c s="2" r="V904"/>
    </row>
    <row customHeight="1" r="905" hidden="1" ht="14.25">
      <c s="7" r="A905">
        <v>40431.88611111111</v>
      </c>
      <c s="1" r="B905">
        <v>1.552926726E9</v>
      </c>
      <c s="1" r="C905">
        <v>2000.0</v>
      </c>
      <c t="s" s="1" r="D905">
        <v>4643</v>
      </c>
      <c s="1" r="E905">
        <v>819.97</v>
      </c>
      <c t="s" s="1" r="F905">
        <v>4644</v>
      </c>
      <c t="s" s="1" r="G905">
        <v>4645</v>
      </c>
      <c t="s" s="1" r="H905">
        <v>4646</v>
      </c>
      <c t="s" s="1" r="I905">
        <v>4647</v>
      </c>
      <c s="2" r="J905"/>
      <c s="2" r="K905"/>
      <c s="2" r="L905"/>
      <c s="2" r="M905"/>
      <c s="2" r="N905"/>
      <c s="2" r="O905"/>
      <c s="2" r="P905"/>
      <c s="2" r="Q905"/>
      <c s="2" r="R905"/>
      <c s="2" r="S905"/>
      <c s="2" r="T905"/>
      <c s="2" r="U905"/>
      <c s="2" r="V905"/>
    </row>
    <row customHeight="1" r="906" hidden="1" ht="14.25">
      <c s="7" r="A906">
        <v>40431.88958333333</v>
      </c>
      <c s="1" r="B906">
        <v>1.55293141E9</v>
      </c>
      <c s="1" r="C906">
        <v>3000.0</v>
      </c>
      <c t="s" s="1" r="D906">
        <v>4648</v>
      </c>
      <c s="1" r="E906">
        <v>819.97</v>
      </c>
      <c t="s" s="1" r="F906">
        <v>4649</v>
      </c>
      <c t="s" s="1" r="G906">
        <v>4650</v>
      </c>
      <c t="s" s="1" r="H906">
        <v>4651</v>
      </c>
      <c t="s" s="1" r="I906">
        <v>4652</v>
      </c>
      <c s="2" r="J906"/>
      <c s="2" r="K906"/>
      <c s="2" r="L906"/>
      <c s="2" r="M906"/>
      <c s="2" r="N906"/>
      <c s="2" r="O906"/>
      <c s="2" r="P906"/>
      <c s="2" r="Q906"/>
      <c s="2" r="R906"/>
      <c s="2" r="S906"/>
      <c s="2" r="T906"/>
      <c s="2" r="U906"/>
      <c s="2" r="V906"/>
    </row>
    <row customHeight="1" r="907" hidden="1" ht="14.25">
      <c s="7" r="A907">
        <v>40431.89513888889</v>
      </c>
      <c s="1" r="B907">
        <v>1.552940044E9</v>
      </c>
      <c s="1" r="C907">
        <v>2.0</v>
      </c>
      <c t="s" s="1" r="D907">
        <v>4653</v>
      </c>
      <c s="5" r="E907">
        <v>2.024311965E7</v>
      </c>
      <c t="s" s="1" r="F907">
        <v>4654</v>
      </c>
      <c t="s" s="1" r="G907">
        <v>4655</v>
      </c>
      <c t="s" s="1" r="H907">
        <v>4656</v>
      </c>
      <c t="s" s="1" r="I907">
        <v>4657</v>
      </c>
      <c s="2" r="J907"/>
      <c s="2" r="K907"/>
      <c s="2" r="L907"/>
      <c s="2" r="M907"/>
      <c s="2" r="N907"/>
      <c s="2" r="O907"/>
      <c s="2" r="P907"/>
      <c s="2" r="Q907"/>
      <c s="2" r="R907"/>
      <c s="2" r="S907"/>
      <c s="2" r="T907"/>
      <c s="2" r="U907"/>
      <c s="2" r="V907"/>
    </row>
    <row customHeight="1" r="908" hidden="1" ht="14.25">
      <c s="7" r="A908">
        <v>40431.9</v>
      </c>
      <c s="1" r="B908">
        <v>1.55294534E9</v>
      </c>
      <c s="1" r="C908">
        <v>10000.0</v>
      </c>
      <c t="s" s="1" r="D908">
        <v>4658</v>
      </c>
      <c s="1" r="E908">
        <v>819.97</v>
      </c>
      <c t="s" s="1" r="F908">
        <v>4659</v>
      </c>
      <c t="s" s="1" r="G908">
        <v>4660</v>
      </c>
      <c t="s" s="1" r="H908">
        <v>4661</v>
      </c>
      <c t="s" s="1" r="I908">
        <v>4662</v>
      </c>
      <c s="2" r="J908"/>
      <c s="2" r="K908"/>
      <c s="2" r="L908"/>
      <c s="2" r="M908"/>
      <c s="2" r="N908"/>
      <c s="2" r="O908"/>
      <c s="2" r="P908"/>
      <c s="2" r="Q908"/>
      <c s="2" r="R908"/>
      <c s="2" r="S908"/>
      <c s="2" r="T908"/>
      <c s="2" r="U908"/>
      <c s="2" r="V908"/>
    </row>
    <row customHeight="1" r="909" hidden="1" ht="14.25">
      <c s="7" r="A909">
        <v>40431.913194444445</v>
      </c>
      <c s="1" r="B909">
        <v>1.552962792E9</v>
      </c>
      <c s="1" r="C909">
        <v>2000.0</v>
      </c>
      <c t="s" s="1" r="D909">
        <v>4663</v>
      </c>
      <c s="1" r="E909">
        <v>819.97</v>
      </c>
      <c t="s" s="1" r="F909">
        <v>4664</v>
      </c>
      <c t="s" s="1" r="G909">
        <v>4665</v>
      </c>
      <c t="s" s="1" r="H909">
        <v>4666</v>
      </c>
      <c t="s" s="1" r="I909">
        <v>4667</v>
      </c>
      <c s="2" r="J909"/>
      <c s="2" r="K909"/>
      <c s="2" r="L909"/>
      <c s="2" r="M909"/>
      <c s="2" r="N909"/>
      <c s="2" r="O909"/>
      <c s="2" r="P909"/>
      <c s="2" r="Q909"/>
      <c s="2" r="R909"/>
      <c s="2" r="S909"/>
      <c s="2" r="T909"/>
      <c s="2" r="U909"/>
      <c s="2" r="V909"/>
    </row>
    <row customHeight="1" r="910" hidden="1" ht="14.25">
      <c s="7" r="A910">
        <v>40431.91388888889</v>
      </c>
      <c s="1" r="B910">
        <v>1.552963538E9</v>
      </c>
      <c s="1" r="C910">
        <v>1000.0</v>
      </c>
      <c t="s" s="1" r="D910">
        <v>4668</v>
      </c>
      <c s="1" r="E910">
        <v>819.97</v>
      </c>
      <c t="s" s="1" r="F910">
        <v>4669</v>
      </c>
      <c t="s" s="1" r="G910">
        <v>4670</v>
      </c>
      <c t="s" s="1" r="H910">
        <v>4671</v>
      </c>
      <c t="s" s="1" r="I910">
        <v>4672</v>
      </c>
      <c s="2" r="J910"/>
      <c s="2" r="K910"/>
      <c s="2" r="L910"/>
      <c s="2" r="M910"/>
      <c s="2" r="N910"/>
      <c s="2" r="O910"/>
      <c s="2" r="P910"/>
      <c s="2" r="Q910"/>
      <c s="2" r="R910"/>
      <c s="2" r="S910"/>
      <c s="2" r="T910"/>
      <c s="2" r="U910"/>
      <c s="2" r="V910"/>
    </row>
    <row customHeight="1" r="911" hidden="1" ht="14.25">
      <c s="7" r="A911">
        <v>40431.94375</v>
      </c>
      <c s="1" r="B911">
        <v>1.553002245E9</v>
      </c>
      <c s="1" r="C911">
        <v>6.0</v>
      </c>
      <c t="s" s="1" r="D911">
        <v>4673</v>
      </c>
      <c s="1" r="E911">
        <v>216293.01</v>
      </c>
      <c t="s" s="1" r="F911">
        <v>4674</v>
      </c>
      <c t="s" s="1" r="G911">
        <v>4675</v>
      </c>
      <c t="s" s="1" r="H911">
        <v>4676</v>
      </c>
      <c t="s" s="1" r="I911">
        <v>4677</v>
      </c>
      <c s="2" r="J911"/>
      <c s="2" r="K911"/>
      <c s="2" r="L911"/>
      <c s="2" r="M911"/>
      <c s="2" r="N911"/>
      <c s="2" r="O911"/>
      <c s="2" r="P911"/>
      <c s="2" r="Q911"/>
      <c s="2" r="R911"/>
      <c s="2" r="S911"/>
      <c s="2" r="T911"/>
      <c s="2" r="U911"/>
      <c s="2" r="V911"/>
    </row>
    <row customHeight="1" r="912" hidden="1" ht="14.25">
      <c s="7" r="A912">
        <v>40431.995833333334</v>
      </c>
      <c s="1" r="B912">
        <v>1.553066122E9</v>
      </c>
      <c s="1" r="C912">
        <v>1.0</v>
      </c>
      <c t="s" s="1" r="D912">
        <v>4678</v>
      </c>
      <c s="1" r="E912">
        <v>216293.01</v>
      </c>
      <c t="s" s="1" r="F912">
        <v>4679</v>
      </c>
      <c t="s" s="1" r="G912">
        <v>4680</v>
      </c>
      <c t="s" s="1" r="H912">
        <v>4681</v>
      </c>
      <c t="s" s="1" r="I912">
        <v>4682</v>
      </c>
      <c s="2" r="J912"/>
      <c s="2" r="K912"/>
      <c s="2" r="L912"/>
      <c s="2" r="M912"/>
      <c s="2" r="N912"/>
      <c s="2" r="O912"/>
      <c s="2" r="P912"/>
      <c s="2" r="Q912"/>
      <c s="2" r="R912"/>
      <c s="2" r="S912"/>
      <c s="2" r="T912"/>
      <c s="2" r="U912"/>
      <c s="2" r="V912"/>
    </row>
    <row customHeight="1" r="913" hidden="1" ht="14.25">
      <c s="7" r="A913">
        <v>40432.02013888889</v>
      </c>
      <c s="1" r="B913">
        <v>1.553094684E9</v>
      </c>
      <c s="1" r="C913">
        <v>1.0</v>
      </c>
      <c t="s" s="1" r="D913">
        <v>4683</v>
      </c>
      <c s="1" r="E913">
        <v>216293.01</v>
      </c>
      <c t="s" s="1" r="F913">
        <v>4684</v>
      </c>
      <c t="s" s="1" r="G913">
        <v>4685</v>
      </c>
      <c t="s" s="1" r="H913">
        <v>4686</v>
      </c>
      <c t="s" s="1" r="I913">
        <v>4687</v>
      </c>
      <c s="2" r="J913"/>
      <c s="2" r="K913"/>
      <c s="2" r="L913"/>
      <c s="2" r="M913"/>
      <c s="2" r="N913"/>
      <c s="2" r="O913"/>
      <c s="2" r="P913"/>
      <c s="2" r="Q913"/>
      <c s="2" r="R913"/>
      <c s="2" r="S913"/>
      <c s="2" r="T913"/>
      <c s="2" r="U913"/>
      <c s="2" r="V913"/>
    </row>
    <row customHeight="1" r="914" hidden="1" ht="14.25">
      <c s="7" r="A914">
        <v>40432.02847222222</v>
      </c>
      <c s="1" r="B914">
        <v>1.553103001E9</v>
      </c>
      <c s="1" r="C914">
        <v>4.0</v>
      </c>
      <c t="s" s="1" r="D914">
        <v>4688</v>
      </c>
      <c s="1" r="E914">
        <v>216293.01</v>
      </c>
      <c t="s" s="1" r="F914">
        <v>4689</v>
      </c>
      <c t="s" s="1" r="G914">
        <v>4690</v>
      </c>
      <c t="s" s="1" r="H914">
        <v>4691</v>
      </c>
      <c t="s" s="1" r="I914">
        <v>4692</v>
      </c>
      <c s="2" r="J914"/>
      <c s="2" r="K914"/>
      <c s="2" r="L914"/>
      <c s="2" r="M914"/>
      <c s="2" r="N914"/>
      <c s="2" r="O914"/>
      <c s="2" r="P914"/>
      <c s="2" r="Q914"/>
      <c s="2" r="R914"/>
      <c s="2" r="S914"/>
      <c s="2" r="T914"/>
      <c s="2" r="U914"/>
      <c s="2" r="V914"/>
    </row>
    <row customHeight="1" r="915" hidden="1" ht="14.25">
      <c s="7" r="A915">
        <v>40432.64444444444</v>
      </c>
      <c s="1" r="B915">
        <v>1.553705106E9</v>
      </c>
      <c s="1" r="C915">
        <v>8.0</v>
      </c>
      <c t="s" s="1" r="D915">
        <v>4693</v>
      </c>
      <c s="5" r="E915">
        <v>2.024311965E7</v>
      </c>
      <c t="s" s="1" r="G915">
        <v>4694</v>
      </c>
      <c t="s" s="1" r="H915">
        <v>4695</v>
      </c>
      <c t="s" s="1" r="I915">
        <v>4696</v>
      </c>
      <c s="2" r="J915"/>
      <c s="2" r="K915"/>
      <c s="2" r="L915"/>
      <c s="2" r="M915"/>
      <c s="2" r="N915"/>
      <c s="2" r="O915"/>
      <c s="2" r="P915"/>
      <c s="2" r="Q915"/>
      <c s="2" r="R915"/>
      <c s="2" r="S915"/>
      <c s="2" r="T915"/>
      <c s="2" r="U915"/>
      <c s="2" r="V915"/>
    </row>
    <row customHeight="1" r="916" hidden="1" ht="14.25">
      <c s="7" r="A916">
        <v>40432.67986111111</v>
      </c>
      <c s="1" r="B916">
        <v>1.553757886E9</v>
      </c>
      <c s="1" r="C916">
        <v>3000.0</v>
      </c>
      <c t="s" s="1" r="D916">
        <v>4697</v>
      </c>
      <c s="1" r="E916">
        <v>819.42</v>
      </c>
      <c t="s" s="1" r="F916">
        <v>4698</v>
      </c>
      <c t="s" s="1" r="G916">
        <v>4699</v>
      </c>
      <c t="s" s="1" r="H916">
        <v>4700</v>
      </c>
      <c t="s" s="1" r="I916">
        <v>4701</v>
      </c>
      <c s="2" r="J916"/>
      <c s="2" r="K916"/>
      <c s="2" r="L916"/>
      <c s="2" r="M916"/>
      <c s="2" r="N916"/>
      <c s="2" r="O916"/>
      <c s="2" r="P916"/>
      <c s="2" r="Q916"/>
      <c s="2" r="R916"/>
      <c s="2" r="S916"/>
      <c s="2" r="T916"/>
      <c s="2" r="U916"/>
      <c s="2" r="V916"/>
    </row>
    <row customHeight="1" r="917" hidden="1" ht="14.25">
      <c s="7" r="A917">
        <v>40432.68125</v>
      </c>
      <c s="1" r="B917">
        <v>1.553759343E9</v>
      </c>
      <c s="1" r="C917">
        <v>5.0</v>
      </c>
      <c t="s" s="1" r="D917">
        <v>4702</v>
      </c>
      <c s="1" r="E917">
        <v>259999.95</v>
      </c>
      <c t="s" s="1" r="F917">
        <v>4703</v>
      </c>
      <c t="s" s="1" r="G917">
        <v>4704</v>
      </c>
      <c t="s" s="1" r="H917">
        <v>4705</v>
      </c>
      <c t="s" s="1" r="I917">
        <v>4706</v>
      </c>
      <c s="2" r="J917"/>
      <c s="2" r="K917"/>
      <c s="2" r="L917"/>
      <c s="2" r="M917"/>
      <c s="2" r="N917"/>
      <c s="2" r="O917"/>
      <c s="2" r="P917"/>
      <c s="2" r="Q917"/>
      <c s="2" r="R917"/>
      <c s="2" r="S917"/>
      <c s="2" r="T917"/>
      <c s="2" r="U917"/>
      <c s="2" r="V917"/>
    </row>
    <row customHeight="1" r="918" hidden="1" ht="14.25">
      <c s="7" r="A918">
        <v>40432.68472222222</v>
      </c>
      <c s="1" r="B918">
        <v>1.553764201E9</v>
      </c>
      <c s="1" r="C918">
        <v>1.0</v>
      </c>
      <c t="s" s="1" r="D918">
        <v>4707</v>
      </c>
      <c s="1" r="E918">
        <v>1629097.9</v>
      </c>
      <c t="s" s="1" r="F918">
        <v>4708</v>
      </c>
      <c t="s" s="1" r="G918">
        <v>4709</v>
      </c>
      <c t="s" s="1" r="H918">
        <v>4710</v>
      </c>
      <c t="s" s="1" r="I918">
        <v>4711</v>
      </c>
      <c s="2" r="J918"/>
      <c s="2" r="K918"/>
      <c s="2" r="L918"/>
      <c s="2" r="M918"/>
      <c s="2" r="N918"/>
      <c s="2" r="O918"/>
      <c s="2" r="P918"/>
      <c s="2" r="Q918"/>
      <c s="2" r="R918"/>
      <c s="2" r="S918"/>
      <c s="2" r="T918"/>
      <c s="2" r="U918"/>
      <c s="2" r="V918"/>
    </row>
    <row customHeight="1" r="919" hidden="1" ht="14.25">
      <c s="7" r="A919">
        <v>40432.68472222222</v>
      </c>
      <c s="1" r="B919">
        <v>1.55376486E9</v>
      </c>
      <c s="1" r="C919">
        <v>1.0</v>
      </c>
      <c t="s" s="1" r="D919">
        <v>4712</v>
      </c>
      <c s="1" r="E919">
        <v>1629097.9</v>
      </c>
      <c t="s" s="1" r="F919">
        <v>4713</v>
      </c>
      <c t="s" s="1" r="G919">
        <v>4714</v>
      </c>
      <c t="s" s="1" r="H919">
        <v>4715</v>
      </c>
      <c t="s" s="1" r="I919">
        <v>4716</v>
      </c>
      <c s="2" r="J919"/>
      <c s="2" r="K919"/>
      <c s="2" r="L919"/>
      <c s="2" r="M919"/>
      <c s="2" r="N919"/>
      <c s="2" r="O919"/>
      <c s="2" r="P919"/>
      <c s="2" r="Q919"/>
      <c s="2" r="R919"/>
      <c s="2" r="S919"/>
      <c s="2" r="T919"/>
      <c s="2" r="U919"/>
      <c s="2" r="V919"/>
    </row>
    <row customHeight="1" r="920" hidden="1" ht="14.25">
      <c s="7" r="A920">
        <v>40432.68541666667</v>
      </c>
      <c s="1" r="B920">
        <v>1.553765797E9</v>
      </c>
      <c s="1" r="C920">
        <v>1.0</v>
      </c>
      <c t="s" s="1" r="D920">
        <v>4717</v>
      </c>
      <c s="1" r="E920">
        <v>259999.95</v>
      </c>
      <c t="s" s="1" r="F920">
        <v>4718</v>
      </c>
      <c t="s" s="1" r="G920">
        <v>4719</v>
      </c>
      <c t="s" s="1" r="H920">
        <v>4720</v>
      </c>
      <c t="s" s="1" r="I920">
        <v>4721</v>
      </c>
      <c s="2" r="J920"/>
      <c s="2" r="K920"/>
      <c s="2" r="L920"/>
      <c s="2" r="M920"/>
      <c s="2" r="N920"/>
      <c s="2" r="O920"/>
      <c s="2" r="P920"/>
      <c s="2" r="Q920"/>
      <c s="2" r="R920"/>
      <c s="2" r="S920"/>
      <c s="2" r="T920"/>
      <c s="2" r="U920"/>
      <c s="2" r="V920"/>
    </row>
    <row customHeight="1" r="921" hidden="1" ht="14.25">
      <c s="7" r="A921">
        <v>40432.68541666667</v>
      </c>
      <c s="1" r="B921">
        <v>1.553766245E9</v>
      </c>
      <c s="1" r="C921">
        <v>1.0</v>
      </c>
      <c t="s" s="1" r="D921">
        <v>4722</v>
      </c>
      <c s="1" r="E921">
        <v>259999.95</v>
      </c>
      <c t="s" s="1" r="F921">
        <v>4723</v>
      </c>
      <c t="s" s="1" r="G921">
        <v>4724</v>
      </c>
      <c t="s" s="1" r="H921">
        <v>4725</v>
      </c>
      <c t="s" s="1" r="I921">
        <v>4726</v>
      </c>
      <c s="2" r="J921"/>
      <c s="2" r="K921"/>
      <c s="2" r="L921"/>
      <c s="2" r="M921"/>
      <c s="2" r="N921"/>
      <c s="2" r="O921"/>
      <c s="2" r="P921"/>
      <c s="2" r="Q921"/>
      <c s="2" r="R921"/>
      <c s="2" r="S921"/>
      <c s="2" r="T921"/>
      <c s="2" r="U921"/>
      <c s="2" r="V921"/>
    </row>
    <row customHeight="1" r="922" hidden="1" ht="14.25">
      <c s="7" r="A922">
        <v>40432.68680555555</v>
      </c>
      <c s="1" r="B922">
        <v>1.553767432E9</v>
      </c>
      <c s="1" r="C922">
        <v>1.0</v>
      </c>
      <c t="s" s="1" r="D922">
        <v>4727</v>
      </c>
      <c s="5" r="E922">
        <v>2.100600601E7</v>
      </c>
      <c t="s" s="1" r="F922">
        <v>4728</v>
      </c>
      <c t="s" s="1" r="G922">
        <v>4729</v>
      </c>
      <c t="s" s="1" r="H922">
        <v>4730</v>
      </c>
      <c t="s" s="1" r="I922">
        <v>4731</v>
      </c>
      <c s="2" r="J922"/>
      <c s="2" r="K922"/>
      <c s="2" r="L922"/>
      <c s="2" r="M922"/>
      <c s="2" r="N922"/>
      <c s="2" r="O922"/>
      <c s="2" r="P922"/>
      <c s="2" r="Q922"/>
      <c s="2" r="R922"/>
      <c s="2" r="S922"/>
      <c s="2" r="T922"/>
      <c s="2" r="U922"/>
      <c s="2" r="V922"/>
    </row>
    <row customHeight="1" r="923" hidden="1" ht="14.25">
      <c s="7" r="A923">
        <v>40432.6875</v>
      </c>
      <c s="1" r="B923">
        <v>1.553768638E9</v>
      </c>
      <c s="1" r="C923">
        <v>8.0</v>
      </c>
      <c t="s" s="1" r="D923">
        <v>4732</v>
      </c>
      <c s="5" r="E923">
        <v>2.100600601E7</v>
      </c>
      <c t="s" s="1" r="F923">
        <v>4733</v>
      </c>
      <c t="s" s="1" r="G923">
        <v>4734</v>
      </c>
      <c t="s" s="1" r="H923">
        <v>4735</v>
      </c>
      <c t="s" s="1" r="I923">
        <v>4736</v>
      </c>
      <c s="2" r="J923"/>
      <c s="2" r="K923"/>
      <c s="2" r="L923"/>
      <c s="2" r="M923"/>
      <c s="2" r="N923"/>
      <c s="2" r="O923"/>
      <c s="2" r="P923"/>
      <c s="2" r="Q923"/>
      <c s="2" r="R923"/>
      <c s="2" r="S923"/>
      <c s="2" r="T923"/>
      <c s="2" r="U923"/>
      <c s="2" r="V923"/>
    </row>
    <row customHeight="1" r="924" hidden="1" ht="14.25">
      <c s="7" r="A924">
        <v>40432.69861111111</v>
      </c>
      <c s="1" r="B924">
        <v>1.553783944E9</v>
      </c>
      <c s="1" r="C924">
        <v>3.0</v>
      </c>
      <c t="s" s="1" r="D924">
        <v>4737</v>
      </c>
      <c s="1" r="E924">
        <v>259999.95</v>
      </c>
      <c t="s" s="1" r="F924">
        <v>4738</v>
      </c>
      <c t="s" s="1" r="G924">
        <v>4739</v>
      </c>
      <c t="s" s="1" r="H924">
        <v>4740</v>
      </c>
      <c t="s" s="1" r="I924">
        <v>4741</v>
      </c>
      <c s="2" r="J924"/>
      <c s="2" r="K924"/>
      <c s="2" r="L924"/>
      <c s="2" r="M924"/>
      <c s="2" r="N924"/>
      <c s="2" r="O924"/>
      <c s="2" r="P924"/>
      <c s="2" r="Q924"/>
      <c s="2" r="R924"/>
      <c s="2" r="S924"/>
      <c s="2" r="T924"/>
      <c s="2" r="U924"/>
      <c s="2" r="V924"/>
    </row>
    <row customHeight="1" r="925" hidden="1" ht="14.25">
      <c s="7" r="A925">
        <v>40432.69930555556</v>
      </c>
      <c s="1" r="B925">
        <v>1.553785182E9</v>
      </c>
      <c s="1" r="C925">
        <v>7.0</v>
      </c>
      <c t="s" s="1" r="D925">
        <v>4742</v>
      </c>
      <c s="1" r="E925">
        <v>638012.0</v>
      </c>
      <c t="s" s="1" r="F925">
        <v>4743</v>
      </c>
      <c t="s" s="1" r="G925">
        <v>4744</v>
      </c>
      <c t="s" s="1" r="H925">
        <v>4745</v>
      </c>
      <c t="s" s="1" r="I925">
        <v>4746</v>
      </c>
      <c s="2" r="J925"/>
      <c s="2" r="K925"/>
      <c s="2" r="L925"/>
      <c s="2" r="M925"/>
      <c s="2" r="N925"/>
      <c s="2" r="O925"/>
      <c s="2" r="P925"/>
      <c s="2" r="Q925"/>
      <c s="2" r="R925"/>
      <c s="2" r="S925"/>
      <c s="2" r="T925"/>
      <c s="2" r="U925"/>
      <c s="2" r="V925"/>
    </row>
    <row customHeight="1" r="926" hidden="1" ht="14.25">
      <c s="7" r="A926">
        <v>40432.70208333333</v>
      </c>
      <c s="1" r="B926">
        <v>1.553789334E9</v>
      </c>
      <c s="1" r="C926">
        <v>1.0</v>
      </c>
      <c t="s" s="1" r="D926">
        <v>4747</v>
      </c>
      <c s="1" r="E926">
        <v>259999.95</v>
      </c>
      <c t="s" s="1" r="F926">
        <v>4748</v>
      </c>
      <c t="s" s="1" r="G926">
        <v>4749</v>
      </c>
      <c t="s" s="1" r="H926">
        <v>4750</v>
      </c>
      <c t="s" s="1" r="I926">
        <v>4751</v>
      </c>
      <c s="2" r="J926"/>
      <c s="2" r="K926"/>
      <c s="2" r="L926"/>
      <c s="2" r="M926"/>
      <c s="2" r="N926"/>
      <c s="2" r="O926"/>
      <c s="2" r="P926"/>
      <c s="2" r="Q926"/>
      <c s="2" r="R926"/>
      <c s="2" r="S926"/>
      <c s="2" r="T926"/>
      <c s="2" r="U926"/>
      <c s="2" r="V926"/>
    </row>
    <row customHeight="1" r="927" hidden="1" ht="14.25">
      <c s="7" r="A927">
        <v>40432.70416666667</v>
      </c>
      <c s="1" r="B927">
        <v>1.553792853E9</v>
      </c>
      <c s="1" r="C927">
        <v>1.0</v>
      </c>
      <c t="s" s="1" r="D927">
        <v>4752</v>
      </c>
      <c s="1" r="E927">
        <v>259999.95</v>
      </c>
      <c t="s" s="1" r="F927">
        <v>4753</v>
      </c>
      <c t="s" s="1" r="G927">
        <v>4754</v>
      </c>
      <c t="s" s="1" r="H927">
        <v>4755</v>
      </c>
      <c t="s" s="1" r="I927">
        <v>4756</v>
      </c>
      <c s="2" r="J927"/>
      <c s="2" r="K927"/>
      <c s="2" r="L927"/>
      <c s="2" r="M927"/>
      <c s="2" r="N927"/>
      <c s="2" r="O927"/>
      <c s="2" r="P927"/>
      <c s="2" r="Q927"/>
      <c s="2" r="R927"/>
      <c s="2" r="S927"/>
      <c s="2" r="T927"/>
      <c s="2" r="U927"/>
      <c s="2" r="V927"/>
    </row>
    <row customHeight="1" r="928" hidden="1" ht="14.25">
      <c s="7" r="A928">
        <v>40432.720138888886</v>
      </c>
      <c s="1" r="B928">
        <v>1.553815709E9</v>
      </c>
      <c s="1" r="C928">
        <v>55500.0</v>
      </c>
      <c t="s" s="1" r="D928">
        <v>4757</v>
      </c>
      <c s="1" r="E928">
        <v>819.42</v>
      </c>
      <c t="s" s="1" r="F928">
        <v>4758</v>
      </c>
      <c t="s" s="1" r="G928">
        <v>4759</v>
      </c>
      <c t="s" s="1" r="H928">
        <v>4760</v>
      </c>
      <c t="s" s="1" r="I928">
        <v>4761</v>
      </c>
      <c s="2" r="J928"/>
      <c s="2" r="K928"/>
      <c s="2" r="L928"/>
      <c s="2" r="M928"/>
      <c s="2" r="N928"/>
      <c s="2" r="O928"/>
      <c s="2" r="P928"/>
      <c s="2" r="Q928"/>
      <c s="2" r="R928"/>
      <c s="2" r="S928"/>
      <c s="2" r="T928"/>
      <c s="2" r="U928"/>
      <c s="2" r="V928"/>
    </row>
    <row customHeight="1" r="929" hidden="1" ht="14.25">
      <c s="7" r="A929">
        <v>40432.72361111111</v>
      </c>
      <c s="1" r="B929">
        <v>1.55382128E9</v>
      </c>
      <c s="1" r="C929">
        <v>6.0</v>
      </c>
      <c t="s" s="1" r="D929">
        <v>4762</v>
      </c>
      <c s="1" r="E929">
        <v>2500899.01</v>
      </c>
      <c t="s" s="1" r="F929">
        <v>4763</v>
      </c>
      <c t="s" s="1" r="G929">
        <v>4764</v>
      </c>
      <c t="s" s="1" r="H929">
        <v>4765</v>
      </c>
      <c t="s" s="1" r="I929">
        <v>4766</v>
      </c>
      <c s="2" r="J929"/>
      <c s="2" r="K929"/>
      <c s="2" r="L929"/>
      <c s="2" r="M929"/>
      <c s="2" r="N929"/>
      <c s="2" r="O929"/>
      <c s="2" r="P929"/>
      <c s="2" r="Q929"/>
      <c s="2" r="R929"/>
      <c s="2" r="S929"/>
      <c s="2" r="T929"/>
      <c s="2" r="U929"/>
      <c s="2" r="V929"/>
    </row>
    <row customHeight="1" r="930" hidden="1" ht="14.25">
      <c s="7" r="A930">
        <v>40432.75763888889</v>
      </c>
      <c s="1" r="B930">
        <v>1.553873072E9</v>
      </c>
      <c s="1" r="C930">
        <v>83.0</v>
      </c>
      <c t="s" s="1" r="D930">
        <v>4767</v>
      </c>
      <c s="1" r="E930">
        <v>270000.02</v>
      </c>
      <c t="s" s="1" r="F930">
        <v>4768</v>
      </c>
      <c t="s" s="1" r="G930">
        <v>4769</v>
      </c>
      <c t="s" s="1" r="H930">
        <v>4770</v>
      </c>
      <c t="s" s="1" r="I930">
        <v>4771</v>
      </c>
      <c s="2" r="J930"/>
      <c s="2" r="K930"/>
      <c s="2" r="L930"/>
      <c s="2" r="M930"/>
      <c s="2" r="N930"/>
      <c s="2" r="O930"/>
      <c s="2" r="P930"/>
      <c s="2" r="Q930"/>
      <c s="2" r="R930"/>
      <c s="2" r="S930"/>
      <c s="2" r="T930"/>
      <c s="2" r="U930"/>
      <c s="2" r="V930"/>
    </row>
    <row customHeight="1" r="931" hidden="1" ht="14.25">
      <c s="7" r="A931">
        <v>40432.75902777778</v>
      </c>
      <c s="1" r="B931">
        <v>1.553875771E9</v>
      </c>
      <c s="1" r="C931">
        <v>1.0</v>
      </c>
      <c t="s" s="1" r="D931">
        <v>4772</v>
      </c>
      <c s="5" r="E931">
        <v>1.1240983791E8</v>
      </c>
      <c t="s" s="1" r="F931">
        <v>4773</v>
      </c>
      <c t="s" s="1" r="G931">
        <v>4774</v>
      </c>
      <c t="s" s="1" r="H931">
        <v>4775</v>
      </c>
      <c t="s" s="1" r="I931">
        <v>4776</v>
      </c>
      <c s="2" r="J931"/>
      <c s="2" r="K931"/>
      <c s="2" r="L931"/>
      <c s="2" r="M931"/>
      <c s="2" r="N931"/>
      <c s="2" r="O931"/>
      <c s="2" r="P931"/>
      <c s="2" r="Q931"/>
      <c s="2" r="R931"/>
      <c s="2" r="S931"/>
      <c s="2" r="T931"/>
      <c s="2" r="U931"/>
      <c s="2" r="V931"/>
    </row>
    <row customHeight="1" r="932" hidden="1" ht="14.25">
      <c s="7" r="A932">
        <v>40432.78125</v>
      </c>
      <c s="1" r="B932">
        <v>1.553909313E9</v>
      </c>
      <c s="1" r="C932">
        <v>187.0</v>
      </c>
      <c t="s" s="1" r="D932">
        <v>4777</v>
      </c>
      <c s="1" r="E932">
        <v>600020.01</v>
      </c>
      <c t="s" s="1" r="F932">
        <v>4778</v>
      </c>
      <c t="s" s="1" r="G932">
        <v>4779</v>
      </c>
      <c t="s" s="1" r="H932">
        <v>4780</v>
      </c>
      <c t="s" s="1" r="I932">
        <v>4781</v>
      </c>
      <c s="2" r="J932"/>
      <c s="2" r="K932"/>
      <c s="2" r="L932"/>
      <c s="2" r="M932"/>
      <c s="2" r="N932"/>
      <c s="2" r="O932"/>
      <c s="2" r="P932"/>
      <c s="2" r="Q932"/>
      <c s="2" r="R932"/>
      <c s="2" r="S932"/>
      <c s="2" r="T932"/>
      <c s="2" r="U932"/>
      <c s="2" r="V932"/>
    </row>
    <row customHeight="1" r="933" hidden="1" ht="14.25">
      <c s="7" r="A933">
        <v>40432.93263888889</v>
      </c>
      <c s="1" r="B933">
        <v>1.554133012E9</v>
      </c>
      <c s="1" r="C933">
        <v>6.0</v>
      </c>
      <c t="s" s="1" r="D933">
        <v>4782</v>
      </c>
      <c s="1" r="E933">
        <v>2819108.99</v>
      </c>
      <c t="s" s="1" r="F933">
        <v>4783</v>
      </c>
      <c t="s" s="1" r="G933">
        <v>4784</v>
      </c>
      <c t="s" s="1" r="H933">
        <v>4785</v>
      </c>
      <c t="s" s="1" r="I933">
        <v>4786</v>
      </c>
      <c s="2" r="J933"/>
      <c s="2" r="K933"/>
      <c s="2" r="L933"/>
      <c s="2" r="M933"/>
      <c s="2" r="N933"/>
      <c s="2" r="O933"/>
      <c s="2" r="P933"/>
      <c s="2" r="Q933"/>
      <c s="2" r="R933"/>
      <c s="2" r="S933"/>
      <c s="2" r="T933"/>
      <c s="2" r="U933"/>
      <c s="2" r="V933"/>
    </row>
    <row customHeight="1" r="934" hidden="1" ht="14.25">
      <c s="7" r="A934">
        <v>40432.933333333334</v>
      </c>
      <c s="1" r="B934">
        <v>1.554134035E9</v>
      </c>
      <c s="1" r="C934">
        <v>3.0</v>
      </c>
      <c t="s" s="1" r="D934">
        <v>4787</v>
      </c>
      <c s="1" r="E934">
        <v>3041001.06</v>
      </c>
      <c t="s" s="1" r="F934">
        <v>4788</v>
      </c>
      <c t="s" s="1" r="G934">
        <v>4789</v>
      </c>
      <c t="s" s="1" r="H934">
        <v>4790</v>
      </c>
      <c t="s" s="1" r="I934">
        <v>4791</v>
      </c>
      <c s="2" r="J934"/>
      <c s="2" r="K934"/>
      <c s="2" r="L934"/>
      <c s="2" r="M934"/>
      <c s="2" r="N934"/>
      <c s="2" r="O934"/>
      <c s="2" r="P934"/>
      <c s="2" r="Q934"/>
      <c s="2" r="R934"/>
      <c s="2" r="S934"/>
      <c s="2" r="T934"/>
      <c s="2" r="U934"/>
      <c s="2" r="V934"/>
    </row>
    <row customHeight="1" r="935" hidden="1" ht="14.25">
      <c s="7" r="A935">
        <v>40432.93402777778</v>
      </c>
      <c s="1" r="B935">
        <v>1.554135135E9</v>
      </c>
      <c s="1" r="C935">
        <v>4.0</v>
      </c>
      <c t="s" s="1" r="D935">
        <v>4792</v>
      </c>
      <c s="1" r="E935">
        <v>649999.97</v>
      </c>
      <c t="s" s="1" r="F935">
        <v>4793</v>
      </c>
      <c t="s" s="1" r="G935">
        <v>4794</v>
      </c>
      <c t="s" s="1" r="H935">
        <v>4795</v>
      </c>
      <c t="s" s="1" r="I935">
        <v>4796</v>
      </c>
      <c s="2" r="J935"/>
      <c s="2" r="K935"/>
      <c s="2" r="L935"/>
      <c s="2" r="M935"/>
      <c s="2" r="N935"/>
      <c s="2" r="O935"/>
      <c s="2" r="P935"/>
      <c s="2" r="Q935"/>
      <c s="2" r="R935"/>
      <c s="2" r="S935"/>
      <c s="2" r="T935"/>
      <c s="2" r="U935"/>
      <c s="2" r="V935"/>
    </row>
    <row customHeight="1" r="936" hidden="1" ht="14.25">
      <c s="7" r="A936">
        <v>40432.93402777778</v>
      </c>
      <c s="1" r="B936">
        <v>1.554135462E9</v>
      </c>
      <c s="1" r="C936">
        <v>1.0</v>
      </c>
      <c t="s" s="1" r="D936">
        <v>4797</v>
      </c>
      <c s="1" r="E936">
        <v>1623899.99</v>
      </c>
      <c t="s" s="1" r="F936">
        <v>4798</v>
      </c>
      <c t="s" s="1" r="G936">
        <v>4799</v>
      </c>
      <c t="s" s="1" r="H936">
        <v>4800</v>
      </c>
      <c t="s" s="1" r="I936">
        <v>4801</v>
      </c>
      <c s="2" r="J936"/>
      <c s="2" r="K936"/>
      <c s="2" r="L936"/>
      <c s="2" r="M936"/>
      <c s="2" r="N936"/>
      <c s="2" r="O936"/>
      <c s="2" r="P936"/>
      <c s="2" r="Q936"/>
      <c s="2" r="R936"/>
      <c s="2" r="S936"/>
      <c s="2" r="T936"/>
      <c s="2" r="U936"/>
      <c s="2" r="V936"/>
    </row>
    <row customHeight="1" r="937" hidden="1" ht="14.25">
      <c s="7" r="A937">
        <v>40432.93402777778</v>
      </c>
      <c s="1" r="B937">
        <v>1.554135597E9</v>
      </c>
      <c s="1" r="C937">
        <v>6.0</v>
      </c>
      <c t="s" s="1" r="D937">
        <v>4802</v>
      </c>
      <c s="1" r="E937">
        <v>324999.32</v>
      </c>
      <c t="s" s="1" r="F937">
        <v>4803</v>
      </c>
      <c t="s" s="1" r="G937">
        <v>4804</v>
      </c>
      <c t="s" s="1" r="H937">
        <v>4805</v>
      </c>
      <c t="s" s="1" r="I937">
        <v>4806</v>
      </c>
      <c s="2" r="J937"/>
      <c s="2" r="K937"/>
      <c s="2" r="L937"/>
      <c s="2" r="M937"/>
      <c s="2" r="N937"/>
      <c s="2" r="O937"/>
      <c s="2" r="P937"/>
      <c s="2" r="Q937"/>
      <c s="2" r="R937"/>
      <c s="2" r="S937"/>
      <c s="2" r="T937"/>
      <c s="2" r="U937"/>
      <c s="2" r="V937"/>
    </row>
    <row customHeight="1" r="938" hidden="1" ht="14.25">
      <c s="7" r="A938">
        <v>40432.93402777778</v>
      </c>
      <c s="1" r="B938">
        <v>1.554135829E9</v>
      </c>
      <c s="1" r="C938">
        <v>1.0</v>
      </c>
      <c t="s" s="1" r="D938">
        <v>4807</v>
      </c>
      <c s="1" r="E938">
        <v>1623899.99</v>
      </c>
      <c t="s" s="1" r="F938">
        <v>4808</v>
      </c>
      <c t="s" s="1" r="G938">
        <v>4809</v>
      </c>
      <c t="s" s="1" r="H938">
        <v>4810</v>
      </c>
      <c t="s" s="1" r="I938">
        <v>4811</v>
      </c>
      <c s="2" r="J938"/>
      <c s="2" r="K938"/>
      <c s="2" r="L938"/>
      <c s="2" r="M938"/>
      <c s="2" r="N938"/>
      <c s="2" r="O938"/>
      <c s="2" r="P938"/>
      <c s="2" r="Q938"/>
      <c s="2" r="R938"/>
      <c s="2" r="S938"/>
      <c s="2" r="T938"/>
      <c s="2" r="U938"/>
      <c s="2" r="V938"/>
    </row>
    <row customHeight="1" r="939" hidden="1" ht="14.25">
      <c s="7" r="A939">
        <v>40432.93541666667</v>
      </c>
      <c s="1" r="B939">
        <v>1.5541372E9</v>
      </c>
      <c s="1" r="C939">
        <v>1.0</v>
      </c>
      <c t="s" s="1" r="D939">
        <v>4812</v>
      </c>
      <c s="1" r="E939">
        <v>1623899.99</v>
      </c>
      <c t="s" s="1" r="F939">
        <v>4813</v>
      </c>
      <c t="s" s="1" r="G939">
        <v>4814</v>
      </c>
      <c t="s" s="1" r="H939">
        <v>4815</v>
      </c>
      <c t="s" s="1" r="I939">
        <v>4816</v>
      </c>
      <c s="2" r="J939"/>
      <c s="2" r="K939"/>
      <c s="2" r="L939"/>
      <c s="2" r="M939"/>
      <c s="2" r="N939"/>
      <c s="2" r="O939"/>
      <c s="2" r="P939"/>
      <c s="2" r="Q939"/>
      <c s="2" r="R939"/>
      <c s="2" r="S939"/>
      <c s="2" r="T939"/>
      <c s="2" r="U939"/>
      <c s="2" r="V939"/>
    </row>
    <row customHeight="1" r="940" hidden="1" ht="14.25">
      <c s="7" r="A940">
        <v>40432.93680555555</v>
      </c>
      <c s="1" r="B940">
        <v>1.554139103E9</v>
      </c>
      <c s="1" r="C940">
        <v>2.0</v>
      </c>
      <c t="s" s="1" r="D940">
        <v>4817</v>
      </c>
      <c s="1" r="E940">
        <v>3168997.78</v>
      </c>
      <c t="s" s="1" r="F940">
        <v>4818</v>
      </c>
      <c t="s" s="1" r="G940">
        <v>4819</v>
      </c>
      <c t="s" s="1" r="H940">
        <v>4820</v>
      </c>
      <c t="s" s="1" r="I940">
        <v>4821</v>
      </c>
      <c s="2" r="J940"/>
      <c s="2" r="K940"/>
      <c s="2" r="L940"/>
      <c s="2" r="M940"/>
      <c s="2" r="N940"/>
      <c s="2" r="O940"/>
      <c s="2" r="P940"/>
      <c s="2" r="Q940"/>
      <c s="2" r="R940"/>
      <c s="2" r="S940"/>
      <c s="2" r="T940"/>
      <c s="2" r="U940"/>
      <c s="2" r="V940"/>
    </row>
    <row customHeight="1" r="941" hidden="1" ht="14.25">
      <c s="7" r="A941">
        <v>40432.9375</v>
      </c>
      <c s="1" r="B941">
        <v>1.554139811E9</v>
      </c>
      <c s="1" r="C941">
        <v>1.0</v>
      </c>
      <c t="s" s="1" r="D941">
        <v>4822</v>
      </c>
      <c s="1" r="E941">
        <v>3168997.78</v>
      </c>
      <c t="s" s="1" r="F941">
        <v>4823</v>
      </c>
      <c t="s" s="1" r="G941">
        <v>4824</v>
      </c>
      <c t="s" s="1" r="H941">
        <v>4825</v>
      </c>
      <c t="s" s="1" r="I941">
        <v>4826</v>
      </c>
      <c s="2" r="J941"/>
      <c s="2" r="K941"/>
      <c s="2" r="L941"/>
      <c s="2" r="M941"/>
      <c s="2" r="N941"/>
      <c s="2" r="O941"/>
      <c s="2" r="P941"/>
      <c s="2" r="Q941"/>
      <c s="2" r="R941"/>
      <c s="2" r="S941"/>
      <c s="2" r="T941"/>
      <c s="2" r="U941"/>
      <c s="2" r="V941"/>
    </row>
    <row customHeight="1" r="942" hidden="1" ht="14.25">
      <c s="7" r="A942">
        <v>40432.9375</v>
      </c>
      <c s="1" r="B942">
        <v>1.554139989E9</v>
      </c>
      <c s="1" r="C942">
        <v>4.0</v>
      </c>
      <c t="s" s="1" r="D942">
        <v>4827</v>
      </c>
      <c s="1" r="E942">
        <v>3041001.06</v>
      </c>
      <c t="s" s="1" r="F942">
        <v>4828</v>
      </c>
      <c t="s" s="1" r="G942">
        <v>4829</v>
      </c>
      <c t="s" s="1" r="H942">
        <v>4830</v>
      </c>
      <c t="s" s="1" r="I942">
        <v>4831</v>
      </c>
      <c s="2" r="J942"/>
      <c s="2" r="K942"/>
      <c s="2" r="L942"/>
      <c s="2" r="M942"/>
      <c s="2" r="N942"/>
      <c s="2" r="O942"/>
      <c s="2" r="P942"/>
      <c s="2" r="Q942"/>
      <c s="2" r="R942"/>
      <c s="2" r="S942"/>
      <c s="2" r="T942"/>
      <c s="2" r="U942"/>
      <c s="2" r="V942"/>
    </row>
    <row customHeight="1" r="943" hidden="1" ht="14.25">
      <c s="7" r="A943">
        <v>40432.93819444445</v>
      </c>
      <c s="1" r="B943">
        <v>1.554141894E9</v>
      </c>
      <c s="1" r="C943">
        <v>2.0</v>
      </c>
      <c t="s" s="1" r="D943">
        <v>4832</v>
      </c>
      <c s="1" r="E943">
        <v>3041001.06</v>
      </c>
      <c t="s" s="1" r="F943">
        <v>4833</v>
      </c>
      <c t="s" s="1" r="G943">
        <v>4834</v>
      </c>
      <c t="s" s="1" r="H943">
        <v>4835</v>
      </c>
      <c t="s" s="1" r="I943">
        <v>4836</v>
      </c>
      <c s="2" r="J943"/>
      <c s="2" r="K943"/>
      <c s="2" r="L943"/>
      <c s="2" r="M943"/>
      <c s="2" r="N943"/>
      <c s="2" r="O943"/>
      <c s="2" r="P943"/>
      <c s="2" r="Q943"/>
      <c s="2" r="R943"/>
      <c s="2" r="S943"/>
      <c s="2" r="T943"/>
      <c s="2" r="U943"/>
      <c s="2" r="V943"/>
    </row>
    <row customHeight="1" r="944" hidden="1" ht="14.25">
      <c s="7" r="A944">
        <v>40432.93958333333</v>
      </c>
      <c s="1" r="B944">
        <v>1.554143352E9</v>
      </c>
      <c s="1" r="C944">
        <v>5.0</v>
      </c>
      <c t="s" s="1" r="D944">
        <v>4837</v>
      </c>
      <c s="1" r="E944">
        <v>649999.97</v>
      </c>
      <c t="s" s="1" r="F944">
        <v>4838</v>
      </c>
      <c t="s" s="1" r="G944">
        <v>4839</v>
      </c>
      <c t="s" s="1" r="H944">
        <v>4840</v>
      </c>
      <c t="s" s="1" r="I944">
        <v>4841</v>
      </c>
      <c s="2" r="J944"/>
      <c s="2" r="K944"/>
      <c s="2" r="L944"/>
      <c s="2" r="M944"/>
      <c s="2" r="N944"/>
      <c s="2" r="O944"/>
      <c s="2" r="P944"/>
      <c s="2" r="Q944"/>
      <c s="2" r="R944"/>
      <c s="2" r="S944"/>
      <c s="2" r="T944"/>
      <c s="2" r="U944"/>
      <c s="2" r="V944"/>
    </row>
    <row customHeight="1" r="945" hidden="1" ht="14.25">
      <c s="7" r="A945">
        <v>40432.94375</v>
      </c>
      <c s="1" r="B945">
        <v>1.554149894E9</v>
      </c>
      <c s="1" r="C945">
        <v>1.0</v>
      </c>
      <c t="s" s="1" r="D945">
        <v>4842</v>
      </c>
      <c s="1" r="E945">
        <v>1623899.99</v>
      </c>
      <c t="s" s="1" r="F945">
        <v>4843</v>
      </c>
      <c t="s" s="1" r="G945">
        <v>4844</v>
      </c>
      <c t="s" s="1" r="H945">
        <v>4845</v>
      </c>
      <c t="s" s="1" r="I945">
        <v>4846</v>
      </c>
      <c s="2" r="J945"/>
      <c s="2" r="K945"/>
      <c s="2" r="L945"/>
      <c s="2" r="M945"/>
      <c s="2" r="N945"/>
      <c s="2" r="O945"/>
      <c s="2" r="P945"/>
      <c s="2" r="Q945"/>
      <c s="2" r="R945"/>
      <c s="2" r="S945"/>
      <c s="2" r="T945"/>
      <c s="2" r="U945"/>
      <c s="2" r="V945"/>
    </row>
    <row customHeight="1" r="946" hidden="1" ht="14.25">
      <c s="7" r="A946">
        <v>40432.944444444445</v>
      </c>
      <c s="1" r="B946">
        <v>1.554150405E9</v>
      </c>
      <c s="1" r="C946">
        <v>1.0</v>
      </c>
      <c t="s" s="1" r="D946">
        <v>4847</v>
      </c>
      <c s="1" r="E946">
        <v>1623900.0</v>
      </c>
      <c t="s" s="1" r="F946">
        <v>4848</v>
      </c>
      <c t="s" s="1" r="G946">
        <v>4849</v>
      </c>
      <c t="s" s="1" r="H946">
        <v>4850</v>
      </c>
      <c t="s" s="1" r="I946">
        <v>4851</v>
      </c>
      <c s="2" r="J946"/>
      <c s="2" r="K946"/>
      <c s="2" r="L946"/>
      <c s="2" r="M946"/>
      <c s="2" r="N946"/>
      <c s="2" r="O946"/>
      <c s="2" r="P946"/>
      <c s="2" r="Q946"/>
      <c s="2" r="R946"/>
      <c s="2" r="S946"/>
      <c s="2" r="T946"/>
      <c s="2" r="U946"/>
      <c s="2" r="V946"/>
    </row>
    <row customHeight="1" r="947" hidden="1" ht="14.25">
      <c s="7" r="A947">
        <v>40432.94861111111</v>
      </c>
      <c s="1" r="B947">
        <v>1.554156384E9</v>
      </c>
      <c s="1" r="C947">
        <v>10.0</v>
      </c>
      <c t="s" s="1" r="D947">
        <v>4852</v>
      </c>
      <c s="1" r="E947">
        <v>649999.97</v>
      </c>
      <c t="s" s="1" r="F947">
        <v>4853</v>
      </c>
      <c t="s" s="1" r="G947">
        <v>4854</v>
      </c>
      <c t="s" s="1" r="H947">
        <v>4855</v>
      </c>
      <c t="s" s="1" r="I947">
        <v>4856</v>
      </c>
      <c s="2" r="J947"/>
      <c s="2" r="K947"/>
      <c s="2" r="L947"/>
      <c s="2" r="M947"/>
      <c s="2" r="N947"/>
      <c s="2" r="O947"/>
      <c s="2" r="P947"/>
      <c s="2" r="Q947"/>
      <c s="2" r="R947"/>
      <c s="2" r="S947"/>
      <c s="2" r="T947"/>
      <c s="2" r="U947"/>
      <c s="2" r="V947"/>
    </row>
    <row customHeight="1" r="948" hidden="1" ht="14.25">
      <c s="7" r="A948">
        <v>40432.950694444444</v>
      </c>
      <c s="1" r="B948">
        <v>1.554159119E9</v>
      </c>
      <c s="1" r="C948">
        <v>5.0</v>
      </c>
      <c t="s" s="1" r="D948">
        <v>4857</v>
      </c>
      <c s="1" r="E948">
        <v>565041.01</v>
      </c>
      <c t="s" s="1" r="F948">
        <v>4858</v>
      </c>
      <c t="s" s="1" r="G948">
        <v>4859</v>
      </c>
      <c t="s" s="1" r="H948">
        <v>4860</v>
      </c>
      <c t="s" s="1" r="I948">
        <v>4861</v>
      </c>
      <c s="2" r="J948"/>
      <c s="2" r="K948"/>
      <c s="2" r="L948"/>
      <c s="2" r="M948"/>
      <c s="2" r="N948"/>
      <c s="2" r="O948"/>
      <c s="2" r="P948"/>
      <c s="2" r="Q948"/>
      <c s="2" r="R948"/>
      <c s="2" r="S948"/>
      <c s="2" r="T948"/>
      <c s="2" r="U948"/>
      <c s="2" r="V948"/>
    </row>
    <row customHeight="1" r="949" hidden="1" ht="14.25">
      <c s="7" r="A949">
        <v>40432.98819444444</v>
      </c>
      <c s="1" r="B949">
        <v>1.554209888E9</v>
      </c>
      <c s="1" r="C949">
        <v>4.0</v>
      </c>
      <c t="s" s="1" r="D949">
        <v>4862</v>
      </c>
      <c s="1" r="E949">
        <v>880382.01</v>
      </c>
      <c t="s" s="1" r="F949">
        <v>4863</v>
      </c>
      <c t="s" s="1" r="G949">
        <v>4864</v>
      </c>
      <c t="s" s="1" r="H949">
        <v>4865</v>
      </c>
      <c t="s" s="1" r="I949">
        <v>4866</v>
      </c>
      <c s="2" r="J949"/>
      <c s="2" r="K949"/>
      <c s="2" r="L949"/>
      <c s="2" r="M949"/>
      <c s="2" r="N949"/>
      <c s="2" r="O949"/>
      <c s="2" r="P949"/>
      <c s="2" r="Q949"/>
      <c s="2" r="R949"/>
      <c s="2" r="S949"/>
      <c s="2" r="T949"/>
      <c s="2" r="U949"/>
      <c s="2" r="V949"/>
    </row>
    <row customHeight="1" r="950" hidden="1" ht="14.25">
      <c s="7" r="A950">
        <v>40433.00069444445</v>
      </c>
      <c s="1" r="B950">
        <v>1.554224722E9</v>
      </c>
      <c s="1" r="C950">
        <v>2.0</v>
      </c>
      <c t="s" s="1" r="D950">
        <v>4867</v>
      </c>
      <c s="1" r="E950">
        <v>3041001.06</v>
      </c>
      <c t="s" s="1" r="F950">
        <v>4868</v>
      </c>
      <c t="s" s="1" r="G950">
        <v>4869</v>
      </c>
      <c t="s" s="1" r="H950">
        <v>4870</v>
      </c>
      <c t="s" s="1" r="I950">
        <v>4871</v>
      </c>
      <c s="2" r="J950"/>
      <c s="2" r="K950"/>
      <c s="2" r="L950"/>
      <c s="2" r="M950"/>
      <c s="2" r="N950"/>
      <c s="2" r="O950"/>
      <c s="2" r="P950"/>
      <c s="2" r="Q950"/>
      <c s="2" r="R950"/>
      <c s="2" r="S950"/>
      <c s="2" r="T950"/>
      <c s="2" r="U950"/>
      <c s="2" r="V950"/>
    </row>
    <row customHeight="1" r="951" hidden="1" ht="14.25">
      <c s="7" r="A951">
        <v>40433.00625</v>
      </c>
      <c s="1" r="B951">
        <v>1.55423136E9</v>
      </c>
      <c s="1" r="C951">
        <v>10.0</v>
      </c>
      <c t="s" s="1" r="D951">
        <v>4872</v>
      </c>
      <c s="1" r="E951">
        <v>3041001.06</v>
      </c>
      <c t="s" s="1" r="F951">
        <v>4873</v>
      </c>
      <c t="s" s="1" r="G951">
        <v>4874</v>
      </c>
      <c t="s" s="1" r="H951">
        <v>4875</v>
      </c>
      <c t="s" s="1" r="I951">
        <v>4876</v>
      </c>
      <c s="2" r="J951"/>
      <c s="2" r="K951"/>
      <c s="2" r="L951"/>
      <c s="2" r="M951"/>
      <c s="2" r="N951"/>
      <c s="2" r="O951"/>
      <c s="2" r="P951"/>
      <c s="2" r="Q951"/>
      <c s="2" r="R951"/>
      <c s="2" r="S951"/>
      <c s="2" r="T951"/>
      <c s="2" r="U951"/>
      <c s="2" r="V951"/>
    </row>
    <row customHeight="1" r="952" hidden="1" ht="14.25">
      <c s="7" r="A952">
        <v>40433.009722222225</v>
      </c>
      <c s="1" r="B952">
        <v>1.554235391E9</v>
      </c>
      <c s="1" r="C952">
        <v>1.0</v>
      </c>
      <c t="s" s="1" r="D952">
        <v>4877</v>
      </c>
      <c s="1" r="E952">
        <v>3041001.06</v>
      </c>
      <c t="s" s="1" r="F952">
        <v>4878</v>
      </c>
      <c t="s" s="1" r="G952">
        <v>4879</v>
      </c>
      <c t="s" s="1" r="H952">
        <v>4880</v>
      </c>
      <c t="s" s="1" r="I952">
        <v>4881</v>
      </c>
      <c s="2" r="J952"/>
      <c s="2" r="K952"/>
      <c s="2" r="L952"/>
      <c s="2" r="M952"/>
      <c s="2" r="N952"/>
      <c s="2" r="O952"/>
      <c s="2" r="P952"/>
      <c s="2" r="Q952"/>
      <c s="2" r="R952"/>
      <c s="2" r="S952"/>
      <c s="2" r="T952"/>
      <c s="2" r="U952"/>
      <c s="2" r="V952"/>
    </row>
    <row customHeight="1" r="953" hidden="1" ht="14.25">
      <c s="7" r="A953">
        <v>40433.01527777778</v>
      </c>
      <c s="1" r="B953">
        <v>1.554241386E9</v>
      </c>
      <c s="1" r="C953">
        <v>1.0</v>
      </c>
      <c t="s" s="1" r="D953">
        <v>4882</v>
      </c>
      <c s="1" r="E953">
        <v>3041001.06</v>
      </c>
      <c t="s" s="1" r="F953">
        <v>4883</v>
      </c>
      <c t="s" s="1" r="G953">
        <v>4884</v>
      </c>
      <c t="s" s="1" r="H953">
        <v>4885</v>
      </c>
      <c t="s" s="1" r="I953">
        <v>4886</v>
      </c>
      <c s="2" r="J953"/>
      <c s="2" r="K953"/>
      <c s="2" r="L953"/>
      <c s="2" r="M953"/>
      <c s="2" r="N953"/>
      <c s="2" r="O953"/>
      <c s="2" r="P953"/>
      <c s="2" r="Q953"/>
      <c s="2" r="R953"/>
      <c s="2" r="S953"/>
      <c s="2" r="T953"/>
      <c s="2" r="U953"/>
      <c s="2" r="V953"/>
    </row>
    <row customHeight="1" r="954" hidden="1" ht="14.25">
      <c s="7" r="A954">
        <v>40433.032638888886</v>
      </c>
      <c s="1" r="B954">
        <v>1.554259622E9</v>
      </c>
      <c s="1" r="C954">
        <v>1.0</v>
      </c>
      <c t="s" s="1" r="D954">
        <v>4887</v>
      </c>
      <c s="1" r="E954">
        <v>3041001.06</v>
      </c>
      <c t="s" s="1" r="F954">
        <v>4888</v>
      </c>
      <c t="s" s="1" r="G954">
        <v>4889</v>
      </c>
      <c t="s" s="1" r="H954">
        <v>4890</v>
      </c>
      <c t="s" s="1" r="I954">
        <v>4891</v>
      </c>
      <c s="2" r="J954"/>
      <c s="2" r="K954"/>
      <c s="2" r="L954"/>
      <c s="2" r="M954"/>
      <c s="2" r="N954"/>
      <c s="2" r="O954"/>
      <c s="2" r="P954"/>
      <c s="2" r="Q954"/>
      <c s="2" r="R954"/>
      <c s="2" r="S954"/>
      <c s="2" r="T954"/>
      <c s="2" r="U954"/>
      <c s="2" r="V954"/>
    </row>
    <row customHeight="1" r="955" hidden="1" ht="14.25">
      <c s="7" r="A955">
        <v>40433.03333333333</v>
      </c>
      <c s="1" r="B955">
        <v>1.554260199E9</v>
      </c>
      <c s="1" r="C955">
        <v>1.0</v>
      </c>
      <c t="s" s="1" r="D955">
        <v>4892</v>
      </c>
      <c s="1" r="E955">
        <v>3041001.06</v>
      </c>
      <c t="s" s="1" r="F955">
        <v>4893</v>
      </c>
      <c t="s" s="1" r="G955">
        <v>4894</v>
      </c>
      <c t="s" s="1" r="H955">
        <v>4895</v>
      </c>
      <c t="s" s="1" r="I955">
        <v>4896</v>
      </c>
      <c s="2" r="J955"/>
      <c s="2" r="K955"/>
      <c s="2" r="L955"/>
      <c s="2" r="M955"/>
      <c s="2" r="N955"/>
      <c s="2" r="O955"/>
      <c s="2" r="P955"/>
      <c s="2" r="Q955"/>
      <c s="2" r="R955"/>
      <c s="2" r="S955"/>
      <c s="2" r="T955"/>
      <c s="2" r="U955"/>
      <c s="2" r="V955"/>
    </row>
    <row customHeight="1" r="956" hidden="1" ht="14.25">
      <c s="7" r="A956">
        <v>40433.041666666664</v>
      </c>
      <c s="1" r="B956">
        <v>1.55426967E9</v>
      </c>
      <c s="1" r="C956">
        <v>1.0</v>
      </c>
      <c t="s" s="1" r="D956">
        <v>4897</v>
      </c>
      <c s="1" r="E956">
        <v>3041001.06</v>
      </c>
      <c t="s" s="1" r="F956">
        <v>4898</v>
      </c>
      <c t="s" s="1" r="G956">
        <v>4899</v>
      </c>
      <c t="s" s="1" r="H956">
        <v>4900</v>
      </c>
      <c t="s" s="1" r="I956">
        <v>4901</v>
      </c>
      <c s="2" r="J956"/>
      <c s="2" r="K956"/>
      <c s="2" r="L956"/>
      <c s="2" r="M956"/>
      <c s="2" r="N956"/>
      <c s="2" r="O956"/>
      <c s="2" r="P956"/>
      <c s="2" r="Q956"/>
      <c s="2" r="R956"/>
      <c s="2" r="S956"/>
      <c s="2" r="T956"/>
      <c s="2" r="U956"/>
      <c s="2" r="V956"/>
    </row>
    <row customHeight="1" r="957" hidden="1" ht="14.25">
      <c s="7" r="A957">
        <v>40433.05</v>
      </c>
      <c s="1" r="B957">
        <v>1.55427867E9</v>
      </c>
      <c s="1" r="C957">
        <v>3.0</v>
      </c>
      <c t="s" s="1" r="D957">
        <v>4902</v>
      </c>
      <c s="1" r="E957">
        <v>3041001.06</v>
      </c>
      <c t="s" s="1" r="F957">
        <v>4903</v>
      </c>
      <c t="s" s="1" r="G957">
        <v>4904</v>
      </c>
      <c t="s" s="1" r="H957">
        <v>4905</v>
      </c>
      <c t="s" s="1" r="I957">
        <v>4906</v>
      </c>
      <c s="2" r="J957"/>
      <c s="2" r="K957"/>
      <c s="2" r="L957"/>
      <c s="2" r="M957"/>
      <c s="2" r="N957"/>
      <c s="2" r="O957"/>
      <c s="2" r="P957"/>
      <c s="2" r="Q957"/>
      <c s="2" r="R957"/>
      <c s="2" r="S957"/>
      <c s="2" r="T957"/>
      <c s="2" r="U957"/>
      <c s="2" r="V957"/>
    </row>
    <row customHeight="1" r="958" hidden="1" ht="14.25">
      <c s="7" r="A958">
        <v>40433.05</v>
      </c>
      <c s="1" r="B958">
        <v>1.554278753E9</v>
      </c>
      <c s="1" r="C958">
        <v>3.0</v>
      </c>
      <c t="s" s="1" r="D958">
        <v>4907</v>
      </c>
      <c s="1" r="E958">
        <v>3041001.06</v>
      </c>
      <c t="s" s="1" r="F958">
        <v>4908</v>
      </c>
      <c t="s" s="1" r="G958">
        <v>4909</v>
      </c>
      <c t="s" s="1" r="H958">
        <v>4910</v>
      </c>
      <c t="s" s="1" r="I958">
        <v>4911</v>
      </c>
      <c s="2" r="J958"/>
      <c s="2" r="K958"/>
      <c s="2" r="L958"/>
      <c s="2" r="M958"/>
      <c s="2" r="N958"/>
      <c s="2" r="O958"/>
      <c s="2" r="P958"/>
      <c s="2" r="Q958"/>
      <c s="2" r="R958"/>
      <c s="2" r="S958"/>
      <c s="2" r="T958"/>
      <c s="2" r="U958"/>
      <c s="2" r="V958"/>
    </row>
    <row customHeight="1" r="959" hidden="1" ht="14.25">
      <c s="7" r="A959">
        <v>40433.055555555555</v>
      </c>
      <c s="1" r="B959">
        <v>1.554284467E9</v>
      </c>
      <c s="1" r="C959">
        <v>1.0</v>
      </c>
      <c t="s" s="1" r="D959">
        <v>4912</v>
      </c>
      <c s="1" r="E959">
        <v>3041001.06</v>
      </c>
      <c t="s" s="1" r="F959">
        <v>4913</v>
      </c>
      <c t="s" s="1" r="G959">
        <v>4914</v>
      </c>
      <c t="s" s="1" r="H959">
        <v>4915</v>
      </c>
      <c t="s" s="1" r="I959">
        <v>4916</v>
      </c>
      <c s="2" r="J959"/>
      <c s="2" r="K959"/>
      <c s="2" r="L959"/>
      <c s="2" r="M959"/>
      <c s="2" r="N959"/>
      <c s="2" r="O959"/>
      <c s="2" r="P959"/>
      <c s="2" r="Q959"/>
      <c s="2" r="R959"/>
      <c s="2" r="S959"/>
      <c s="2" r="T959"/>
      <c s="2" r="U959"/>
      <c s="2" r="V959"/>
    </row>
    <row customHeight="1" r="960" hidden="1" ht="14.25">
      <c s="7" r="A960">
        <v>40433.05972222222</v>
      </c>
      <c s="1" r="B960">
        <v>1.55428885E9</v>
      </c>
      <c s="1" r="C960">
        <v>1.0</v>
      </c>
      <c t="s" s="1" r="D960">
        <v>4917</v>
      </c>
      <c s="1" r="E960">
        <v>3041001.06</v>
      </c>
      <c t="s" s="1" r="F960">
        <v>4918</v>
      </c>
      <c t="s" s="1" r="G960">
        <v>4919</v>
      </c>
      <c t="s" s="1" r="H960">
        <v>4920</v>
      </c>
      <c t="s" s="1" r="I960">
        <v>4921</v>
      </c>
      <c s="2" r="J960"/>
      <c s="2" r="K960"/>
      <c s="2" r="L960"/>
      <c s="2" r="M960"/>
      <c s="2" r="N960"/>
      <c s="2" r="O960"/>
      <c s="2" r="P960"/>
      <c s="2" r="Q960"/>
      <c s="2" r="R960"/>
      <c s="2" r="S960"/>
      <c s="2" r="T960"/>
      <c s="2" r="U960"/>
      <c s="2" r="V960"/>
    </row>
    <row customHeight="1" r="961" hidden="1" ht="14.25">
      <c s="7" r="A961">
        <v>40433.06319444445</v>
      </c>
      <c s="1" r="B961">
        <v>1.554292223E9</v>
      </c>
      <c s="1" r="C961">
        <v>1.0</v>
      </c>
      <c t="s" s="1" r="D961">
        <v>4922</v>
      </c>
      <c s="1" r="E961">
        <v>3041001.06</v>
      </c>
      <c t="s" s="1" r="F961">
        <v>4923</v>
      </c>
      <c t="s" s="1" r="G961">
        <v>4924</v>
      </c>
      <c t="s" s="1" r="H961">
        <v>4925</v>
      </c>
      <c t="s" s="1" r="I961">
        <v>4926</v>
      </c>
      <c s="2" r="J961"/>
      <c s="2" r="K961"/>
      <c s="2" r="L961"/>
      <c s="2" r="M961"/>
      <c s="2" r="N961"/>
      <c s="2" r="O961"/>
      <c s="2" r="P961"/>
      <c s="2" r="Q961"/>
      <c s="2" r="R961"/>
      <c s="2" r="S961"/>
      <c s="2" r="T961"/>
      <c s="2" r="U961"/>
      <c s="2" r="V961"/>
    </row>
    <row customHeight="1" r="962" hidden="1" ht="14.25">
      <c s="7" r="A962">
        <v>40433.07638888889</v>
      </c>
      <c s="1" r="B962">
        <v>1.554305669E9</v>
      </c>
      <c s="1" r="C962">
        <v>1.0</v>
      </c>
      <c t="s" s="1" r="D962">
        <v>4927</v>
      </c>
      <c s="1" r="E962">
        <v>3041001.06</v>
      </c>
      <c t="s" s="1" r="F962">
        <v>4928</v>
      </c>
      <c t="s" s="1" r="G962">
        <v>4929</v>
      </c>
      <c t="s" s="1" r="H962">
        <v>4930</v>
      </c>
      <c t="s" s="1" r="I962">
        <v>4931</v>
      </c>
      <c s="2" r="J962"/>
      <c s="2" r="K962"/>
      <c s="2" r="L962"/>
      <c s="2" r="M962"/>
      <c s="2" r="N962"/>
      <c s="2" r="O962"/>
      <c s="2" r="P962"/>
      <c s="2" r="Q962"/>
      <c s="2" r="R962"/>
      <c s="2" r="S962"/>
      <c s="2" r="T962"/>
      <c s="2" r="U962"/>
      <c s="2" r="V962"/>
    </row>
    <row customHeight="1" r="963" hidden="1" ht="14.25">
      <c s="7" r="A963">
        <v>40433.07777777778</v>
      </c>
      <c s="1" r="B963">
        <v>1.554306769E9</v>
      </c>
      <c s="1" r="C963">
        <v>1.0</v>
      </c>
      <c t="s" s="1" r="D963">
        <v>4932</v>
      </c>
      <c s="1" r="E963">
        <v>3041001.06</v>
      </c>
      <c t="s" s="1" r="F963">
        <v>4933</v>
      </c>
      <c t="s" s="1" r="G963">
        <v>4934</v>
      </c>
      <c t="s" s="1" r="H963">
        <v>4935</v>
      </c>
      <c t="s" s="1" r="I963">
        <v>4936</v>
      </c>
      <c s="2" r="J963"/>
      <c s="2" r="K963"/>
      <c s="2" r="L963"/>
      <c s="2" r="M963"/>
      <c s="2" r="N963"/>
      <c s="2" r="O963"/>
      <c s="2" r="P963"/>
      <c s="2" r="Q963"/>
      <c s="2" r="R963"/>
      <c s="2" r="S963"/>
      <c s="2" r="T963"/>
      <c s="2" r="U963"/>
      <c s="2" r="V963"/>
    </row>
    <row customHeight="1" r="964" hidden="1" ht="14.25">
      <c s="7" r="A964">
        <v>40433.083333333336</v>
      </c>
      <c s="1" r="B964">
        <v>1.554312182E9</v>
      </c>
      <c s="1" r="C964">
        <v>1.0</v>
      </c>
      <c t="s" s="1" r="D964">
        <v>4937</v>
      </c>
      <c s="1" r="E964">
        <v>3041001.06</v>
      </c>
      <c t="s" s="1" r="F964">
        <v>4938</v>
      </c>
      <c t="s" s="1" r="G964">
        <v>4939</v>
      </c>
      <c t="s" s="1" r="H964">
        <v>4940</v>
      </c>
      <c t="s" s="1" r="I964">
        <v>4941</v>
      </c>
      <c s="2" r="J964"/>
      <c s="2" r="K964"/>
      <c s="2" r="L964"/>
      <c s="2" r="M964"/>
      <c s="2" r="N964"/>
      <c s="2" r="O964"/>
      <c s="2" r="P964"/>
      <c s="2" r="Q964"/>
      <c s="2" r="R964"/>
      <c s="2" r="S964"/>
      <c s="2" r="T964"/>
      <c s="2" r="U964"/>
      <c s="2" r="V964"/>
    </row>
    <row customHeight="1" r="965" hidden="1" ht="14.25">
      <c s="7" r="A965">
        <v>40433.09027777778</v>
      </c>
      <c s="1" r="B965">
        <v>1.554318565E9</v>
      </c>
      <c s="1" r="C965">
        <v>1.0</v>
      </c>
      <c t="s" s="1" r="D965">
        <v>4942</v>
      </c>
      <c s="1" r="E965">
        <v>3041001.06</v>
      </c>
      <c t="s" s="1" r="F965">
        <v>4943</v>
      </c>
      <c t="s" s="1" r="G965">
        <v>4944</v>
      </c>
      <c t="s" s="1" r="H965">
        <v>4945</v>
      </c>
      <c t="s" s="1" r="I965">
        <v>4946</v>
      </c>
      <c s="2" r="J965"/>
      <c s="2" r="K965"/>
      <c s="2" r="L965"/>
      <c s="2" r="M965"/>
      <c s="2" r="N965"/>
      <c s="2" r="O965"/>
      <c s="2" r="P965"/>
      <c s="2" r="Q965"/>
      <c s="2" r="R965"/>
      <c s="2" r="S965"/>
      <c s="2" r="T965"/>
      <c s="2" r="U965"/>
      <c s="2" r="V965"/>
    </row>
    <row customHeight="1" r="966" hidden="1" ht="14.25">
      <c s="7" r="A966">
        <v>40433.09097222222</v>
      </c>
      <c s="1" r="B966">
        <v>1.554318755E9</v>
      </c>
      <c s="1" r="C966">
        <v>1.0</v>
      </c>
      <c t="s" s="1" r="D966">
        <v>4947</v>
      </c>
      <c s="1" r="E966">
        <v>3041001.06</v>
      </c>
      <c t="s" s="1" r="F966">
        <v>4948</v>
      </c>
      <c t="s" s="1" r="G966">
        <v>4949</v>
      </c>
      <c t="s" s="1" r="H966">
        <v>4950</v>
      </c>
      <c t="s" s="1" r="I966">
        <v>4951</v>
      </c>
      <c s="2" r="J966"/>
      <c s="2" r="K966"/>
      <c s="2" r="L966"/>
      <c s="2" r="M966"/>
      <c s="2" r="N966"/>
      <c s="2" r="O966"/>
      <c s="2" r="P966"/>
      <c s="2" r="Q966"/>
      <c s="2" r="R966"/>
      <c s="2" r="S966"/>
      <c s="2" r="T966"/>
      <c s="2" r="U966"/>
      <c s="2" r="V966"/>
    </row>
    <row customHeight="1" r="967" hidden="1" ht="14.25">
      <c s="7" r="A967">
        <v>40433.166666666664</v>
      </c>
      <c s="1" r="B967">
        <v>1.554389631E9</v>
      </c>
      <c s="1" r="C967">
        <v>165.0</v>
      </c>
      <c t="s" s="1" r="D967">
        <v>4952</v>
      </c>
      <c s="1" r="E967">
        <v>565041.01</v>
      </c>
      <c t="s" s="1" r="F967">
        <v>4953</v>
      </c>
      <c t="s" s="1" r="G967">
        <v>4954</v>
      </c>
      <c t="s" s="1" r="H967">
        <v>4955</v>
      </c>
      <c t="s" s="1" r="I967">
        <v>4956</v>
      </c>
      <c s="2" r="J967"/>
      <c s="2" r="K967"/>
      <c s="2" r="L967"/>
      <c s="2" r="M967"/>
      <c s="2" r="N967"/>
      <c s="2" r="O967"/>
      <c s="2" r="P967"/>
      <c s="2" r="Q967"/>
      <c s="2" r="R967"/>
      <c s="2" r="S967"/>
      <c s="2" r="T967"/>
      <c s="2" r="U967"/>
      <c s="2" r="V967"/>
    </row>
    <row customHeight="1" r="968" hidden="1" ht="14.25">
      <c s="7" r="A968">
        <v>40433.43194444444</v>
      </c>
      <c s="1" r="B968">
        <v>1.554654327E9</v>
      </c>
      <c s="1" r="C968">
        <v>1.0</v>
      </c>
      <c t="s" s="1" r="D968">
        <v>4957</v>
      </c>
      <c s="5" r="E968">
        <v>2.156990388E7</v>
      </c>
      <c t="s" s="1" r="F968">
        <v>4958</v>
      </c>
      <c t="s" s="1" r="G968">
        <v>4959</v>
      </c>
      <c t="s" s="1" r="H968">
        <v>4960</v>
      </c>
      <c t="s" s="1" r="I968">
        <v>4961</v>
      </c>
      <c s="2" r="J968"/>
      <c s="2" r="K968"/>
      <c s="2" r="L968"/>
      <c s="2" r="M968"/>
      <c s="2" r="N968"/>
      <c s="2" r="O968"/>
      <c s="2" r="P968"/>
      <c s="2" r="Q968"/>
      <c s="2" r="R968"/>
      <c s="2" r="S968"/>
      <c s="2" r="T968"/>
      <c s="2" r="U968"/>
      <c s="2" r="V968"/>
    </row>
    <row customHeight="1" r="969" hidden="1" ht="14.25">
      <c s="7" r="A969">
        <v>40433.43263888889</v>
      </c>
      <c s="1" r="B969">
        <v>1.55465518E9</v>
      </c>
      <c s="1" r="C969">
        <v>1.0</v>
      </c>
      <c t="s" s="1" r="D969">
        <v>4962</v>
      </c>
      <c s="1" r="E969">
        <v>841012.03</v>
      </c>
      <c t="s" s="1" r="F969">
        <v>4963</v>
      </c>
      <c t="s" s="1" r="G969">
        <v>4964</v>
      </c>
      <c t="s" s="1" r="H969">
        <v>4965</v>
      </c>
      <c t="s" s="1" r="I969">
        <v>4966</v>
      </c>
      <c s="2" r="J969"/>
      <c s="2" r="K969"/>
      <c s="2" r="L969"/>
      <c s="2" r="M969"/>
      <c s="2" r="N969"/>
      <c s="2" r="O969"/>
      <c s="2" r="P969"/>
      <c s="2" r="Q969"/>
      <c s="2" r="R969"/>
      <c s="2" r="S969"/>
      <c s="2" r="T969"/>
      <c s="2" r="U969"/>
      <c s="2" r="V969"/>
    </row>
    <row customHeight="1" r="970" hidden="1" ht="14.25">
      <c s="7" r="A970">
        <v>40433.43402777778</v>
      </c>
      <c s="1" r="B970">
        <v>1.554656416E9</v>
      </c>
      <c s="1" r="C970">
        <v>20.0</v>
      </c>
      <c t="s" s="1" r="D970">
        <v>4967</v>
      </c>
      <c s="1" r="E970">
        <v>639998.95</v>
      </c>
      <c t="s" s="1" r="F970">
        <v>4968</v>
      </c>
      <c t="s" s="1" r="G970">
        <v>4969</v>
      </c>
      <c t="s" s="1" r="H970">
        <v>4970</v>
      </c>
      <c t="s" s="1" r="I970">
        <v>4971</v>
      </c>
      <c s="2" r="J970"/>
      <c s="2" r="K970"/>
      <c s="2" r="L970"/>
      <c s="2" r="M970"/>
      <c s="2" r="N970"/>
      <c s="2" r="O970"/>
      <c s="2" r="P970"/>
      <c s="2" r="Q970"/>
      <c s="2" r="R970"/>
      <c s="2" r="S970"/>
      <c s="2" r="T970"/>
      <c s="2" r="U970"/>
      <c s="2" r="V970"/>
    </row>
    <row customHeight="1" r="971" hidden="1" ht="14.25">
      <c s="7" r="A971">
        <v>40433.43402777778</v>
      </c>
      <c s="1" r="B971">
        <v>1.554656715E9</v>
      </c>
      <c s="1" r="C971">
        <v>5.0</v>
      </c>
      <c t="s" s="1" r="D971">
        <v>4972</v>
      </c>
      <c s="1" r="E971">
        <v>639998.95</v>
      </c>
      <c t="s" s="1" r="F971">
        <v>4973</v>
      </c>
      <c t="s" s="1" r="G971">
        <v>4974</v>
      </c>
      <c t="s" s="1" r="H971">
        <v>4975</v>
      </c>
      <c t="s" s="1" r="I971">
        <v>4976</v>
      </c>
      <c s="2" r="J971"/>
      <c s="2" r="K971"/>
      <c s="2" r="L971"/>
      <c s="2" r="M971"/>
      <c s="2" r="N971"/>
      <c s="2" r="O971"/>
      <c s="2" r="P971"/>
      <c s="2" r="Q971"/>
      <c s="2" r="R971"/>
      <c s="2" r="S971"/>
      <c s="2" r="T971"/>
      <c s="2" r="U971"/>
      <c s="2" r="V971"/>
    </row>
    <row customHeight="1" r="972" hidden="1" ht="14.25">
      <c s="7" r="A972">
        <v>40433.43402777778</v>
      </c>
      <c s="1" r="B972">
        <v>1.55465676E9</v>
      </c>
      <c s="1" r="C972">
        <v>20.0</v>
      </c>
      <c t="s" s="1" r="D972">
        <v>4977</v>
      </c>
      <c s="1" r="E972">
        <v>609999.99</v>
      </c>
      <c t="s" s="1" r="F972">
        <v>4978</v>
      </c>
      <c t="s" s="1" r="G972">
        <v>4979</v>
      </c>
      <c t="s" s="1" r="H972">
        <v>4980</v>
      </c>
      <c t="s" s="1" r="I972">
        <v>4981</v>
      </c>
      <c s="2" r="J972"/>
      <c s="2" r="K972"/>
      <c s="2" r="L972"/>
      <c s="2" r="M972"/>
      <c s="2" r="N972"/>
      <c s="2" r="O972"/>
      <c s="2" r="P972"/>
      <c s="2" r="Q972"/>
      <c s="2" r="R972"/>
      <c s="2" r="S972"/>
      <c s="2" r="T972"/>
      <c s="2" r="U972"/>
      <c s="2" r="V972"/>
    </row>
    <row customHeight="1" r="973" hidden="1" ht="14.25">
      <c s="7" r="A973">
        <v>40433.43402777778</v>
      </c>
      <c s="1" r="B973">
        <v>1.554656865E9</v>
      </c>
      <c s="1" r="C973">
        <v>10.0</v>
      </c>
      <c t="s" s="1" r="D973">
        <v>4982</v>
      </c>
      <c s="1" r="E973">
        <v>609999.99</v>
      </c>
      <c t="s" s="1" r="F973">
        <v>4983</v>
      </c>
      <c t="s" s="1" r="G973">
        <v>4984</v>
      </c>
      <c t="s" s="1" r="H973">
        <v>4985</v>
      </c>
      <c t="s" s="1" r="I973">
        <v>4986</v>
      </c>
      <c s="2" r="J973"/>
      <c s="2" r="K973"/>
      <c s="2" r="L973"/>
      <c s="2" r="M973"/>
      <c s="2" r="N973"/>
      <c s="2" r="O973"/>
      <c s="2" r="P973"/>
      <c s="2" r="Q973"/>
      <c s="2" r="R973"/>
      <c s="2" r="S973"/>
      <c s="2" r="T973"/>
      <c s="2" r="U973"/>
      <c s="2" r="V973"/>
    </row>
    <row customHeight="1" r="974" hidden="1" ht="14.25">
      <c s="7" r="A974">
        <v>40433.43680555555</v>
      </c>
      <c s="1" r="B974">
        <v>1.554660037E9</v>
      </c>
      <c s="1" r="C974">
        <v>80.0</v>
      </c>
      <c t="s" s="1" r="D974">
        <v>4987</v>
      </c>
      <c s="1" r="E974">
        <v>623.79</v>
      </c>
      <c t="s" s="1" r="F974">
        <v>4988</v>
      </c>
      <c t="s" s="1" r="G974">
        <v>4989</v>
      </c>
      <c t="s" s="1" r="H974">
        <v>4990</v>
      </c>
      <c t="s" s="1" r="I974">
        <v>4991</v>
      </c>
      <c s="2" r="J974"/>
      <c s="2" r="K974"/>
      <c s="2" r="L974"/>
      <c s="2" r="M974"/>
      <c s="2" r="N974"/>
      <c s="2" r="O974"/>
      <c s="2" r="P974"/>
      <c s="2" r="Q974"/>
      <c s="2" r="R974"/>
      <c s="2" r="S974"/>
      <c s="2" r="T974"/>
      <c s="2" r="U974"/>
      <c s="2" r="V974"/>
    </row>
    <row customHeight="1" r="975" hidden="1" ht="14.25">
      <c s="7" r="A975">
        <v>40433.44583333333</v>
      </c>
      <c s="1" r="B975">
        <v>1.554671844E9</v>
      </c>
      <c s="1" r="C975">
        <v>1.0</v>
      </c>
      <c t="s" s="1" r="D975">
        <v>4992</v>
      </c>
      <c s="5" r="E975">
        <v>2.100112804E7</v>
      </c>
      <c t="s" s="1" r="F975">
        <v>4993</v>
      </c>
      <c t="s" s="1" r="G975">
        <v>4994</v>
      </c>
      <c t="s" s="1" r="H975">
        <v>4995</v>
      </c>
      <c t="s" s="1" r="I975">
        <v>4996</v>
      </c>
      <c s="2" r="J975"/>
      <c s="2" r="K975"/>
      <c s="2" r="L975"/>
      <c s="2" r="M975"/>
      <c s="2" r="N975"/>
      <c s="2" r="O975"/>
      <c s="2" r="P975"/>
      <c s="2" r="Q975"/>
      <c s="2" r="R975"/>
      <c s="2" r="S975"/>
      <c s="2" r="T975"/>
      <c s="2" r="U975"/>
      <c s="2" r="V975"/>
    </row>
    <row customHeight="1" r="976" hidden="1" ht="14.25">
      <c s="7" r="A976">
        <v>40433.493055555555</v>
      </c>
      <c s="1" r="B976">
        <v>1.554696318E9</v>
      </c>
      <c s="1" r="C976">
        <v>27.0</v>
      </c>
      <c t="s" s="1" r="D976">
        <v>4997</v>
      </c>
      <c s="5" r="E976">
        <v>2.101910947E7</v>
      </c>
      <c t="s" s="1" r="F976">
        <v>4998</v>
      </c>
      <c t="s" s="1" r="G976">
        <v>4999</v>
      </c>
      <c t="s" s="1" r="H976">
        <v>5000</v>
      </c>
      <c t="s" s="1" r="I976">
        <v>5001</v>
      </c>
      <c s="2" r="J976"/>
      <c s="2" r="K976"/>
      <c s="2" r="L976"/>
      <c s="2" r="M976"/>
      <c s="2" r="N976"/>
      <c s="2" r="O976"/>
      <c s="2" r="P976"/>
      <c s="2" r="Q976"/>
      <c s="2" r="R976"/>
      <c s="2" r="S976"/>
      <c s="2" r="T976"/>
      <c s="2" r="U976"/>
      <c s="2" r="V976"/>
    </row>
    <row customHeight="1" r="977" hidden="1" ht="14.25">
      <c s="7" r="A977">
        <v>40433.50625</v>
      </c>
      <c s="1" r="B977">
        <v>1.5547059E9</v>
      </c>
      <c s="1" r="C977">
        <v>2.0</v>
      </c>
      <c t="s" s="1" r="D977">
        <v>5002</v>
      </c>
      <c s="1" r="E977">
        <v>1595000.0</v>
      </c>
      <c t="s" s="1" r="F977">
        <v>5003</v>
      </c>
      <c t="s" s="1" r="G977">
        <v>5004</v>
      </c>
      <c t="s" s="1" r="H977">
        <v>5005</v>
      </c>
      <c t="s" s="1" r="I977">
        <v>5006</v>
      </c>
      <c s="2" r="J977"/>
      <c s="2" r="K977"/>
      <c s="2" r="L977"/>
      <c s="2" r="M977"/>
      <c s="2" r="N977"/>
      <c s="2" r="O977"/>
      <c s="2" r="P977"/>
      <c s="2" r="Q977"/>
      <c s="2" r="R977"/>
      <c s="2" r="S977"/>
      <c s="2" r="T977"/>
      <c s="2" r="U977"/>
      <c s="2" r="V977"/>
    </row>
    <row customHeight="1" r="978" hidden="1" ht="14.25">
      <c s="7" r="A978">
        <v>40433.67152777778</v>
      </c>
      <c s="1" r="B978">
        <v>1.55493392E9</v>
      </c>
      <c s="1" r="C978">
        <v>1.0</v>
      </c>
      <c t="s" s="1" r="D978">
        <v>5007</v>
      </c>
      <c s="5" r="E978">
        <v>2.659999796E7</v>
      </c>
      <c t="s" s="1" r="F978">
        <v>5008</v>
      </c>
      <c t="s" s="1" r="G978">
        <v>5009</v>
      </c>
      <c t="s" s="1" r="H978">
        <v>5010</v>
      </c>
      <c t="s" s="1" r="I978">
        <v>5011</v>
      </c>
      <c s="2" r="J978"/>
      <c s="2" r="K978"/>
      <c s="2" r="L978"/>
      <c s="2" r="M978"/>
      <c s="2" r="N978"/>
      <c s="2" r="O978"/>
      <c s="2" r="P978"/>
      <c s="2" r="Q978"/>
      <c s="2" r="R978"/>
      <c s="2" r="S978"/>
      <c s="2" r="T978"/>
      <c s="2" r="U978"/>
      <c s="2" r="V978"/>
    </row>
    <row customHeight="1" r="979" hidden="1" ht="14.25">
      <c s="7" r="A979">
        <v>40433.677083333336</v>
      </c>
      <c s="1" r="B979">
        <v>1.554943409E9</v>
      </c>
      <c s="1" r="C979">
        <v>80.0</v>
      </c>
      <c t="s" s="1" r="D979">
        <v>5012</v>
      </c>
      <c s="1" r="E979">
        <v>708.56</v>
      </c>
      <c t="s" s="1" r="F979">
        <v>5013</v>
      </c>
      <c t="s" s="1" r="G979">
        <v>5014</v>
      </c>
      <c t="s" s="1" r="H979">
        <v>5015</v>
      </c>
      <c t="s" s="1" r="I979">
        <v>5016</v>
      </c>
      <c s="2" r="J979"/>
      <c s="2" r="K979"/>
      <c s="2" r="L979"/>
      <c s="2" r="M979"/>
      <c s="2" r="N979"/>
      <c s="2" r="O979"/>
      <c s="2" r="P979"/>
      <c s="2" r="Q979"/>
      <c s="2" r="R979"/>
      <c s="2" r="S979"/>
      <c s="2" r="T979"/>
      <c s="2" r="U979"/>
      <c s="2" r="V979"/>
    </row>
    <row customHeight="1" r="980" hidden="1" ht="14.25">
      <c s="7" r="A980">
        <v>40433.677083333336</v>
      </c>
      <c s="1" r="B980">
        <v>1.554943669E9</v>
      </c>
      <c s="1" r="C980">
        <v>16.0</v>
      </c>
      <c t="s" s="1" r="D980">
        <v>5017</v>
      </c>
      <c s="1" r="E980">
        <v>604499.97</v>
      </c>
      <c t="s" s="1" r="F980">
        <v>5018</v>
      </c>
      <c t="s" s="1" r="G980">
        <v>5019</v>
      </c>
      <c t="s" s="1" r="H980">
        <v>5020</v>
      </c>
      <c t="s" s="1" r="I980">
        <v>5021</v>
      </c>
      <c s="2" r="J980"/>
      <c s="2" r="K980"/>
      <c s="2" r="L980"/>
      <c s="2" r="M980"/>
      <c s="2" r="N980"/>
      <c s="2" r="O980"/>
      <c s="2" r="P980"/>
      <c s="2" r="Q980"/>
      <c s="2" r="R980"/>
      <c s="2" r="S980"/>
      <c s="2" r="T980"/>
      <c s="2" r="U980"/>
      <c s="2" r="V980"/>
    </row>
    <row customHeight="1" r="981" hidden="1" ht="14.25">
      <c s="7" r="A981">
        <v>40433.67847222222</v>
      </c>
      <c s="1" r="B981">
        <v>1.554945345E9</v>
      </c>
      <c s="1" r="C981">
        <v>4.0</v>
      </c>
      <c t="s" s="1" r="D981">
        <v>5022</v>
      </c>
      <c s="1" r="E981">
        <v>1198000.0</v>
      </c>
      <c t="s" s="1" r="F981">
        <v>5023</v>
      </c>
      <c t="s" s="1" r="G981">
        <v>5024</v>
      </c>
      <c t="s" s="1" r="H981">
        <v>5025</v>
      </c>
      <c t="s" s="1" r="I981">
        <v>5026</v>
      </c>
      <c s="2" r="J981"/>
      <c s="2" r="K981"/>
      <c s="2" r="L981"/>
      <c s="2" r="M981"/>
      <c s="2" r="N981"/>
      <c s="2" r="O981"/>
      <c s="2" r="P981"/>
      <c s="2" r="Q981"/>
      <c s="2" r="R981"/>
      <c s="2" r="S981"/>
      <c s="2" r="T981"/>
      <c s="2" r="U981"/>
      <c s="2" r="V981"/>
    </row>
    <row customHeight="1" r="982" hidden="1" ht="14.25">
      <c s="7" r="A982">
        <v>40433.680555555555</v>
      </c>
      <c s="1" r="B982">
        <v>1.554948424E9</v>
      </c>
      <c s="1" r="C982">
        <v>2000.0</v>
      </c>
      <c t="s" s="1" r="D982">
        <v>5027</v>
      </c>
      <c s="1" r="E982">
        <v>1648.88</v>
      </c>
      <c t="s" s="1" r="F982">
        <v>5028</v>
      </c>
      <c t="s" s="1" r="G982">
        <v>5029</v>
      </c>
      <c t="s" s="1" r="H982">
        <v>5030</v>
      </c>
      <c t="s" s="1" r="I982">
        <v>5031</v>
      </c>
      <c s="2" r="J982"/>
      <c s="2" r="K982"/>
      <c s="2" r="L982"/>
      <c s="2" r="M982"/>
      <c s="2" r="N982"/>
      <c s="2" r="O982"/>
      <c s="2" r="P982"/>
      <c s="2" r="Q982"/>
      <c s="2" r="R982"/>
      <c s="2" r="S982"/>
      <c s="2" r="T982"/>
      <c s="2" r="U982"/>
      <c s="2" r="V982"/>
    </row>
    <row customHeight="1" r="983" hidden="1" ht="14.25">
      <c s="7" r="A983">
        <v>40433.680555555555</v>
      </c>
      <c s="1" r="B983">
        <v>1.554948628E9</v>
      </c>
      <c s="1" r="C983">
        <v>5.0</v>
      </c>
      <c t="s" s="1" r="D983">
        <v>5032</v>
      </c>
      <c s="1" r="E983">
        <v>608911.99</v>
      </c>
      <c t="s" s="1" r="F983">
        <v>5033</v>
      </c>
      <c t="s" s="1" r="G983">
        <v>5034</v>
      </c>
      <c t="s" s="1" r="H983">
        <v>5035</v>
      </c>
      <c t="s" s="1" r="I983">
        <v>5036</v>
      </c>
      <c s="2" r="J983"/>
      <c s="2" r="K983"/>
      <c s="2" r="L983"/>
      <c s="2" r="M983"/>
      <c s="2" r="N983"/>
      <c s="2" r="O983"/>
      <c s="2" r="P983"/>
      <c s="2" r="Q983"/>
      <c s="2" r="R983"/>
      <c s="2" r="S983"/>
      <c s="2" r="T983"/>
      <c s="2" r="U983"/>
      <c s="2" r="V983"/>
    </row>
    <row customHeight="1" r="984" hidden="1" ht="14.25">
      <c s="7" r="A984">
        <v>40433.68125</v>
      </c>
      <c s="1" r="B984">
        <v>1.554949328E9</v>
      </c>
      <c s="1" r="C984">
        <v>20.0</v>
      </c>
      <c t="s" s="1" r="D984">
        <v>5037</v>
      </c>
      <c s="1" r="E984">
        <v>629994.95</v>
      </c>
      <c t="s" s="1" r="F984">
        <v>5038</v>
      </c>
      <c t="s" s="1" r="G984">
        <v>5039</v>
      </c>
      <c t="s" s="1" r="H984">
        <v>5040</v>
      </c>
      <c t="s" s="1" r="I984">
        <v>5041</v>
      </c>
      <c s="2" r="J984"/>
      <c s="2" r="K984"/>
      <c s="2" r="L984"/>
      <c s="2" r="M984"/>
      <c s="2" r="N984"/>
      <c s="2" r="O984"/>
      <c s="2" r="P984"/>
      <c s="2" r="Q984"/>
      <c s="2" r="R984"/>
      <c s="2" r="S984"/>
      <c s="2" r="T984"/>
      <c s="2" r="U984"/>
      <c s="2" r="V984"/>
    </row>
    <row customHeight="1" r="985" hidden="1" ht="14.25">
      <c s="7" r="A985">
        <v>40433.68125</v>
      </c>
      <c s="1" r="B985">
        <v>1.554949496E9</v>
      </c>
      <c s="1" r="C985">
        <v>20.0</v>
      </c>
      <c t="s" s="1" r="D985">
        <v>5042</v>
      </c>
      <c s="1" r="E985">
        <v>604499.97</v>
      </c>
      <c t="s" s="1" r="F985">
        <v>5043</v>
      </c>
      <c t="s" s="1" r="G985">
        <v>5044</v>
      </c>
      <c t="s" s="1" r="H985">
        <v>5045</v>
      </c>
      <c t="s" s="1" r="I985">
        <v>5046</v>
      </c>
      <c s="2" r="J985"/>
      <c s="2" r="K985"/>
      <c s="2" r="L985"/>
      <c s="2" r="M985"/>
      <c s="2" r="N985"/>
      <c s="2" r="O985"/>
      <c s="2" r="P985"/>
      <c s="2" r="Q985"/>
      <c s="2" r="R985"/>
      <c s="2" r="S985"/>
      <c s="2" r="T985"/>
      <c s="2" r="U985"/>
      <c s="2" r="V985"/>
    </row>
    <row customHeight="1" r="986" hidden="1" ht="14.25">
      <c s="7" r="A986">
        <v>40433.683333333334</v>
      </c>
      <c s="1" r="B986">
        <v>1.554953037E9</v>
      </c>
      <c s="1" r="C986">
        <v>10.0</v>
      </c>
      <c t="s" s="1" r="D986">
        <v>5047</v>
      </c>
      <c s="1" r="E986">
        <v>629994.95</v>
      </c>
      <c t="s" s="1" r="F986">
        <v>5048</v>
      </c>
      <c t="s" s="1" r="G986">
        <v>5049</v>
      </c>
      <c t="s" s="1" r="H986">
        <v>5050</v>
      </c>
      <c t="s" s="1" r="I986">
        <v>5051</v>
      </c>
      <c s="2" r="J986"/>
      <c s="2" r="K986"/>
      <c s="2" r="L986"/>
      <c s="2" r="M986"/>
      <c s="2" r="N986"/>
      <c s="2" r="O986"/>
      <c s="2" r="P986"/>
      <c s="2" r="Q986"/>
      <c s="2" r="R986"/>
      <c s="2" r="S986"/>
      <c s="2" r="T986"/>
      <c s="2" r="U986"/>
      <c s="2" r="V986"/>
    </row>
    <row customHeight="1" r="987" hidden="1" ht="14.25">
      <c s="7" r="A987">
        <v>40433.683333333334</v>
      </c>
      <c s="1" r="B987">
        <v>1.554953322E9</v>
      </c>
      <c s="1" r="C987">
        <v>10.0</v>
      </c>
      <c t="s" s="1" r="D987">
        <v>5052</v>
      </c>
      <c s="1" r="E987">
        <v>604499.97</v>
      </c>
      <c t="s" s="1" r="F987">
        <v>5053</v>
      </c>
      <c t="s" s="1" r="G987">
        <v>5054</v>
      </c>
      <c t="s" s="1" r="H987">
        <v>5055</v>
      </c>
      <c t="s" s="1" r="I987">
        <v>5056</v>
      </c>
      <c s="2" r="J987"/>
      <c s="2" r="K987"/>
      <c s="2" r="L987"/>
      <c s="2" r="M987"/>
      <c s="2" r="N987"/>
      <c s="2" r="O987"/>
      <c s="2" r="P987"/>
      <c s="2" r="Q987"/>
      <c s="2" r="R987"/>
      <c s="2" r="S987"/>
      <c s="2" r="T987"/>
      <c s="2" r="U987"/>
      <c s="2" r="V987"/>
    </row>
    <row customHeight="1" r="988" hidden="1" ht="14.25">
      <c s="7" r="A988">
        <v>40433.697916666664</v>
      </c>
      <c s="1" r="B988">
        <v>1.554975811E9</v>
      </c>
      <c s="1" r="C988">
        <v>30.0</v>
      </c>
      <c t="s" s="1" r="D988">
        <v>5057</v>
      </c>
      <c s="1" r="E988">
        <v>324999.24</v>
      </c>
      <c t="s" s="1" r="F988">
        <v>5058</v>
      </c>
      <c t="s" s="1" r="G988">
        <v>5059</v>
      </c>
      <c t="s" s="1" r="H988">
        <v>5060</v>
      </c>
      <c t="s" s="1" r="I988">
        <v>5061</v>
      </c>
      <c s="2" r="J988"/>
      <c s="2" r="K988"/>
      <c s="2" r="L988"/>
      <c s="2" r="M988"/>
      <c s="2" r="N988"/>
      <c s="2" r="O988"/>
      <c s="2" r="P988"/>
      <c s="2" r="Q988"/>
      <c s="2" r="R988"/>
      <c s="2" r="S988"/>
      <c s="2" r="T988"/>
      <c s="2" r="U988"/>
      <c s="2" r="V988"/>
    </row>
    <row customHeight="1" r="989" hidden="1" ht="14.25">
      <c s="7" r="A989">
        <v>40433.69930555556</v>
      </c>
      <c s="1" r="B989">
        <v>1.554977867E9</v>
      </c>
      <c s="1" r="C989">
        <v>7.0</v>
      </c>
      <c t="s" s="1" r="D989">
        <v>5062</v>
      </c>
      <c s="1" r="E989">
        <v>629994.95</v>
      </c>
      <c t="s" s="1" r="F989">
        <v>5063</v>
      </c>
      <c t="s" s="1" r="G989">
        <v>5064</v>
      </c>
      <c t="s" s="1" r="H989">
        <v>5065</v>
      </c>
      <c t="s" s="1" r="I989">
        <v>5066</v>
      </c>
      <c s="2" r="J989"/>
      <c s="2" r="K989"/>
      <c s="2" r="L989"/>
      <c s="2" r="M989"/>
      <c s="2" r="N989"/>
      <c s="2" r="O989"/>
      <c s="2" r="P989"/>
      <c s="2" r="Q989"/>
      <c s="2" r="R989"/>
      <c s="2" r="S989"/>
      <c s="2" r="T989"/>
      <c s="2" r="U989"/>
      <c s="2" r="V989"/>
    </row>
    <row customHeight="1" r="990" hidden="1" ht="14.25">
      <c s="7" r="A990">
        <v>40433.759722222225</v>
      </c>
      <c s="1" r="B990">
        <v>1.555072437E9</v>
      </c>
      <c s="1" r="C990">
        <v>10.0</v>
      </c>
      <c t="s" s="1" r="D990">
        <v>5067</v>
      </c>
      <c s="1" r="E990">
        <v>604499.97</v>
      </c>
      <c t="s" s="1" r="F990">
        <v>5068</v>
      </c>
      <c t="s" s="1" r="G990">
        <v>5069</v>
      </c>
      <c t="s" s="1" r="H990">
        <v>5070</v>
      </c>
      <c t="s" s="1" r="I990">
        <v>5071</v>
      </c>
      <c s="2" r="J990"/>
      <c s="2" r="K990"/>
      <c s="2" r="L990"/>
      <c s="2" r="M990"/>
      <c s="2" r="N990"/>
      <c s="2" r="O990"/>
      <c s="2" r="P990"/>
      <c s="2" r="Q990"/>
      <c s="2" r="R990"/>
      <c s="2" r="S990"/>
      <c s="2" r="T990"/>
      <c s="2" r="U990"/>
      <c s="2" r="V990"/>
    </row>
    <row customHeight="1" r="991" hidden="1" ht="14.25">
      <c s="7" r="A991">
        <v>40433.790972222225</v>
      </c>
      <c s="1" r="B991">
        <v>1.555126355E9</v>
      </c>
      <c s="1" r="C991">
        <v>79.0</v>
      </c>
      <c t="s" s="1" r="D991">
        <v>5072</v>
      </c>
      <c s="1" r="E991">
        <v>604499.98</v>
      </c>
      <c t="s" s="1" r="F991">
        <v>5073</v>
      </c>
      <c t="s" s="1" r="G991">
        <v>5074</v>
      </c>
      <c t="s" s="1" r="H991">
        <v>5075</v>
      </c>
      <c t="s" s="1" r="I991">
        <v>5076</v>
      </c>
      <c s="2" r="J991"/>
      <c s="2" r="K991"/>
      <c s="2" r="L991"/>
      <c s="2" r="M991"/>
      <c s="2" r="N991"/>
      <c s="2" r="O991"/>
      <c s="2" r="P991"/>
      <c s="2" r="Q991"/>
      <c s="2" r="R991"/>
      <c s="2" r="S991"/>
      <c s="2" r="T991"/>
      <c s="2" r="U991"/>
      <c s="2" r="V991"/>
    </row>
    <row customHeight="1" r="992" hidden="1" ht="14.25">
      <c s="7" r="A992">
        <v>40433.84722222222</v>
      </c>
      <c s="1" r="B992">
        <v>1.55521871E9</v>
      </c>
      <c s="1" r="C992">
        <v>2.0</v>
      </c>
      <c t="s" s="1" r="D992">
        <v>5077</v>
      </c>
      <c s="1" r="E992">
        <v>3149998.98</v>
      </c>
      <c t="s" s="1" r="F992">
        <v>5078</v>
      </c>
      <c t="s" s="1" r="G992">
        <v>5079</v>
      </c>
      <c t="s" s="1" r="H992">
        <v>5080</v>
      </c>
      <c t="s" s="1" r="I992">
        <v>5081</v>
      </c>
      <c s="2" r="J992"/>
      <c s="2" r="K992"/>
      <c s="2" r="L992"/>
      <c s="2" r="M992"/>
      <c s="2" r="N992"/>
      <c s="2" r="O992"/>
      <c s="2" r="P992"/>
      <c s="2" r="Q992"/>
      <c s="2" r="R992"/>
      <c s="2" r="S992"/>
      <c s="2" r="T992"/>
      <c s="2" r="U992"/>
      <c s="2" r="V992"/>
    </row>
    <row customHeight="1" r="993" hidden="1" ht="14.25">
      <c s="7" r="A993">
        <v>40433.853472222225</v>
      </c>
      <c s="1" r="B993">
        <v>1.555228524E9</v>
      </c>
      <c s="1" r="C993">
        <v>1.0</v>
      </c>
      <c t="s" s="1" r="D993">
        <v>5082</v>
      </c>
      <c s="1" r="E993">
        <v>1237684.79</v>
      </c>
      <c t="s" s="1" r="F993">
        <v>5083</v>
      </c>
      <c t="s" s="1" r="G993">
        <v>5084</v>
      </c>
      <c t="s" s="1" r="H993">
        <v>5085</v>
      </c>
      <c t="s" s="1" r="I993">
        <v>5086</v>
      </c>
      <c s="2" r="J993"/>
      <c s="2" r="K993"/>
      <c s="2" r="L993"/>
      <c s="2" r="M993"/>
      <c s="2" r="N993"/>
      <c s="2" r="O993"/>
      <c s="2" r="P993"/>
      <c s="2" r="Q993"/>
      <c s="2" r="R993"/>
      <c s="2" r="S993"/>
      <c s="2" r="T993"/>
      <c s="2" r="U993"/>
      <c s="2" r="V993"/>
    </row>
    <row customHeight="1" r="994" hidden="1" ht="14.25">
      <c s="7" r="A994">
        <v>40433.865277777775</v>
      </c>
      <c s="1" r="B994">
        <v>1.555246105E9</v>
      </c>
      <c s="1" r="C994">
        <v>35.0</v>
      </c>
      <c t="s" s="1" r="D994">
        <v>5087</v>
      </c>
      <c s="1" r="E994">
        <v>3149998.98</v>
      </c>
      <c t="s" s="1" r="F994">
        <v>5088</v>
      </c>
      <c t="s" s="1" r="G994">
        <v>5089</v>
      </c>
      <c t="s" s="1" r="H994">
        <v>5090</v>
      </c>
      <c t="s" s="1" r="I994">
        <v>5091</v>
      </c>
      <c s="2" r="J994"/>
      <c s="2" r="K994"/>
      <c s="2" r="L994"/>
      <c s="2" r="M994"/>
      <c s="2" r="N994"/>
      <c s="2" r="O994"/>
      <c s="2" r="P994"/>
      <c s="2" r="Q994"/>
      <c s="2" r="R994"/>
      <c s="2" r="S994"/>
      <c s="2" r="T994"/>
      <c s="2" r="U994"/>
      <c s="2" r="V994"/>
    </row>
    <row customHeight="1" r="995" hidden="1" ht="14.25">
      <c s="7" r="A995">
        <v>40433.868055555555</v>
      </c>
      <c s="1" r="B995">
        <v>1.55525022E9</v>
      </c>
      <c s="1" r="C995">
        <v>2.0</v>
      </c>
      <c t="s" s="1" r="D995">
        <v>5092</v>
      </c>
      <c s="5" r="E995">
        <v>2.156781999E7</v>
      </c>
      <c t="s" s="1" r="F995">
        <v>5093</v>
      </c>
      <c t="s" s="1" r="G995">
        <v>5094</v>
      </c>
      <c t="s" s="1" r="H995">
        <v>5095</v>
      </c>
      <c t="s" s="1" r="I995">
        <v>5096</v>
      </c>
      <c s="2" r="J995"/>
      <c s="2" r="K995"/>
      <c s="2" r="L995"/>
      <c s="2" r="M995"/>
      <c s="2" r="N995"/>
      <c s="2" r="O995"/>
      <c s="2" r="P995"/>
      <c s="2" r="Q995"/>
      <c s="2" r="R995"/>
      <c s="2" r="S995"/>
      <c s="2" r="T995"/>
      <c s="2" r="U995"/>
      <c s="2" r="V995"/>
    </row>
    <row customHeight="1" r="996" hidden="1" ht="14.25">
      <c s="7" r="A996">
        <v>40433.870833333334</v>
      </c>
      <c s="1" r="B996">
        <v>1.555254915E9</v>
      </c>
      <c s="1" r="C996">
        <v>1.0</v>
      </c>
      <c t="s" s="1" r="D996">
        <v>5097</v>
      </c>
      <c s="5" r="E996">
        <v>2.1569E7</v>
      </c>
      <c t="s" s="1" r="F996">
        <v>5098</v>
      </c>
      <c t="s" s="1" r="G996">
        <v>5099</v>
      </c>
      <c t="s" s="1" r="H996">
        <v>5100</v>
      </c>
      <c t="s" s="1" r="I996">
        <v>5101</v>
      </c>
      <c s="2" r="J996"/>
      <c s="2" r="K996"/>
      <c s="2" r="L996"/>
      <c s="2" r="M996"/>
      <c s="2" r="N996"/>
      <c s="2" r="O996"/>
      <c s="2" r="P996"/>
      <c s="2" r="Q996"/>
      <c s="2" r="R996"/>
      <c s="2" r="S996"/>
      <c s="2" r="T996"/>
      <c s="2" r="U996"/>
      <c s="2" r="V996"/>
    </row>
    <row customHeight="1" r="997" hidden="1" ht="14.25">
      <c s="7" r="A997">
        <v>40433.87847222222</v>
      </c>
      <c s="1" r="B997">
        <v>1.555266579E9</v>
      </c>
      <c s="1" r="C997">
        <v>1.0</v>
      </c>
      <c t="s" s="1" r="D997">
        <v>5102</v>
      </c>
      <c s="5" r="E997">
        <v>2.156781999E7</v>
      </c>
      <c t="s" s="1" r="F997">
        <v>5103</v>
      </c>
      <c t="s" s="1" r="G997">
        <v>5104</v>
      </c>
      <c t="s" s="1" r="H997">
        <v>5105</v>
      </c>
      <c t="s" s="1" r="I997">
        <v>5106</v>
      </c>
      <c s="2" r="J997"/>
      <c s="2" r="K997"/>
      <c s="2" r="L997"/>
      <c s="2" r="M997"/>
      <c s="2" r="N997"/>
      <c s="2" r="O997"/>
      <c s="2" r="P997"/>
      <c s="2" r="Q997"/>
      <c s="2" r="R997"/>
      <c s="2" r="S997"/>
      <c s="2" r="T997"/>
      <c s="2" r="U997"/>
      <c s="2" r="V997"/>
    </row>
    <row customHeight="1" r="998" hidden="1" ht="14.25">
      <c s="7" r="A998">
        <v>40433.88333333333</v>
      </c>
      <c s="1" r="B998">
        <v>1.555274267E9</v>
      </c>
      <c s="1" r="C998">
        <v>1.0</v>
      </c>
      <c t="s" s="1" r="D998">
        <v>5107</v>
      </c>
      <c s="5" r="E998">
        <v>2.156781999E7</v>
      </c>
      <c t="s" s="1" r="F998">
        <v>5108</v>
      </c>
      <c t="s" s="1" r="G998">
        <v>5109</v>
      </c>
      <c t="s" s="1" r="H998">
        <v>5110</v>
      </c>
      <c t="s" s="1" r="I998">
        <v>5111</v>
      </c>
      <c s="2" r="J998"/>
      <c s="2" r="K998"/>
      <c s="2" r="L998"/>
      <c s="2" r="M998"/>
      <c s="2" r="N998"/>
      <c s="2" r="O998"/>
      <c s="2" r="P998"/>
      <c s="2" r="Q998"/>
      <c s="2" r="R998"/>
      <c s="2" r="S998"/>
      <c s="2" r="T998"/>
      <c s="2" r="U998"/>
      <c s="2" r="V998"/>
    </row>
    <row customHeight="1" r="999" hidden="1" ht="14.25">
      <c s="7" r="A999">
        <v>40433.88888888889</v>
      </c>
      <c s="1" r="B999">
        <v>1.55528306E9</v>
      </c>
      <c s="1" r="C999">
        <v>1.0</v>
      </c>
      <c t="s" s="1" r="D999">
        <v>5112</v>
      </c>
      <c s="5" r="E999">
        <v>2.156781999E7</v>
      </c>
      <c t="s" s="1" r="F999">
        <v>5113</v>
      </c>
      <c t="s" s="1" r="G999">
        <v>5114</v>
      </c>
      <c t="s" s="1" r="H999">
        <v>5115</v>
      </c>
      <c t="s" s="1" r="I999">
        <v>5116</v>
      </c>
      <c s="2" r="J999"/>
      <c s="2" r="K999"/>
      <c s="2" r="L999"/>
      <c s="2" r="M999"/>
      <c s="2" r="N999"/>
      <c s="2" r="O999"/>
      <c s="2" r="P999"/>
      <c s="2" r="Q999"/>
      <c s="2" r="R999"/>
      <c s="2" r="S999"/>
      <c s="2" r="T999"/>
      <c s="2" r="U999"/>
      <c s="2" r="V999"/>
    </row>
    <row customHeight="1" r="1000" hidden="1" ht="14.25">
      <c s="7" r="A1000">
        <v>40433.89444444444</v>
      </c>
      <c s="1" r="B1000">
        <v>1.555291503E9</v>
      </c>
      <c s="1" r="C1000">
        <v>1.0</v>
      </c>
      <c t="s" s="1" r="D1000">
        <v>5117</v>
      </c>
      <c s="5" r="E1000">
        <v>2.156781999E7</v>
      </c>
      <c t="s" s="1" r="F1000">
        <v>5118</v>
      </c>
      <c t="s" s="1" r="G1000">
        <v>5119</v>
      </c>
      <c t="s" s="1" r="H1000">
        <v>5120</v>
      </c>
      <c t="s" s="1" r="I1000">
        <v>5121</v>
      </c>
      <c s="2" r="J1000"/>
      <c s="2" r="K1000"/>
      <c s="2" r="L1000"/>
      <c s="2" r="M1000"/>
      <c s="2" r="N1000"/>
      <c s="2" r="O1000"/>
      <c s="2" r="P1000"/>
      <c s="2" r="Q1000"/>
      <c s="2" r="R1000"/>
      <c s="2" r="S1000"/>
      <c s="2" r="T1000"/>
      <c s="2" r="U1000"/>
      <c s="2" r="V1000"/>
    </row>
    <row customHeight="1" r="1001" hidden="1" ht="14.25">
      <c s="7" r="A1001">
        <v>40433.89444444444</v>
      </c>
      <c s="1" r="B1001">
        <v>1.555292155E9</v>
      </c>
      <c s="1" r="C1001">
        <v>1.0</v>
      </c>
      <c t="s" s="1" r="D1001">
        <v>5122</v>
      </c>
      <c s="5" r="E1001">
        <v>2.156781999E7</v>
      </c>
      <c t="s" s="1" r="F1001">
        <v>5123</v>
      </c>
      <c t="s" s="1" r="G1001">
        <v>5124</v>
      </c>
      <c t="s" s="1" r="H1001">
        <v>5125</v>
      </c>
      <c t="s" s="1" r="I1001">
        <v>5126</v>
      </c>
      <c s="2" r="J1001"/>
      <c s="2" r="K1001"/>
      <c s="2" r="L1001"/>
      <c s="2" r="M1001"/>
      <c s="2" r="N1001"/>
      <c s="2" r="O1001"/>
      <c s="2" r="P1001"/>
      <c s="2" r="Q1001"/>
      <c s="2" r="R1001"/>
      <c s="2" r="S1001"/>
      <c s="2" r="T1001"/>
      <c s="2" r="U1001"/>
      <c s="2" r="V1001"/>
    </row>
    <row customHeight="1" r="1002" hidden="1" ht="14.25">
      <c s="7" r="A1002">
        <v>40433.9</v>
      </c>
      <c s="1" r="B1002">
        <v>1.555300289E9</v>
      </c>
      <c s="1" r="C1002">
        <v>1.0</v>
      </c>
      <c t="s" s="1" r="D1002">
        <v>5127</v>
      </c>
      <c s="5" r="E1002">
        <v>1.1682872061E8</v>
      </c>
      <c t="s" s="1" r="F1002">
        <v>5128</v>
      </c>
      <c t="s" s="1" r="G1002">
        <v>5129</v>
      </c>
      <c t="s" s="1" r="H1002">
        <v>5130</v>
      </c>
      <c t="s" s="1" r="I1002">
        <v>5131</v>
      </c>
      <c s="2" r="J1002"/>
      <c s="2" r="K1002"/>
      <c s="2" r="L1002"/>
      <c s="2" r="M1002"/>
      <c s="2" r="N1002"/>
      <c s="2" r="O1002"/>
      <c s="2" r="P1002"/>
      <c s="2" r="Q1002"/>
      <c s="2" r="R1002"/>
      <c s="2" r="S1002"/>
      <c s="2" r="T1002"/>
      <c s="2" r="U1002"/>
      <c s="2" r="V1002"/>
    </row>
    <row customHeight="1" r="1003" hidden="1" ht="14.25">
      <c s="7" r="A1003">
        <v>40433.90277777778</v>
      </c>
      <c s="1" r="B1003">
        <v>1.555304701E9</v>
      </c>
      <c s="1" r="C1003">
        <v>1500.0</v>
      </c>
      <c t="s" s="1" r="D1003">
        <v>5132</v>
      </c>
      <c s="1" r="E1003">
        <v>1335.97</v>
      </c>
      <c t="s" s="1" r="F1003">
        <v>5133</v>
      </c>
      <c t="s" s="1" r="G1003">
        <v>5134</v>
      </c>
      <c t="s" s="1" r="H1003">
        <v>5135</v>
      </c>
      <c t="s" s="1" r="I1003">
        <v>5136</v>
      </c>
      <c s="2" r="J1003"/>
      <c s="2" r="K1003"/>
      <c s="2" r="L1003"/>
      <c s="2" r="M1003"/>
      <c s="2" r="N1003"/>
      <c s="2" r="O1003"/>
      <c s="2" r="P1003"/>
      <c s="2" r="Q1003"/>
      <c s="2" r="R1003"/>
      <c s="2" r="S1003"/>
      <c s="2" r="T1003"/>
      <c s="2" r="U1003"/>
      <c s="2" r="V1003"/>
    </row>
    <row customHeight="1" r="1004" hidden="1" ht="14.25">
      <c s="7" r="A1004">
        <v>40433.913194444445</v>
      </c>
      <c s="1" r="B1004">
        <v>1.555320258E9</v>
      </c>
      <c s="1" r="C1004">
        <v>1.0</v>
      </c>
      <c t="s" s="1" r="D1004">
        <v>5137</v>
      </c>
      <c s="5" r="E1004">
        <v>2.102200002E7</v>
      </c>
      <c t="s" s="1" r="F1004">
        <v>5138</v>
      </c>
      <c t="s" s="1" r="G1004">
        <v>5139</v>
      </c>
      <c t="s" s="1" r="H1004">
        <v>5140</v>
      </c>
      <c t="s" s="1" r="I1004">
        <v>5141</v>
      </c>
      <c s="2" r="J1004"/>
      <c s="2" r="K1004"/>
      <c s="2" r="L1004"/>
      <c s="2" r="M1004"/>
      <c s="2" r="N1004"/>
      <c s="2" r="O1004"/>
      <c s="2" r="P1004"/>
      <c s="2" r="Q1004"/>
      <c s="2" r="R1004"/>
      <c s="2" r="S1004"/>
      <c s="2" r="T1004"/>
      <c s="2" r="U1004"/>
      <c s="2" r="V1004"/>
    </row>
    <row customHeight="1" r="1005" hidden="1" ht="14.25">
      <c s="7" r="A1005">
        <v>40433.92222222222</v>
      </c>
      <c s="1" r="B1005">
        <v>1.555333754E9</v>
      </c>
      <c s="1" r="C1005">
        <v>1.0</v>
      </c>
      <c t="s" s="1" r="D1005">
        <v>5142</v>
      </c>
      <c s="5" r="E1005">
        <v>2.102200002E7</v>
      </c>
      <c t="s" s="1" r="F1005">
        <v>5143</v>
      </c>
      <c t="s" s="1" r="G1005">
        <v>5144</v>
      </c>
      <c t="s" s="1" r="H1005">
        <v>5145</v>
      </c>
      <c t="s" s="1" r="I1005">
        <v>5146</v>
      </c>
      <c s="2" r="J1005"/>
      <c s="2" r="K1005"/>
      <c s="2" r="L1005"/>
      <c s="2" r="M1005"/>
      <c s="2" r="N1005"/>
      <c s="2" r="O1005"/>
      <c s="2" r="P1005"/>
      <c s="2" r="Q1005"/>
      <c s="2" r="R1005"/>
      <c s="2" r="S1005"/>
      <c s="2" r="T1005"/>
      <c s="2" r="U1005"/>
      <c s="2" r="V1005"/>
    </row>
    <row customHeight="1" r="1006" hidden="1" ht="14.25">
      <c s="7" r="A1006">
        <v>40433.92847222222</v>
      </c>
      <c s="1" r="B1006">
        <v>1.555342337E9</v>
      </c>
      <c s="1" r="C1006">
        <v>1.0</v>
      </c>
      <c t="s" s="1" r="D1006">
        <v>5147</v>
      </c>
      <c s="5" r="E1006">
        <v>2.102200002E7</v>
      </c>
      <c t="s" s="1" r="F1006">
        <v>5148</v>
      </c>
      <c t="s" s="1" r="G1006">
        <v>5149</v>
      </c>
      <c t="s" s="1" r="H1006">
        <v>5150</v>
      </c>
      <c t="s" s="1" r="I1006">
        <v>5151</v>
      </c>
      <c s="2" r="J1006"/>
      <c s="2" r="K1006"/>
      <c s="2" r="L1006"/>
      <c s="2" r="M1006"/>
      <c s="2" r="N1006"/>
      <c s="2" r="O1006"/>
      <c s="2" r="P1006"/>
      <c s="2" r="Q1006"/>
      <c s="2" r="R1006"/>
      <c s="2" r="S1006"/>
      <c s="2" r="T1006"/>
      <c s="2" r="U1006"/>
      <c s="2" r="V1006"/>
    </row>
    <row customHeight="1" r="1007" hidden="1" ht="14.25">
      <c s="7" r="A1007">
        <v>40433.9375</v>
      </c>
      <c s="1" r="B1007">
        <v>1.555353792E9</v>
      </c>
      <c s="1" r="C1007">
        <v>1.0</v>
      </c>
      <c t="s" s="1" r="D1007">
        <v>5152</v>
      </c>
      <c s="5" r="E1007">
        <v>2.102200002E7</v>
      </c>
      <c t="s" s="1" r="F1007">
        <v>5153</v>
      </c>
      <c t="s" s="1" r="G1007">
        <v>5154</v>
      </c>
      <c t="s" s="1" r="H1007">
        <v>5155</v>
      </c>
      <c t="s" s="1" r="I1007">
        <v>5156</v>
      </c>
      <c s="2" r="J1007"/>
      <c s="2" r="K1007"/>
      <c s="2" r="L1007"/>
      <c s="2" r="M1007"/>
      <c s="2" r="N1007"/>
      <c s="2" r="O1007"/>
      <c s="2" r="P1007"/>
      <c s="2" r="Q1007"/>
      <c s="2" r="R1007"/>
      <c s="2" r="S1007"/>
      <c s="2" r="T1007"/>
      <c s="2" r="U1007"/>
      <c s="2" r="V1007"/>
    </row>
    <row customHeight="1" r="1008" hidden="1" ht="14.25">
      <c s="7" r="A1008">
        <v>40433.97361111111</v>
      </c>
      <c s="1" r="B1008">
        <v>1.555400194E9</v>
      </c>
      <c s="1" r="C1008">
        <v>30.0</v>
      </c>
      <c t="s" s="1" r="D1008">
        <v>5157</v>
      </c>
      <c s="1" r="E1008">
        <v>324999.15</v>
      </c>
      <c t="s" s="1" r="F1008">
        <v>5158</v>
      </c>
      <c t="s" s="1" r="G1008">
        <v>5159</v>
      </c>
      <c t="s" s="1" r="H1008">
        <v>5160</v>
      </c>
      <c t="s" s="1" r="I1008">
        <v>5161</v>
      </c>
      <c s="2" r="J1008"/>
      <c s="2" r="K1008"/>
      <c s="2" r="L1008"/>
      <c s="2" r="M1008"/>
      <c s="2" r="N1008"/>
      <c s="2" r="O1008"/>
      <c s="2" r="P1008"/>
      <c s="2" r="Q1008"/>
      <c s="2" r="R1008"/>
      <c s="2" r="S1008"/>
      <c s="2" r="T1008"/>
      <c s="2" r="U1008"/>
      <c s="2" r="V1008"/>
    </row>
    <row customHeight="1" r="1009" hidden="1" ht="14.25">
      <c s="7" r="A1009">
        <v>40433.979166666664</v>
      </c>
      <c s="1" r="B1009">
        <v>1.555407338E9</v>
      </c>
      <c s="1" r="C1009">
        <v>17.0</v>
      </c>
      <c t="s" s="1" r="D1009">
        <v>5162</v>
      </c>
      <c s="1" r="E1009">
        <v>324999.16</v>
      </c>
      <c t="s" s="1" r="F1009">
        <v>5163</v>
      </c>
      <c t="s" s="1" r="G1009">
        <v>5164</v>
      </c>
      <c t="s" s="1" r="H1009">
        <v>5165</v>
      </c>
      <c t="s" s="1" r="I1009">
        <v>5166</v>
      </c>
      <c s="2" r="J1009"/>
      <c s="2" r="K1009"/>
      <c s="2" r="L1009"/>
      <c s="2" r="M1009"/>
      <c s="2" r="N1009"/>
      <c s="2" r="O1009"/>
      <c s="2" r="P1009"/>
      <c s="2" r="Q1009"/>
      <c s="2" r="R1009"/>
      <c s="2" r="S1009"/>
      <c s="2" r="T1009"/>
      <c s="2" r="U1009"/>
      <c s="2" r="V1009"/>
    </row>
    <row customHeight="1" r="1010" hidden="1" ht="14.25">
      <c s="7" r="A1010">
        <v>40433.9875</v>
      </c>
      <c s="1" r="B1010">
        <v>1.555417342E9</v>
      </c>
      <c s="1" r="C1010">
        <v>7.0</v>
      </c>
      <c t="s" s="1" r="D1010">
        <v>5167</v>
      </c>
      <c s="5" r="E1010">
        <v>2.156781999E7</v>
      </c>
      <c t="s" s="1" r="F1010">
        <v>5168</v>
      </c>
      <c t="s" s="1" r="G1010">
        <v>5169</v>
      </c>
      <c t="s" s="1" r="H1010">
        <v>5170</v>
      </c>
      <c t="s" s="1" r="I1010">
        <v>5171</v>
      </c>
      <c s="2" r="J1010"/>
      <c s="2" r="K1010"/>
      <c s="2" r="L1010"/>
      <c s="2" r="M1010"/>
      <c s="2" r="N1010"/>
      <c s="2" r="O1010"/>
      <c s="2" r="P1010"/>
      <c s="2" r="Q1010"/>
      <c s="2" r="R1010"/>
      <c s="2" r="S1010"/>
      <c s="2" r="T1010"/>
      <c s="2" r="U1010"/>
      <c s="2" r="V1010"/>
    </row>
    <row customHeight="1" r="1011" hidden="1" ht="14.25">
      <c s="7" r="A1011">
        <v>40433.989583333336</v>
      </c>
      <c s="1" r="B1011">
        <v>1.555419143E9</v>
      </c>
      <c s="1" r="C1011">
        <v>1.0</v>
      </c>
      <c t="s" s="1" r="D1011">
        <v>5172</v>
      </c>
      <c s="5" r="E1011">
        <v>2.1569E7</v>
      </c>
      <c t="s" s="1" r="F1011">
        <v>5173</v>
      </c>
      <c t="s" s="1" r="G1011">
        <v>5174</v>
      </c>
      <c t="s" s="1" r="H1011">
        <v>5175</v>
      </c>
      <c t="s" s="1" r="I1011">
        <v>5176</v>
      </c>
      <c s="2" r="J1011"/>
      <c s="2" r="K1011"/>
      <c s="2" r="L1011"/>
      <c s="2" r="M1011"/>
      <c s="2" r="N1011"/>
      <c s="2" r="O1011"/>
      <c s="2" r="P1011"/>
      <c s="2" r="Q1011"/>
      <c s="2" r="R1011"/>
      <c s="2" r="S1011"/>
      <c s="2" r="T1011"/>
      <c s="2" r="U1011"/>
      <c s="2" r="V1011"/>
    </row>
    <row customHeight="1" r="1012" hidden="1" ht="14.25">
      <c s="7" r="A1012">
        <v>40433.990277777775</v>
      </c>
      <c s="1" r="B1012">
        <v>1.555420495E9</v>
      </c>
      <c s="1" r="C1012">
        <v>5.0</v>
      </c>
      <c t="s" s="1" r="D1012">
        <v>5177</v>
      </c>
      <c s="5" r="E1012">
        <v>2.156781999E7</v>
      </c>
      <c t="s" s="1" r="F1012">
        <v>5178</v>
      </c>
      <c t="s" s="1" r="G1012">
        <v>5179</v>
      </c>
      <c t="s" s="1" r="H1012">
        <v>5180</v>
      </c>
      <c t="s" s="1" r="I1012">
        <v>5181</v>
      </c>
      <c s="2" r="J1012"/>
      <c s="2" r="K1012"/>
      <c s="2" r="L1012"/>
      <c s="2" r="M1012"/>
      <c s="2" r="N1012"/>
      <c s="2" r="O1012"/>
      <c s="2" r="P1012"/>
      <c s="2" r="Q1012"/>
      <c s="2" r="R1012"/>
      <c s="2" r="S1012"/>
      <c s="2" r="T1012"/>
      <c s="2" r="U1012"/>
      <c s="2" r="V1012"/>
    </row>
    <row customHeight="1" r="1013" hidden="1" ht="14.25">
      <c s="7" r="A1013">
        <v>40433.995833333334</v>
      </c>
      <c s="1" r="B1013">
        <v>1.555427263E9</v>
      </c>
      <c s="1" r="C1013">
        <v>2.0</v>
      </c>
      <c t="s" s="1" r="D1013">
        <v>5182</v>
      </c>
      <c s="5" r="E1013">
        <v>2.156781999E7</v>
      </c>
      <c t="s" s="1" r="F1013">
        <v>5183</v>
      </c>
      <c t="s" s="1" r="G1013">
        <v>5184</v>
      </c>
      <c t="s" s="1" r="H1013">
        <v>5185</v>
      </c>
      <c t="s" s="1" r="I1013">
        <v>5186</v>
      </c>
      <c s="2" r="J1013"/>
      <c s="2" r="K1013"/>
      <c s="2" r="L1013"/>
      <c s="2" r="M1013"/>
      <c s="2" r="N1013"/>
      <c s="2" r="O1013"/>
      <c s="2" r="P1013"/>
      <c s="2" r="Q1013"/>
      <c s="2" r="R1013"/>
      <c s="2" r="S1013"/>
      <c s="2" r="T1013"/>
      <c s="2" r="U1013"/>
      <c s="2" r="V1013"/>
    </row>
    <row customHeight="1" r="1014" hidden="1" ht="14.25">
      <c s="7" r="A1014">
        <v>40434.001388888886</v>
      </c>
      <c s="1" r="B1014">
        <v>1.555433846E9</v>
      </c>
      <c s="1" r="C1014">
        <v>1.0</v>
      </c>
      <c t="s" s="1" r="D1014">
        <v>5187</v>
      </c>
      <c s="5" r="E1014">
        <v>2.156781999E7</v>
      </c>
      <c t="s" s="1" r="F1014">
        <v>5188</v>
      </c>
      <c t="s" s="1" r="G1014">
        <v>5189</v>
      </c>
      <c t="s" s="1" r="H1014">
        <v>5190</v>
      </c>
      <c t="s" s="1" r="I1014">
        <v>5191</v>
      </c>
      <c s="2" r="J1014"/>
      <c s="2" r="K1014"/>
      <c s="2" r="L1014"/>
      <c s="2" r="M1014"/>
      <c s="2" r="N1014"/>
      <c s="2" r="O1014"/>
      <c s="2" r="P1014"/>
      <c s="2" r="Q1014"/>
      <c s="2" r="R1014"/>
      <c s="2" r="S1014"/>
      <c s="2" r="T1014"/>
      <c s="2" r="U1014"/>
      <c s="2" r="V1014"/>
    </row>
    <row customHeight="1" r="1015" hidden="1" ht="14.25">
      <c s="7" r="A1015">
        <v>40434.00555555556</v>
      </c>
      <c s="1" r="B1015">
        <v>1.555438128E9</v>
      </c>
      <c s="1" r="C1015">
        <v>1.0</v>
      </c>
      <c t="s" s="1" r="D1015">
        <v>5192</v>
      </c>
      <c s="5" r="E1015">
        <v>2.156781999E7</v>
      </c>
      <c t="s" s="1" r="F1015">
        <v>5193</v>
      </c>
      <c t="s" s="1" r="G1015">
        <v>5194</v>
      </c>
      <c t="s" s="1" r="H1015">
        <v>5195</v>
      </c>
      <c t="s" s="1" r="I1015">
        <v>5196</v>
      </c>
      <c s="2" r="J1015"/>
      <c s="2" r="K1015"/>
      <c s="2" r="L1015"/>
      <c s="2" r="M1015"/>
      <c s="2" r="N1015"/>
      <c s="2" r="O1015"/>
      <c s="2" r="P1015"/>
      <c s="2" r="Q1015"/>
      <c s="2" r="R1015"/>
      <c s="2" r="S1015"/>
      <c s="2" r="T1015"/>
      <c s="2" r="U1015"/>
      <c s="2" r="V1015"/>
    </row>
    <row customHeight="1" r="1016" hidden="1" ht="14.25">
      <c s="7" r="A1016">
        <v>40434.00902777778</v>
      </c>
      <c s="1" r="B1016">
        <v>1.555442593E9</v>
      </c>
      <c s="1" r="C1016">
        <v>1.0</v>
      </c>
      <c t="s" s="1" r="D1016">
        <v>5197</v>
      </c>
      <c s="5" r="E1016">
        <v>2.156781999E7</v>
      </c>
      <c t="s" s="1" r="F1016">
        <v>5198</v>
      </c>
      <c t="s" s="1" r="G1016">
        <v>5199</v>
      </c>
      <c t="s" s="1" r="H1016">
        <v>5200</v>
      </c>
      <c t="s" s="1" r="I1016">
        <v>5201</v>
      </c>
      <c s="2" r="J1016"/>
      <c s="2" r="K1016"/>
      <c s="2" r="L1016"/>
      <c s="2" r="M1016"/>
      <c s="2" r="N1016"/>
      <c s="2" r="O1016"/>
      <c s="2" r="P1016"/>
      <c s="2" r="Q1016"/>
      <c s="2" r="R1016"/>
      <c s="2" r="S1016"/>
      <c s="2" r="T1016"/>
      <c s="2" r="U1016"/>
      <c s="2" r="V1016"/>
    </row>
    <row customHeight="1" r="1017" hidden="1" ht="14.25">
      <c s="7" r="A1017">
        <v>40434.009722222225</v>
      </c>
      <c s="1" r="B1017">
        <v>1.555443713E9</v>
      </c>
      <c s="1" r="C1017">
        <v>1.0</v>
      </c>
      <c t="s" s="1" r="D1017">
        <v>5202</v>
      </c>
      <c s="5" r="E1017">
        <v>2.156781999E7</v>
      </c>
      <c t="s" s="1" r="F1017">
        <v>5203</v>
      </c>
      <c t="s" s="1" r="G1017">
        <v>5204</v>
      </c>
      <c t="s" s="1" r="H1017">
        <v>5205</v>
      </c>
      <c t="s" s="1" r="I1017">
        <v>5206</v>
      </c>
      <c s="2" r="J1017"/>
      <c s="2" r="K1017"/>
      <c s="2" r="L1017"/>
      <c s="2" r="M1017"/>
      <c s="2" r="N1017"/>
      <c s="2" r="O1017"/>
      <c s="2" r="P1017"/>
      <c s="2" r="Q1017"/>
      <c s="2" r="R1017"/>
      <c s="2" r="S1017"/>
      <c s="2" r="T1017"/>
      <c s="2" r="U1017"/>
      <c s="2" r="V1017"/>
    </row>
    <row customHeight="1" r="1018" hidden="1" ht="14.25">
      <c s="7" r="A1018">
        <v>40434.239583333336</v>
      </c>
      <c s="1" r="B1018">
        <v>1.555644514E9</v>
      </c>
      <c s="1" r="C1018">
        <v>1.0</v>
      </c>
      <c t="s" s="1" r="D1018">
        <v>5207</v>
      </c>
      <c s="5" r="E1018">
        <v>2.156781599E7</v>
      </c>
      <c t="s" s="1" r="F1018">
        <v>5208</v>
      </c>
      <c t="s" s="1" r="G1018">
        <v>5209</v>
      </c>
      <c t="s" s="1" r="H1018">
        <v>5210</v>
      </c>
      <c t="s" s="1" r="I1018">
        <v>5211</v>
      </c>
      <c s="2" r="J1018"/>
      <c s="2" r="K1018"/>
      <c s="2" r="L1018"/>
      <c s="2" r="M1018"/>
      <c s="2" r="N1018"/>
      <c s="2" r="O1018"/>
      <c s="2" r="P1018"/>
      <c s="2" r="Q1018"/>
      <c s="2" r="R1018"/>
      <c s="2" r="S1018"/>
      <c s="2" r="T1018"/>
      <c s="2" r="U1018"/>
      <c s="2" r="V1018"/>
    </row>
    <row customHeight="1" r="1019" hidden="1" ht="14.25">
      <c s="7" r="A1019">
        <v>40434.243055555555</v>
      </c>
      <c s="1" r="B1019">
        <v>1.555647137E9</v>
      </c>
      <c s="1" r="C1019">
        <v>30000.0</v>
      </c>
      <c t="s" s="1" r="D1019">
        <v>5212</v>
      </c>
      <c s="1" r="E1019">
        <v>625.92</v>
      </c>
      <c t="s" s="1" r="F1019">
        <v>5213</v>
      </c>
      <c t="s" s="1" r="G1019">
        <v>5214</v>
      </c>
      <c t="s" s="1" r="H1019">
        <v>5215</v>
      </c>
      <c t="s" s="1" r="I1019">
        <v>5216</v>
      </c>
      <c s="2" r="J1019"/>
      <c s="2" r="K1019"/>
      <c s="2" r="L1019"/>
      <c s="2" r="M1019"/>
      <c s="2" r="N1019"/>
      <c s="2" r="O1019"/>
      <c s="2" r="P1019"/>
      <c s="2" r="Q1019"/>
      <c s="2" r="R1019"/>
      <c s="2" r="S1019"/>
      <c s="2" r="T1019"/>
      <c s="2" r="U1019"/>
      <c s="2" r="V1019"/>
    </row>
    <row customHeight="1" r="1020" hidden="1" ht="14.25">
      <c s="7" r="A1020">
        <v>40434.24444444444</v>
      </c>
      <c s="1" r="B1020">
        <v>1.555647987E9</v>
      </c>
      <c s="1" r="C1020">
        <v>10.0</v>
      </c>
      <c t="s" s="1" r="D1020">
        <v>5217</v>
      </c>
      <c s="1" r="E1020">
        <v>589998.99</v>
      </c>
      <c t="s" s="1" r="F1020">
        <v>5218</v>
      </c>
      <c t="s" s="1" r="G1020">
        <v>5219</v>
      </c>
      <c t="s" s="1" r="H1020">
        <v>5220</v>
      </c>
      <c t="s" s="1" r="I1020">
        <v>5221</v>
      </c>
      <c s="2" r="J1020"/>
      <c s="2" r="K1020"/>
      <c s="2" r="L1020"/>
      <c s="2" r="M1020"/>
      <c s="2" r="N1020"/>
      <c s="2" r="O1020"/>
      <c s="2" r="P1020"/>
      <c s="2" r="Q1020"/>
      <c s="2" r="R1020"/>
      <c s="2" r="S1020"/>
      <c s="2" r="T1020"/>
      <c s="2" r="U1020"/>
      <c s="2" r="V1020"/>
    </row>
    <row customHeight="1" r="1021" hidden="1" ht="14.25">
      <c s="7" r="A1021">
        <v>40434.24444444444</v>
      </c>
      <c s="1" r="B1021">
        <v>1.555648019E9</v>
      </c>
      <c s="1" r="C1021">
        <v>2500.0</v>
      </c>
      <c t="s" s="1" r="D1021">
        <v>5222</v>
      </c>
      <c s="1" r="E1021">
        <v>708.47</v>
      </c>
      <c t="s" s="1" r="F1021">
        <v>5223</v>
      </c>
      <c t="s" s="1" r="G1021">
        <v>5224</v>
      </c>
      <c t="s" s="1" r="H1021">
        <v>5225</v>
      </c>
      <c t="s" s="1" r="I1021">
        <v>5226</v>
      </c>
      <c s="2" r="J1021"/>
      <c s="2" r="K1021"/>
      <c s="2" r="L1021"/>
      <c s="2" r="M1021"/>
      <c s="2" r="N1021"/>
      <c s="2" r="O1021"/>
      <c s="2" r="P1021"/>
      <c s="2" r="Q1021"/>
      <c s="2" r="R1021"/>
      <c s="2" r="S1021"/>
      <c s="2" r="T1021"/>
      <c s="2" r="U1021"/>
      <c s="2" r="V1021"/>
    </row>
    <row customHeight="1" r="1022" hidden="1" ht="14.25">
      <c s="7" r="A1022">
        <v>40434.245833333334</v>
      </c>
      <c s="1" r="B1022">
        <v>1.555649008E9</v>
      </c>
      <c s="1" r="C1022">
        <v>1.0</v>
      </c>
      <c t="s" s="1" r="D1022">
        <v>5227</v>
      </c>
      <c s="5" r="E1022">
        <v>2.100350099E7</v>
      </c>
      <c t="s" s="1" r="F1022">
        <v>5228</v>
      </c>
      <c t="s" s="1" r="G1022">
        <v>5229</v>
      </c>
      <c t="s" s="1" r="H1022">
        <v>5230</v>
      </c>
      <c t="s" s="1" r="I1022">
        <v>5231</v>
      </c>
      <c s="2" r="J1022"/>
      <c s="2" r="K1022"/>
      <c s="2" r="L1022"/>
      <c s="2" r="M1022"/>
      <c s="2" r="N1022"/>
      <c s="2" r="O1022"/>
      <c s="2" r="P1022"/>
      <c s="2" r="Q1022"/>
      <c s="2" r="R1022"/>
      <c s="2" r="S1022"/>
      <c s="2" r="T1022"/>
      <c s="2" r="U1022"/>
      <c s="2" r="V1022"/>
    </row>
    <row customHeight="1" r="1023" hidden="1" ht="14.25">
      <c s="7" r="A1023">
        <v>40434.245833333334</v>
      </c>
      <c s="1" r="B1023">
        <v>1.55564923E9</v>
      </c>
      <c s="1" r="C1023">
        <v>1.0</v>
      </c>
      <c t="s" s="1" r="D1023">
        <v>5232</v>
      </c>
      <c s="5" r="E1023">
        <v>2.156781594E7</v>
      </c>
      <c t="s" s="1" r="F1023">
        <v>5233</v>
      </c>
      <c t="s" s="1" r="G1023">
        <v>5234</v>
      </c>
      <c t="s" s="1" r="H1023">
        <v>5235</v>
      </c>
      <c t="s" s="1" r="I1023">
        <v>5236</v>
      </c>
      <c s="2" r="J1023"/>
      <c s="2" r="K1023"/>
      <c s="2" r="L1023"/>
      <c s="2" r="M1023"/>
      <c s="2" r="N1023"/>
      <c s="2" r="O1023"/>
      <c s="2" r="P1023"/>
      <c s="2" r="Q1023"/>
      <c s="2" r="R1023"/>
      <c s="2" r="S1023"/>
      <c s="2" r="T1023"/>
      <c s="2" r="U1023"/>
      <c s="2" r="V1023"/>
    </row>
    <row customHeight="1" r="1024" hidden="1" ht="14.25">
      <c s="7" r="A1024">
        <v>40434.25208333333</v>
      </c>
      <c s="1" r="B1024">
        <v>1.555653938E9</v>
      </c>
      <c s="1" r="C1024">
        <v>1.0</v>
      </c>
      <c t="s" s="1" r="D1024">
        <v>5237</v>
      </c>
      <c s="5" r="E1024">
        <v>2.156781594E7</v>
      </c>
      <c t="s" s="1" r="F1024">
        <v>5238</v>
      </c>
      <c t="s" s="1" r="G1024">
        <v>5239</v>
      </c>
      <c t="s" s="1" r="H1024">
        <v>5240</v>
      </c>
      <c t="s" s="1" r="I1024">
        <v>5241</v>
      </c>
      <c s="2" r="J1024"/>
      <c s="2" r="K1024"/>
      <c s="2" r="L1024"/>
      <c s="2" r="M1024"/>
      <c s="2" r="N1024"/>
      <c s="2" r="O1024"/>
      <c s="2" r="P1024"/>
      <c s="2" r="Q1024"/>
      <c s="2" r="R1024"/>
      <c s="2" r="S1024"/>
      <c s="2" r="T1024"/>
      <c s="2" r="U1024"/>
      <c s="2" r="V1024"/>
    </row>
    <row customHeight="1" r="1025" hidden="1" ht="14.25">
      <c s="7" r="A1025">
        <v>40434.25486111111</v>
      </c>
      <c s="1" r="B1025">
        <v>1.555656085E9</v>
      </c>
      <c s="1" r="C1025">
        <v>2.0</v>
      </c>
      <c t="s" s="1" r="D1025">
        <v>5242</v>
      </c>
      <c s="5" r="E1025">
        <v>2.156781594E7</v>
      </c>
      <c t="s" s="1" r="F1025">
        <v>5243</v>
      </c>
      <c t="s" s="1" r="G1025">
        <v>5244</v>
      </c>
      <c t="s" s="1" r="H1025">
        <v>5245</v>
      </c>
      <c t="s" s="1" r="I1025">
        <v>5246</v>
      </c>
      <c s="2" r="J1025"/>
      <c s="2" r="K1025"/>
      <c s="2" r="L1025"/>
      <c s="2" r="M1025"/>
      <c s="2" r="N1025"/>
      <c s="2" r="O1025"/>
      <c s="2" r="P1025"/>
      <c s="2" r="Q1025"/>
      <c s="2" r="R1025"/>
      <c s="2" r="S1025"/>
      <c s="2" r="T1025"/>
      <c s="2" r="U1025"/>
      <c s="2" r="V1025"/>
    </row>
    <row customHeight="1" r="1026" hidden="1" ht="14.25">
      <c s="7" r="A1026">
        <v>40434.25486111111</v>
      </c>
      <c s="1" r="B1026">
        <v>1.555656168E9</v>
      </c>
      <c s="1" r="C1026">
        <v>1.0</v>
      </c>
      <c t="s" s="1" r="D1026">
        <v>5247</v>
      </c>
      <c s="5" r="E1026">
        <v>2.156781594E7</v>
      </c>
      <c t="s" s="1" r="F1026">
        <v>5248</v>
      </c>
      <c t="s" s="1" r="G1026">
        <v>5249</v>
      </c>
      <c t="s" s="1" r="H1026">
        <v>5250</v>
      </c>
      <c t="s" s="1" r="I1026">
        <v>5251</v>
      </c>
      <c s="2" r="J1026"/>
      <c s="2" r="K1026"/>
      <c s="2" r="L1026"/>
      <c s="2" r="M1026"/>
      <c s="2" r="N1026"/>
      <c s="2" r="O1026"/>
      <c s="2" r="P1026"/>
      <c s="2" r="Q1026"/>
      <c s="2" r="R1026"/>
      <c s="2" r="S1026"/>
      <c s="2" r="T1026"/>
      <c s="2" r="U1026"/>
      <c s="2" r="V1026"/>
    </row>
    <row customHeight="1" r="1027" hidden="1" ht="14.25">
      <c s="7" r="A1027">
        <v>40434.25833333333</v>
      </c>
      <c s="1" r="B1027">
        <v>1.555658489E9</v>
      </c>
      <c s="1" r="C1027">
        <v>25000.0</v>
      </c>
      <c t="s" s="1" r="D1027">
        <v>5252</v>
      </c>
      <c s="1" r="E1027">
        <v>708.47</v>
      </c>
      <c t="s" s="1" r="F1027">
        <v>5253</v>
      </c>
      <c t="s" s="1" r="G1027">
        <v>5254</v>
      </c>
      <c t="s" s="1" r="H1027">
        <v>5255</v>
      </c>
      <c t="s" s="1" r="I1027">
        <v>5256</v>
      </c>
      <c s="2" r="J1027"/>
      <c s="2" r="K1027"/>
      <c s="2" r="L1027"/>
      <c s="2" r="M1027"/>
      <c s="2" r="N1027"/>
      <c s="2" r="O1027"/>
      <c s="2" r="P1027"/>
      <c s="2" r="Q1027"/>
      <c s="2" r="R1027"/>
      <c s="2" r="S1027"/>
      <c s="2" r="T1027"/>
      <c s="2" r="U1027"/>
      <c s="2" r="V1027"/>
    </row>
    <row customHeight="1" r="1028" hidden="1" ht="14.25">
      <c s="7" r="A1028">
        <v>40434.275</v>
      </c>
      <c s="1" r="B1028">
        <v>1.55567001E9</v>
      </c>
      <c s="1" r="C1028">
        <v>2500.0</v>
      </c>
      <c t="s" s="1" r="D1028">
        <v>5257</v>
      </c>
      <c s="1" r="E1028">
        <v>708.48</v>
      </c>
      <c t="s" s="1" r="F1028">
        <v>5258</v>
      </c>
      <c t="s" s="1" r="G1028">
        <v>5259</v>
      </c>
      <c t="s" s="1" r="H1028">
        <v>5260</v>
      </c>
      <c t="s" s="1" r="I1028">
        <v>5261</v>
      </c>
      <c s="2" r="J1028"/>
      <c s="2" r="K1028"/>
      <c s="2" r="L1028"/>
      <c s="2" r="M1028"/>
      <c s="2" r="N1028"/>
      <c s="2" r="O1028"/>
      <c s="2" r="P1028"/>
      <c s="2" r="Q1028"/>
      <c s="2" r="R1028"/>
      <c s="2" r="S1028"/>
      <c s="2" r="T1028"/>
      <c s="2" r="U1028"/>
      <c s="2" r="V1028"/>
    </row>
    <row customHeight="1" r="1029" hidden="1" ht="14.25">
      <c s="7" r="A1029">
        <v>40434.2875</v>
      </c>
      <c s="1" r="B1029">
        <v>1.555679219E9</v>
      </c>
      <c s="1" r="C1029">
        <v>37.0</v>
      </c>
      <c t="s" s="1" r="D1029">
        <v>5262</v>
      </c>
      <c s="1" r="E1029">
        <v>625.92</v>
      </c>
      <c t="s" s="1" r="F1029">
        <v>5263</v>
      </c>
      <c t="s" s="1" r="G1029">
        <v>5264</v>
      </c>
      <c t="s" s="1" r="H1029">
        <v>5265</v>
      </c>
      <c t="s" s="1" r="I1029">
        <v>5266</v>
      </c>
      <c s="2" r="J1029"/>
      <c s="2" r="K1029"/>
      <c s="2" r="L1029"/>
      <c s="2" r="M1029"/>
      <c s="2" r="N1029"/>
      <c s="2" r="O1029"/>
      <c s="2" r="P1029"/>
      <c s="2" r="Q1029"/>
      <c s="2" r="R1029"/>
      <c s="2" r="S1029"/>
      <c s="2" r="T1029"/>
      <c s="2" r="U1029"/>
      <c s="2" r="V1029"/>
    </row>
    <row customHeight="1" r="1030" hidden="1" ht="14.25">
      <c s="7" r="A1030">
        <v>40434.30069444444</v>
      </c>
      <c s="1" r="B1030">
        <v>1.555688023E9</v>
      </c>
      <c s="1" r="C1030">
        <v>14.0</v>
      </c>
      <c t="s" s="1" r="D1030">
        <v>5267</v>
      </c>
      <c s="1" r="E1030">
        <v>3040001.04</v>
      </c>
      <c t="s" s="1" r="F1030">
        <v>5268</v>
      </c>
      <c t="s" s="1" r="G1030">
        <v>5269</v>
      </c>
      <c t="s" s="1" r="H1030">
        <v>5270</v>
      </c>
      <c t="s" s="1" r="I1030">
        <v>5271</v>
      </c>
      <c s="2" r="J1030"/>
      <c s="2" r="K1030"/>
      <c s="2" r="L1030"/>
      <c s="2" r="M1030"/>
      <c s="2" r="N1030"/>
      <c s="2" r="O1030"/>
      <c s="2" r="P1030"/>
      <c s="2" r="Q1030"/>
      <c s="2" r="R1030"/>
      <c s="2" r="S1030"/>
      <c s="2" r="T1030"/>
      <c s="2" r="U1030"/>
      <c s="2" r="V1030"/>
    </row>
    <row customHeight="1" r="1031" hidden="1" ht="14.25">
      <c s="7" r="A1031">
        <v>40434.30902777778</v>
      </c>
      <c s="1" r="B1031">
        <v>1.555693544E9</v>
      </c>
      <c s="1" r="C1031">
        <v>9.0</v>
      </c>
      <c t="s" s="1" r="D1031">
        <v>5272</v>
      </c>
      <c s="1" r="E1031">
        <v>3040001.04</v>
      </c>
      <c t="s" s="1" r="F1031">
        <v>5273</v>
      </c>
      <c t="s" s="1" r="G1031">
        <v>5274</v>
      </c>
      <c t="s" s="1" r="H1031">
        <v>5275</v>
      </c>
      <c t="s" s="1" r="I1031">
        <v>5276</v>
      </c>
      <c s="2" r="J1031"/>
      <c s="2" r="K1031"/>
      <c s="2" r="L1031"/>
      <c s="2" r="M1031"/>
      <c s="2" r="N1031"/>
      <c s="2" r="O1031"/>
      <c s="2" r="P1031"/>
      <c s="2" r="Q1031"/>
      <c s="2" r="R1031"/>
      <c s="2" r="S1031"/>
      <c s="2" r="T1031"/>
      <c s="2" r="U1031"/>
      <c s="2" r="V1031"/>
    </row>
    <row customHeight="1" r="1032" hidden="1" ht="14.25">
      <c s="7" r="A1032">
        <v>40434.31805555556</v>
      </c>
      <c s="1" r="B1032">
        <v>1.555699973E9</v>
      </c>
      <c s="1" r="C1032">
        <v>2188.0</v>
      </c>
      <c t="s" s="1" r="D1032">
        <v>5277</v>
      </c>
      <c s="1" r="E1032">
        <v>625.92</v>
      </c>
      <c t="s" s="1" r="F1032">
        <v>5278</v>
      </c>
      <c t="s" s="1" r="G1032">
        <v>5279</v>
      </c>
      <c t="s" s="1" r="H1032">
        <v>5280</v>
      </c>
      <c t="s" s="1" r="I1032">
        <v>5281</v>
      </c>
      <c s="2" r="J1032"/>
      <c s="2" r="K1032"/>
      <c s="2" r="L1032"/>
      <c s="2" r="M1032"/>
      <c s="2" r="N1032"/>
      <c s="2" r="O1032"/>
      <c s="2" r="P1032"/>
      <c s="2" r="Q1032"/>
      <c s="2" r="R1032"/>
      <c s="2" r="S1032"/>
      <c s="2" r="T1032"/>
      <c s="2" r="U1032"/>
      <c s="2" r="V1032"/>
    </row>
    <row customHeight="1" r="1033" hidden="1" ht="14.25">
      <c s="7" r="A1033">
        <v>40434.32083333333</v>
      </c>
      <c s="1" r="B1033">
        <v>1.555702037E9</v>
      </c>
      <c s="1" r="C1033">
        <v>17.0</v>
      </c>
      <c t="s" s="1" r="D1033">
        <v>5282</v>
      </c>
      <c s="1" r="E1033">
        <v>3040001.04</v>
      </c>
      <c t="s" s="1" r="F1033">
        <v>5283</v>
      </c>
      <c t="s" s="1" r="G1033">
        <v>5284</v>
      </c>
      <c t="s" s="1" r="H1033">
        <v>5285</v>
      </c>
      <c t="s" s="1" r="I1033">
        <v>5286</v>
      </c>
      <c s="2" r="J1033"/>
      <c s="2" r="K1033"/>
      <c s="2" r="L1033"/>
      <c s="2" r="M1033"/>
      <c s="2" r="N1033"/>
      <c s="2" r="O1033"/>
      <c s="2" r="P1033"/>
      <c s="2" r="Q1033"/>
      <c s="2" r="R1033"/>
      <c s="2" r="S1033"/>
      <c s="2" r="T1033"/>
      <c s="2" r="U1033"/>
      <c s="2" r="V1033"/>
    </row>
    <row customHeight="1" r="1034" hidden="1" ht="14.25">
      <c s="7" r="A1034">
        <v>40434.35486111111</v>
      </c>
      <c s="1" r="B1034">
        <v>1.555726052E9</v>
      </c>
      <c s="1" r="C1034">
        <v>2951.0</v>
      </c>
      <c t="s" s="1" r="D1034">
        <v>5287</v>
      </c>
      <c s="1" r="E1034">
        <v>625.92</v>
      </c>
      <c t="s" s="1" r="F1034">
        <v>5288</v>
      </c>
      <c t="s" s="1" r="G1034">
        <v>5289</v>
      </c>
      <c t="s" s="1" r="H1034">
        <v>5290</v>
      </c>
      <c t="s" s="1" r="I1034">
        <v>5291</v>
      </c>
      <c s="2" r="J1034"/>
      <c s="2" r="K1034"/>
      <c s="2" r="L1034"/>
      <c s="2" r="M1034"/>
      <c s="2" r="N1034"/>
      <c s="2" r="O1034"/>
      <c s="2" r="P1034"/>
      <c s="2" r="Q1034"/>
      <c s="2" r="R1034"/>
      <c s="2" r="S1034"/>
      <c s="2" r="T1034"/>
      <c s="2" r="U1034"/>
      <c s="2" r="V1034"/>
    </row>
    <row customHeight="1" r="1035" hidden="1" ht="14.25">
      <c s="7" r="A1035">
        <v>40434.48888888889</v>
      </c>
      <c s="1" r="B1035">
        <v>1.555814695E9</v>
      </c>
      <c s="1" r="C1035">
        <v>3.0</v>
      </c>
      <c t="s" s="1" r="D1035">
        <v>5292</v>
      </c>
      <c s="1" r="E1035">
        <v>261999.16</v>
      </c>
      <c t="s" s="1" r="F1035">
        <v>5293</v>
      </c>
      <c t="s" s="1" r="G1035">
        <v>5294</v>
      </c>
      <c t="s" s="1" r="H1035">
        <v>5295</v>
      </c>
      <c t="s" s="1" r="I1035">
        <v>5296</v>
      </c>
      <c s="2" r="J1035"/>
      <c s="2" r="K1035"/>
      <c s="2" r="L1035"/>
      <c s="2" r="M1035"/>
      <c s="2" r="N1035"/>
      <c s="2" r="O1035"/>
      <c s="2" r="P1035"/>
      <c s="2" r="Q1035"/>
      <c s="2" r="R1035"/>
      <c s="2" r="S1035"/>
      <c s="2" r="T1035"/>
      <c s="2" r="U1035"/>
      <c s="2" r="V1035"/>
    </row>
    <row customHeight="1" r="1036" hidden="1" ht="14.25">
      <c s="7" r="A1036">
        <v>40435.02291666667</v>
      </c>
      <c s="1" r="B1036">
        <v>1.556446983E9</v>
      </c>
      <c s="1" r="C1036">
        <v>15.0</v>
      </c>
      <c t="s" s="1" r="D1036">
        <v>5297</v>
      </c>
      <c s="1" r="E1036">
        <v>261999.16</v>
      </c>
      <c t="s" s="1" r="F1036">
        <v>5298</v>
      </c>
      <c t="s" s="1" r="G1036">
        <v>5299</v>
      </c>
      <c t="s" s="1" r="H1036">
        <v>5300</v>
      </c>
      <c t="s" s="1" r="I1036">
        <v>5301</v>
      </c>
      <c s="2" r="J1036"/>
      <c s="2" r="K1036"/>
      <c s="2" r="L1036"/>
      <c s="2" r="M1036"/>
      <c s="2" r="N1036"/>
      <c s="2" r="O1036"/>
      <c s="2" r="P1036"/>
      <c s="2" r="Q1036"/>
      <c s="2" r="R1036"/>
      <c s="2" r="S1036"/>
      <c s="2" r="T1036"/>
      <c s="2" r="U1036"/>
      <c s="2" r="V1036"/>
    </row>
    <row customHeight="1" r="1037" hidden="1" ht="14.25">
      <c s="7" r="A1037">
        <v>40435.22986111111</v>
      </c>
      <c s="1" r="B1037">
        <v>1.556623005E9</v>
      </c>
      <c s="1" r="C1037">
        <v>10.0</v>
      </c>
      <c t="s" s="1" r="D1037">
        <v>5302</v>
      </c>
      <c s="1" r="E1037">
        <v>261999.16</v>
      </c>
      <c t="s" s="1" r="F1037">
        <v>5303</v>
      </c>
      <c t="s" s="1" r="G1037">
        <v>5304</v>
      </c>
      <c t="s" s="1" r="H1037">
        <v>5305</v>
      </c>
      <c t="s" s="1" r="I1037">
        <v>5306</v>
      </c>
      <c s="2" r="J1037"/>
      <c s="2" r="K1037"/>
      <c s="2" r="L1037"/>
      <c s="2" r="M1037"/>
      <c s="2" r="N1037"/>
      <c s="2" r="O1037"/>
      <c s="2" r="P1037"/>
      <c s="2" r="Q1037"/>
      <c s="2" r="R1037"/>
      <c s="2" r="S1037"/>
      <c s="2" r="T1037"/>
      <c s="2" r="U1037"/>
      <c s="2" r="V1037"/>
    </row>
    <row customHeight="1" r="1038" hidden="1" ht="14.25">
      <c s="7" r="A1038">
        <v>40436.70277777778</v>
      </c>
      <c s="1" r="B1038">
        <v>1.557952421E9</v>
      </c>
      <c s="1" r="C1038">
        <v>1.0</v>
      </c>
      <c t="s" s="1" r="D1038">
        <v>5307</v>
      </c>
      <c s="5" r="E1038">
        <v>2.096899295E7</v>
      </c>
      <c t="s" s="1" r="F1038">
        <v>5308</v>
      </c>
      <c t="s" s="1" r="G1038">
        <v>5309</v>
      </c>
      <c t="s" s="1" r="H1038">
        <v>5310</v>
      </c>
      <c t="s" s="1" r="I1038">
        <v>5311</v>
      </c>
      <c s="2" r="J1038"/>
      <c s="2" r="K1038"/>
      <c s="2" r="L1038"/>
      <c s="2" r="M1038"/>
      <c s="2" r="N1038"/>
      <c s="2" r="O1038"/>
      <c s="2" r="P1038"/>
      <c s="2" r="Q1038"/>
      <c s="2" r="R1038"/>
      <c s="2" r="S1038"/>
      <c s="2" r="T1038"/>
      <c s="2" r="U1038"/>
      <c s="2" r="V1038"/>
    </row>
    <row customHeight="1" r="1039" hidden="1" ht="14.25">
      <c s="7" r="A1039">
        <v>40436.70416666667</v>
      </c>
      <c s="1" r="B1039">
        <v>1.557953792E9</v>
      </c>
      <c s="1" r="C1039">
        <v>4.0</v>
      </c>
      <c t="s" s="1" r="D1039">
        <v>5312</v>
      </c>
      <c s="1" r="E1039">
        <v>3100000.0</v>
      </c>
      <c t="s" s="1" r="F1039">
        <v>5313</v>
      </c>
      <c t="s" s="1" r="G1039">
        <v>5314</v>
      </c>
      <c t="s" s="1" r="H1039">
        <v>5315</v>
      </c>
      <c t="s" s="1" r="I1039">
        <v>5316</v>
      </c>
      <c s="2" r="J1039"/>
      <c s="2" r="K1039"/>
      <c s="2" r="L1039"/>
      <c s="2" r="M1039"/>
      <c s="2" r="N1039"/>
      <c s="2" r="O1039"/>
      <c s="2" r="P1039"/>
      <c s="2" r="Q1039"/>
      <c s="2" r="R1039"/>
      <c s="2" r="S1039"/>
      <c s="2" r="T1039"/>
      <c s="2" r="U1039"/>
      <c s="2" r="V1039"/>
    </row>
    <row customHeight="1" r="1040" hidden="1" ht="14.25">
      <c s="7" r="A1040">
        <v>40436.70416666667</v>
      </c>
      <c s="1" r="B1040">
        <v>1.557953875E9</v>
      </c>
      <c s="1" r="C1040">
        <v>5000.0</v>
      </c>
      <c t="s" s="1" r="D1040">
        <v>5317</v>
      </c>
      <c s="1" r="E1040">
        <v>707.96</v>
      </c>
      <c t="s" s="1" r="F1040">
        <v>5318</v>
      </c>
      <c t="s" s="1" r="G1040">
        <v>5319</v>
      </c>
      <c t="s" s="1" r="H1040">
        <v>5320</v>
      </c>
      <c t="s" s="1" r="I1040">
        <v>5321</v>
      </c>
      <c s="2" r="J1040"/>
      <c s="2" r="K1040"/>
      <c s="2" r="L1040"/>
      <c s="2" r="M1040"/>
      <c s="2" r="N1040"/>
      <c s="2" r="O1040"/>
      <c s="2" r="P1040"/>
      <c s="2" r="Q1040"/>
      <c s="2" r="R1040"/>
      <c s="2" r="S1040"/>
      <c s="2" r="T1040"/>
      <c s="2" r="U1040"/>
      <c s="2" r="V1040"/>
    </row>
    <row customHeight="1" r="1041" hidden="1" ht="14.25">
      <c s="7" r="A1041">
        <v>40436.705555555556</v>
      </c>
      <c s="1" r="B1041">
        <v>1.557955812E9</v>
      </c>
      <c s="1" r="C1041">
        <v>1.0</v>
      </c>
      <c t="s" s="1" r="D1041">
        <v>5322</v>
      </c>
      <c s="1" r="E1041">
        <v>841024.05</v>
      </c>
      <c t="s" s="1" r="F1041">
        <v>5323</v>
      </c>
      <c t="s" s="1" r="G1041">
        <v>5324</v>
      </c>
      <c t="s" s="1" r="H1041">
        <v>5325</v>
      </c>
      <c t="s" s="1" r="I1041">
        <v>5326</v>
      </c>
      <c s="2" r="J1041"/>
      <c s="2" r="K1041"/>
      <c s="2" r="L1041"/>
      <c s="2" r="M1041"/>
      <c s="2" r="N1041"/>
      <c s="2" r="O1041"/>
      <c s="2" r="P1041"/>
      <c s="2" r="Q1041"/>
      <c s="2" r="R1041"/>
      <c s="2" r="S1041"/>
      <c s="2" r="T1041"/>
      <c s="2" r="U1041"/>
      <c s="2" r="V1041"/>
    </row>
    <row customHeight="1" r="1042" hidden="1" ht="14.25">
      <c s="7" r="A1042">
        <v>40436.705555555556</v>
      </c>
      <c s="1" r="B1042">
        <v>1.557955928E9</v>
      </c>
      <c s="1" r="C1042">
        <v>1.0</v>
      </c>
      <c t="s" s="1" r="D1042">
        <v>5327</v>
      </c>
      <c s="5" r="E1042">
        <v>2.098999999E7</v>
      </c>
      <c t="s" s="1" r="F1042">
        <v>5328</v>
      </c>
      <c t="s" s="1" r="G1042">
        <v>5329</v>
      </c>
      <c t="s" s="1" r="H1042">
        <v>5330</v>
      </c>
      <c t="s" s="1" r="I1042">
        <v>5331</v>
      </c>
      <c s="2" r="J1042"/>
      <c s="2" r="K1042"/>
      <c s="2" r="L1042"/>
      <c s="2" r="M1042"/>
      <c s="2" r="N1042"/>
      <c s="2" r="O1042"/>
      <c s="2" r="P1042"/>
      <c s="2" r="Q1042"/>
      <c s="2" r="R1042"/>
      <c s="2" r="S1042"/>
      <c s="2" r="T1042"/>
      <c s="2" r="U1042"/>
      <c s="2" r="V1042"/>
    </row>
    <row customHeight="1" r="1043" hidden="1" ht="14.25">
      <c s="7" r="A1043">
        <v>40436.70694444444</v>
      </c>
      <c s="1" r="B1043">
        <v>1.557957564E9</v>
      </c>
      <c s="1" r="C1043">
        <v>1.0</v>
      </c>
      <c t="s" s="1" r="D1043">
        <v>5332</v>
      </c>
      <c s="5" r="E1043">
        <v>2.098999999E7</v>
      </c>
      <c t="s" s="1" r="F1043">
        <v>5333</v>
      </c>
      <c t="s" s="1" r="G1043">
        <v>5334</v>
      </c>
      <c t="s" s="1" r="H1043">
        <v>5335</v>
      </c>
      <c t="s" s="1" r="I1043">
        <v>5336</v>
      </c>
      <c s="2" r="J1043"/>
      <c s="2" r="K1043"/>
      <c s="2" r="L1043"/>
      <c s="2" r="M1043"/>
      <c s="2" r="N1043"/>
      <c s="2" r="O1043"/>
      <c s="2" r="P1043"/>
      <c s="2" r="Q1043"/>
      <c s="2" r="R1043"/>
      <c s="2" r="S1043"/>
      <c s="2" r="T1043"/>
      <c s="2" r="U1043"/>
      <c s="2" r="V1043"/>
    </row>
    <row customHeight="1" r="1044" hidden="1" ht="14.25">
      <c s="7" r="A1044">
        <v>40436.70694444444</v>
      </c>
      <c s="1" r="B1044">
        <v>1.557958268E9</v>
      </c>
      <c s="1" r="C1044">
        <v>2.0</v>
      </c>
      <c t="s" s="1" r="D1044">
        <v>5337</v>
      </c>
      <c s="1" r="E1044">
        <v>3167998.89</v>
      </c>
      <c t="s" s="1" r="F1044">
        <v>5338</v>
      </c>
      <c t="s" s="1" r="G1044">
        <v>5339</v>
      </c>
      <c t="s" s="1" r="H1044">
        <v>5340</v>
      </c>
      <c t="s" s="1" r="I1044">
        <v>5341</v>
      </c>
      <c s="2" r="J1044"/>
      <c s="2" r="K1044"/>
      <c s="2" r="L1044"/>
      <c s="2" r="M1044"/>
      <c s="2" r="N1044"/>
      <c s="2" r="O1044"/>
      <c s="2" r="P1044"/>
      <c s="2" r="Q1044"/>
      <c s="2" r="R1044"/>
      <c s="2" r="S1044"/>
      <c s="2" r="T1044"/>
      <c s="2" r="U1044"/>
      <c s="2" r="V1044"/>
    </row>
    <row customHeight="1" r="1045" hidden="1" ht="14.25">
      <c s="7" r="A1045">
        <v>40436.708333333336</v>
      </c>
      <c s="1" r="B1045">
        <v>1.557959821E9</v>
      </c>
      <c s="1" r="C1045">
        <v>1.0</v>
      </c>
      <c t="s" s="1" r="D1045">
        <v>5342</v>
      </c>
      <c s="1" r="E1045">
        <v>1237684.39</v>
      </c>
      <c t="s" s="1" r="F1045">
        <v>5343</v>
      </c>
      <c t="s" s="1" r="G1045">
        <v>5344</v>
      </c>
      <c t="s" s="1" r="H1045">
        <v>5345</v>
      </c>
      <c t="s" s="1" r="I1045">
        <v>5346</v>
      </c>
      <c s="2" r="J1045"/>
      <c s="2" r="K1045"/>
      <c s="2" r="L1045"/>
      <c s="2" r="M1045"/>
      <c s="2" r="N1045"/>
      <c s="2" r="O1045"/>
      <c s="2" r="P1045"/>
      <c s="2" r="Q1045"/>
      <c s="2" r="R1045"/>
      <c s="2" r="S1045"/>
      <c s="2" r="T1045"/>
      <c s="2" r="U1045"/>
      <c s="2" r="V1045"/>
    </row>
    <row customHeight="1" r="1046" hidden="1" ht="14.25">
      <c s="7" r="A1046">
        <v>40436.71041666667</v>
      </c>
      <c s="1" r="B1046">
        <v>1.557962054E9</v>
      </c>
      <c s="1" r="C1046">
        <v>50.0</v>
      </c>
      <c t="s" s="1" r="D1046">
        <v>5347</v>
      </c>
      <c s="1" r="E1046">
        <v>574989.99</v>
      </c>
      <c t="s" s="1" r="F1046">
        <v>5348</v>
      </c>
      <c t="s" s="1" r="G1046">
        <v>5349</v>
      </c>
      <c t="s" s="1" r="H1046">
        <v>5350</v>
      </c>
      <c t="s" s="1" r="I1046">
        <v>5351</v>
      </c>
      <c s="2" r="J1046"/>
      <c s="2" r="K1046"/>
      <c s="2" r="L1046"/>
      <c s="2" r="M1046"/>
      <c s="2" r="N1046"/>
      <c s="2" r="O1046"/>
      <c s="2" r="P1046"/>
      <c s="2" r="Q1046"/>
      <c s="2" r="R1046"/>
      <c s="2" r="S1046"/>
      <c s="2" r="T1046"/>
      <c s="2" r="U1046"/>
      <c s="2" r="V1046"/>
    </row>
    <row customHeight="1" r="1047" hidden="1" ht="14.25">
      <c s="7" r="A1047">
        <v>40436.71111111111</v>
      </c>
      <c s="1" r="B1047">
        <v>1.557962969E9</v>
      </c>
      <c s="1" r="C1047">
        <v>10.0</v>
      </c>
      <c t="s" s="1" r="D1047">
        <v>5352</v>
      </c>
      <c s="1" r="E1047">
        <v>574989.99</v>
      </c>
      <c t="s" s="1" r="F1047">
        <v>5353</v>
      </c>
      <c t="s" s="1" r="G1047">
        <v>5354</v>
      </c>
      <c t="s" s="1" r="H1047">
        <v>5355</v>
      </c>
      <c t="s" s="1" r="I1047">
        <v>5356</v>
      </c>
      <c s="2" r="J1047"/>
      <c s="2" r="K1047"/>
      <c s="2" r="L1047"/>
      <c s="2" r="M1047"/>
      <c s="2" r="N1047"/>
      <c s="2" r="O1047"/>
      <c s="2" r="P1047"/>
      <c s="2" r="Q1047"/>
      <c s="2" r="R1047"/>
      <c s="2" r="S1047"/>
      <c s="2" r="T1047"/>
      <c s="2" r="U1047"/>
      <c s="2" r="V1047"/>
    </row>
    <row customHeight="1" r="1048" hidden="1" ht="14.25">
      <c s="7" r="A1048">
        <v>40436.71319444444</v>
      </c>
      <c s="1" r="B1048">
        <v>1.557965633E9</v>
      </c>
      <c s="1" r="C1048">
        <v>176.0</v>
      </c>
      <c t="s" s="1" r="D1048">
        <v>5357</v>
      </c>
      <c s="1" r="E1048">
        <v>707.98</v>
      </c>
      <c t="s" s="1" r="F1048">
        <v>5358</v>
      </c>
      <c t="s" s="1" r="G1048">
        <v>5359</v>
      </c>
      <c t="s" s="1" r="H1048">
        <v>5360</v>
      </c>
      <c t="s" s="1" r="I1048">
        <v>5361</v>
      </c>
      <c s="2" r="J1048"/>
      <c s="2" r="K1048"/>
      <c s="2" r="L1048"/>
      <c s="2" r="M1048"/>
      <c s="2" r="N1048"/>
      <c s="2" r="O1048"/>
      <c s="2" r="P1048"/>
      <c s="2" r="Q1048"/>
      <c s="2" r="R1048"/>
      <c s="2" r="S1048"/>
      <c s="2" r="T1048"/>
      <c s="2" r="U1048"/>
      <c s="2" r="V1048"/>
    </row>
    <row customHeight="1" r="1049" hidden="1" ht="14.25">
      <c s="7" r="A1049">
        <v>40436.71527777778</v>
      </c>
      <c s="1" r="B1049">
        <v>1.557967809E9</v>
      </c>
      <c s="1" r="C1049">
        <v>1.0</v>
      </c>
      <c t="s" s="1" r="D1049">
        <v>5362</v>
      </c>
      <c s="5" r="E1049">
        <v>2.098999999E7</v>
      </c>
      <c t="s" s="1" r="F1049">
        <v>5363</v>
      </c>
      <c t="s" s="1" r="G1049">
        <v>5364</v>
      </c>
      <c t="s" s="1" r="H1049">
        <v>5365</v>
      </c>
      <c t="s" s="1" r="I1049">
        <v>5366</v>
      </c>
      <c s="2" r="J1049"/>
      <c s="2" r="K1049"/>
      <c s="2" r="L1049"/>
      <c s="2" r="M1049"/>
      <c s="2" r="N1049"/>
      <c s="2" r="O1049"/>
      <c s="2" r="P1049"/>
      <c s="2" r="Q1049"/>
      <c s="2" r="R1049"/>
      <c s="2" r="S1049"/>
      <c s="2" r="T1049"/>
      <c s="2" r="U1049"/>
      <c s="2" r="V1049"/>
    </row>
    <row customHeight="1" r="1050" hidden="1" ht="14.25">
      <c s="7" r="A1050">
        <v>40436.720138888886</v>
      </c>
      <c s="1" r="B1050">
        <v>1.557973376E9</v>
      </c>
      <c s="1" r="C1050">
        <v>1.0</v>
      </c>
      <c t="s" s="1" r="D1050">
        <v>5367</v>
      </c>
      <c s="5" r="E1050">
        <v>2.099106476E7</v>
      </c>
      <c t="s" s="1" r="F1050">
        <v>5368</v>
      </c>
      <c t="s" s="1" r="G1050">
        <v>5369</v>
      </c>
      <c t="s" s="1" r="H1050">
        <v>5370</v>
      </c>
      <c t="s" s="1" r="I1050">
        <v>5371</v>
      </c>
      <c s="2" r="J1050"/>
      <c s="2" r="K1050"/>
      <c s="2" r="L1050"/>
      <c s="2" r="M1050"/>
      <c s="2" r="N1050"/>
      <c s="2" r="O1050"/>
      <c s="2" r="P1050"/>
      <c s="2" r="Q1050"/>
      <c s="2" r="R1050"/>
      <c s="2" r="S1050"/>
      <c s="2" r="T1050"/>
      <c s="2" r="U1050"/>
      <c s="2" r="V1050"/>
    </row>
    <row customHeight="1" r="1051" hidden="1" ht="14.25">
      <c s="7" r="A1051">
        <v>40436.72152777778</v>
      </c>
      <c s="1" r="B1051">
        <v>1.557974959E9</v>
      </c>
      <c s="1" r="C1051">
        <v>1.0</v>
      </c>
      <c t="s" s="1" r="D1051">
        <v>5372</v>
      </c>
      <c s="5" r="E1051">
        <v>2.098999999E7</v>
      </c>
      <c t="s" s="1" r="F1051">
        <v>5373</v>
      </c>
      <c t="s" s="1" r="G1051">
        <v>5374</v>
      </c>
      <c t="s" s="1" r="H1051">
        <v>5375</v>
      </c>
      <c t="s" s="1" r="I1051">
        <v>5376</v>
      </c>
      <c s="2" r="J1051"/>
      <c s="2" r="K1051"/>
      <c s="2" r="L1051"/>
      <c s="2" r="M1051"/>
      <c s="2" r="N1051"/>
      <c s="2" r="O1051"/>
      <c s="2" r="P1051"/>
      <c s="2" r="Q1051"/>
      <c s="2" r="R1051"/>
      <c s="2" r="S1051"/>
      <c s="2" r="T1051"/>
      <c s="2" r="U1051"/>
      <c s="2" r="V1051"/>
    </row>
    <row customHeight="1" r="1052" hidden="1" ht="14.25">
      <c s="7" r="A1052">
        <v>40436.72638888889</v>
      </c>
      <c s="1" r="B1052">
        <v>1.557981324E9</v>
      </c>
      <c s="1" r="C1052">
        <v>10.0</v>
      </c>
      <c t="s" s="1" r="D1052">
        <v>5377</v>
      </c>
      <c s="1" r="E1052">
        <v>574989.99</v>
      </c>
      <c t="s" s="1" r="F1052">
        <v>5378</v>
      </c>
      <c t="s" s="1" r="G1052">
        <v>5379</v>
      </c>
      <c t="s" s="1" r="H1052">
        <v>5380</v>
      </c>
      <c t="s" s="1" r="I1052">
        <v>5381</v>
      </c>
      <c s="2" r="J1052"/>
      <c s="2" r="K1052"/>
      <c s="2" r="L1052"/>
      <c s="2" r="M1052"/>
      <c s="2" r="N1052"/>
      <c s="2" r="O1052"/>
      <c s="2" r="P1052"/>
      <c s="2" r="Q1052"/>
      <c s="2" r="R1052"/>
      <c s="2" r="S1052"/>
      <c s="2" r="T1052"/>
      <c s="2" r="U1052"/>
      <c s="2" r="V1052"/>
    </row>
    <row customHeight="1" r="1053" hidden="1" ht="14.25">
      <c s="7" r="A1053">
        <v>40436.739583333336</v>
      </c>
      <c s="1" r="B1053">
        <v>1.557998549E9</v>
      </c>
      <c s="1" r="C1053">
        <v>10.0</v>
      </c>
      <c t="s" s="1" r="D1053">
        <v>5382</v>
      </c>
      <c s="1" r="E1053">
        <v>574989.99</v>
      </c>
      <c t="s" s="1" r="F1053">
        <v>5383</v>
      </c>
      <c t="s" s="1" r="G1053">
        <v>5384</v>
      </c>
      <c t="s" s="1" r="H1053">
        <v>5385</v>
      </c>
      <c t="s" s="1" r="I1053">
        <v>5386</v>
      </c>
      <c s="2" r="J1053"/>
      <c s="2" r="K1053"/>
      <c s="2" r="L1053"/>
      <c s="2" r="M1053"/>
      <c s="2" r="N1053"/>
      <c s="2" r="O1053"/>
      <c s="2" r="P1053"/>
      <c s="2" r="Q1053"/>
      <c s="2" r="R1053"/>
      <c s="2" r="S1053"/>
      <c s="2" r="T1053"/>
      <c s="2" r="U1053"/>
      <c s="2" r="V1053"/>
    </row>
    <row customHeight="1" r="1054" hidden="1" ht="14.25">
      <c s="7" r="A1054">
        <v>40436.74444444444</v>
      </c>
      <c s="1" r="B1054">
        <v>1.558004602E9</v>
      </c>
      <c s="1" r="C1054">
        <v>16.0</v>
      </c>
      <c t="s" s="1" r="D1054">
        <v>5387</v>
      </c>
      <c s="1" r="E1054">
        <v>574990.0</v>
      </c>
      <c t="s" s="1" r="F1054">
        <v>5388</v>
      </c>
      <c t="s" s="1" r="G1054">
        <v>5389</v>
      </c>
      <c t="s" s="1" r="H1054">
        <v>5390</v>
      </c>
      <c t="s" s="1" r="I1054">
        <v>5391</v>
      </c>
      <c s="2" r="J1054"/>
      <c s="2" r="K1054"/>
      <c s="2" r="L1054"/>
      <c s="2" r="M1054"/>
      <c s="2" r="N1054"/>
      <c s="2" r="O1054"/>
      <c s="2" r="P1054"/>
      <c s="2" r="Q1054"/>
      <c s="2" r="R1054"/>
      <c s="2" r="S1054"/>
      <c s="2" r="T1054"/>
      <c s="2" r="U1054"/>
      <c s="2" r="V1054"/>
    </row>
    <row customHeight="1" r="1055" hidden="1" ht="14.25">
      <c s="7" r="A1055">
        <v>40436.754166666666</v>
      </c>
      <c s="1" r="B1055">
        <v>1.55801807E9</v>
      </c>
      <c s="1" r="C1055">
        <v>16500.0</v>
      </c>
      <c t="s" s="1" r="D1055">
        <v>5392</v>
      </c>
      <c s="1" r="E1055">
        <v>1143.99</v>
      </c>
      <c t="s" s="1" r="F1055">
        <v>5393</v>
      </c>
      <c t="s" s="1" r="G1055">
        <v>5394</v>
      </c>
      <c t="s" s="1" r="H1055">
        <v>5395</v>
      </c>
      <c t="s" s="1" r="I1055">
        <v>5396</v>
      </c>
      <c s="2" r="J1055"/>
      <c s="2" r="K1055"/>
      <c s="2" r="L1055"/>
      <c s="2" r="M1055"/>
      <c s="2" r="N1055"/>
      <c s="2" r="O1055"/>
      <c s="2" r="P1055"/>
      <c s="2" r="Q1055"/>
      <c s="2" r="R1055"/>
      <c s="2" r="S1055"/>
      <c s="2" r="T1055"/>
      <c s="2" r="U1055"/>
      <c s="2" r="V1055"/>
    </row>
    <row customHeight="1" r="1056" hidden="1" ht="14.25">
      <c s="7" r="A1056">
        <v>40436.76111111111</v>
      </c>
      <c s="1" r="B1056">
        <v>1.558027024E9</v>
      </c>
      <c s="1" r="C1056">
        <v>15.0</v>
      </c>
      <c t="s" s="1" r="D1056">
        <v>5397</v>
      </c>
      <c s="1" r="E1056">
        <v>261999.18</v>
      </c>
      <c t="s" s="1" r="F1056">
        <v>5398</v>
      </c>
      <c t="s" s="1" r="G1056">
        <v>5399</v>
      </c>
      <c t="s" s="1" r="H1056">
        <v>5400</v>
      </c>
      <c t="s" s="1" r="I1056">
        <v>5401</v>
      </c>
      <c s="2" r="J1056"/>
      <c s="2" r="K1056"/>
      <c s="2" r="L1056"/>
      <c s="2" r="M1056"/>
      <c s="2" r="N1056"/>
      <c s="2" r="O1056"/>
      <c s="2" r="P1056"/>
      <c s="2" r="Q1056"/>
      <c s="2" r="R1056"/>
      <c s="2" r="S1056"/>
      <c s="2" r="T1056"/>
      <c s="2" r="U1056"/>
      <c s="2" r="V1056"/>
    </row>
    <row customHeight="1" r="1057" hidden="1" ht="14.25">
      <c s="7" r="A1057">
        <v>40436.80138888889</v>
      </c>
      <c s="1" r="B1057">
        <v>1.558082826E9</v>
      </c>
      <c s="1" r="C1057">
        <v>1.0</v>
      </c>
      <c t="s" s="1" r="D1057">
        <v>5402</v>
      </c>
      <c s="5" r="E1057">
        <v>2.098999999E7</v>
      </c>
      <c t="s" s="1" r="F1057">
        <v>5403</v>
      </c>
      <c t="s" s="1" r="G1057">
        <v>5404</v>
      </c>
      <c t="s" s="1" r="H1057">
        <v>5405</v>
      </c>
      <c t="s" s="1" r="I1057">
        <v>5406</v>
      </c>
      <c s="2" r="J1057"/>
      <c s="2" r="K1057"/>
      <c s="2" r="L1057"/>
      <c s="2" r="M1057"/>
      <c s="2" r="N1057"/>
      <c s="2" r="O1057"/>
      <c s="2" r="P1057"/>
      <c s="2" r="Q1057"/>
      <c s="2" r="R1057"/>
      <c s="2" r="S1057"/>
      <c s="2" r="T1057"/>
      <c s="2" r="U1057"/>
      <c s="2" r="V1057"/>
    </row>
    <row customHeight="1" r="1058" hidden="1" ht="14.25">
      <c s="7" r="A1058">
        <v>40437.291666666664</v>
      </c>
      <c s="1" r="B1058">
        <v>1.558564814E9</v>
      </c>
      <c s="1" r="C1058">
        <v>1.0</v>
      </c>
      <c t="s" s="1" r="D1058">
        <v>5407</v>
      </c>
      <c s="1" r="E1058">
        <v>3167997.95</v>
      </c>
      <c t="s" s="1" r="F1058">
        <v>5408</v>
      </c>
      <c t="s" s="1" r="G1058">
        <v>5409</v>
      </c>
      <c t="s" s="1" r="H1058">
        <v>5410</v>
      </c>
      <c t="s" s="1" r="I1058">
        <v>5411</v>
      </c>
      <c s="2" r="J1058"/>
      <c s="2" r="K1058"/>
      <c s="2" r="L1058"/>
      <c s="2" r="M1058"/>
      <c s="2" r="N1058"/>
      <c s="2" r="O1058"/>
      <c s="2" r="P1058"/>
      <c s="2" r="Q1058"/>
      <c s="2" r="R1058"/>
      <c s="2" r="S1058"/>
      <c s="2" r="T1058"/>
      <c s="2" r="U1058"/>
      <c s="2" r="V1058"/>
    </row>
    <row customHeight="1" r="1059" hidden="1" ht="14.25">
      <c s="7" r="A1059">
        <v>40437.294444444444</v>
      </c>
      <c s="1" r="B1059">
        <v>1.558566599E9</v>
      </c>
      <c s="1" r="C1059">
        <v>1.0</v>
      </c>
      <c t="s" s="1" r="D1059">
        <v>5412</v>
      </c>
      <c s="1" r="E1059">
        <v>3167997.95</v>
      </c>
      <c t="s" s="1" r="F1059">
        <v>5413</v>
      </c>
      <c t="s" s="1" r="G1059">
        <v>5414</v>
      </c>
      <c t="s" s="1" r="H1059">
        <v>5415</v>
      </c>
      <c t="s" s="1" r="I1059">
        <v>5416</v>
      </c>
      <c s="2" r="J1059"/>
      <c s="2" r="K1059"/>
      <c s="2" r="L1059"/>
      <c s="2" r="M1059"/>
      <c s="2" r="N1059"/>
      <c s="2" r="O1059"/>
      <c s="2" r="P1059"/>
      <c s="2" r="Q1059"/>
      <c s="2" r="R1059"/>
      <c s="2" r="S1059"/>
      <c s="2" r="T1059"/>
      <c s="2" r="U1059"/>
      <c s="2" r="V1059"/>
    </row>
    <row customHeight="1" r="1060" hidden="1" ht="14.25">
      <c s="7" r="A1060">
        <v>40437.299305555556</v>
      </c>
      <c s="1" r="B1060">
        <v>1.558569655E9</v>
      </c>
      <c s="1" r="C1060">
        <v>1.0</v>
      </c>
      <c t="s" s="1" r="D1060">
        <v>5417</v>
      </c>
      <c s="5" r="E1060">
        <v>1.0905700003E8</v>
      </c>
      <c t="s" s="1" r="F1060">
        <v>5418</v>
      </c>
      <c t="s" s="1" r="G1060">
        <v>5419</v>
      </c>
      <c t="s" s="1" r="H1060">
        <v>5420</v>
      </c>
      <c t="s" s="1" r="I1060">
        <v>5421</v>
      </c>
      <c s="2" r="J1060"/>
      <c s="2" r="K1060"/>
      <c s="2" r="L1060"/>
      <c s="2" r="M1060"/>
      <c s="2" r="N1060"/>
      <c s="2" r="O1060"/>
      <c s="2" r="P1060"/>
      <c s="2" r="Q1060"/>
      <c s="2" r="R1060"/>
      <c s="2" r="S1060"/>
      <c s="2" r="T1060"/>
      <c s="2" r="U1060"/>
      <c s="2" r="V1060"/>
    </row>
    <row customHeight="1" r="1061" hidden="1" ht="14.25">
      <c s="7" r="A1061">
        <v>40437.30763888889</v>
      </c>
      <c s="1" r="B1061">
        <v>1.558575424E9</v>
      </c>
      <c s="1" r="C1061">
        <v>15.0</v>
      </c>
      <c t="s" s="1" r="D1061">
        <v>5422</v>
      </c>
      <c s="1" r="E1061">
        <v>324999.08</v>
      </c>
      <c t="s" s="1" r="F1061">
        <v>5423</v>
      </c>
      <c t="s" s="1" r="G1061">
        <v>5424</v>
      </c>
      <c t="s" s="1" r="H1061">
        <v>5425</v>
      </c>
      <c t="s" s="1" r="I1061">
        <v>5426</v>
      </c>
      <c s="2" r="J1061"/>
      <c s="2" r="K1061"/>
      <c s="2" r="L1061"/>
      <c s="2" r="M1061"/>
      <c s="2" r="N1061"/>
      <c s="2" r="O1061"/>
      <c s="2" r="P1061"/>
      <c s="2" r="Q1061"/>
      <c s="2" r="R1061"/>
      <c s="2" r="S1061"/>
      <c s="2" r="T1061"/>
      <c s="2" r="U1061"/>
      <c s="2" r="V1061"/>
    </row>
    <row customHeight="1" r="1062" hidden="1" ht="14.25">
      <c s="7" r="A1062">
        <v>40437.30763888889</v>
      </c>
      <c s="1" r="B1062">
        <v>1.558575504E9</v>
      </c>
      <c s="1" r="C1062">
        <v>15.0</v>
      </c>
      <c t="s" s="1" r="D1062">
        <v>5427</v>
      </c>
      <c s="1" r="E1062">
        <v>324999.09</v>
      </c>
      <c t="s" s="1" r="F1062">
        <v>5428</v>
      </c>
      <c t="s" s="1" r="G1062">
        <v>5429</v>
      </c>
      <c t="s" s="1" r="H1062">
        <v>5430</v>
      </c>
      <c t="s" s="1" r="I1062">
        <v>5431</v>
      </c>
      <c s="2" r="J1062"/>
      <c s="2" r="K1062"/>
      <c s="2" r="L1062"/>
      <c s="2" r="M1062"/>
      <c s="2" r="N1062"/>
      <c s="2" r="O1062"/>
      <c s="2" r="P1062"/>
      <c s="2" r="Q1062"/>
      <c s="2" r="R1062"/>
      <c s="2" r="S1062"/>
      <c s="2" r="T1062"/>
      <c s="2" r="U1062"/>
      <c s="2" r="V1062"/>
    </row>
    <row customHeight="1" r="1063" hidden="1" ht="14.25">
      <c s="7" r="A1063">
        <v>40437.35902777778</v>
      </c>
      <c s="1" r="B1063">
        <v>1.558612319E9</v>
      </c>
      <c s="1" r="C1063">
        <v>3.0</v>
      </c>
      <c t="s" s="1" r="D1063">
        <v>5432</v>
      </c>
      <c s="1" r="E1063">
        <v>324999.58</v>
      </c>
      <c t="s" s="1" r="F1063">
        <v>5433</v>
      </c>
      <c t="s" s="1" r="G1063">
        <v>5434</v>
      </c>
      <c t="s" s="1" r="H1063">
        <v>5435</v>
      </c>
      <c t="s" s="1" r="I1063">
        <v>5436</v>
      </c>
      <c s="2" r="J1063"/>
      <c s="2" r="K1063"/>
      <c s="2" r="L1063"/>
      <c s="2" r="M1063"/>
      <c s="2" r="N1063"/>
      <c s="2" r="O1063"/>
      <c s="2" r="P1063"/>
      <c s="2" r="Q1063"/>
      <c s="2" r="R1063"/>
      <c s="2" r="S1063"/>
      <c s="2" r="T1063"/>
      <c s="2" r="U1063"/>
      <c s="2" r="V1063"/>
    </row>
    <row customHeight="1" r="1064" hidden="1" ht="14.25">
      <c s="7" r="A1064">
        <v>40437.38680555556</v>
      </c>
      <c s="1" r="B1064">
        <v>1.558632797E9</v>
      </c>
      <c s="1" r="C1064">
        <v>1.0</v>
      </c>
      <c t="s" s="1" r="D1064">
        <v>5437</v>
      </c>
      <c s="1" r="E1064">
        <v>324999.09</v>
      </c>
      <c t="s" s="1" r="F1064">
        <v>5438</v>
      </c>
      <c t="s" s="1" r="G1064">
        <v>5439</v>
      </c>
      <c t="s" s="1" r="H1064">
        <v>5440</v>
      </c>
      <c t="s" s="1" r="I1064">
        <v>5441</v>
      </c>
      <c s="2" r="J1064"/>
      <c s="2" r="K1064"/>
      <c s="2" r="L1064"/>
      <c s="2" r="M1064"/>
      <c s="2" r="N1064"/>
      <c s="2" r="O1064"/>
      <c s="2" r="P1064"/>
      <c s="2" r="Q1064"/>
      <c s="2" r="R1064"/>
      <c s="2" r="S1064"/>
      <c s="2" r="T1064"/>
      <c s="2" r="U1064"/>
      <c s="2" r="V1064"/>
    </row>
    <row customHeight="1" r="1065" hidden="1" ht="14.25">
      <c s="7" r="A1065">
        <v>40437.513194444444</v>
      </c>
      <c s="1" r="B1065">
        <v>1.558697024E9</v>
      </c>
      <c s="1" r="C1065">
        <v>9.0</v>
      </c>
      <c t="s" s="1" r="D1065">
        <v>5442</v>
      </c>
      <c s="1" r="E1065">
        <v>324999.09</v>
      </c>
      <c t="s" s="1" r="F1065">
        <v>5443</v>
      </c>
      <c t="s" s="1" r="G1065">
        <v>5444</v>
      </c>
      <c t="s" s="1" r="H1065">
        <v>5445</v>
      </c>
      <c t="s" s="1" r="I1065">
        <v>5446</v>
      </c>
      <c s="2" r="J1065"/>
      <c s="2" r="K1065"/>
      <c s="2" r="L1065"/>
      <c s="2" r="M1065"/>
      <c s="2" r="N1065"/>
      <c s="2" r="O1065"/>
      <c s="2" r="P1065"/>
      <c s="2" r="Q1065"/>
      <c s="2" r="R1065"/>
      <c s="2" r="S1065"/>
      <c s="2" r="T1065"/>
      <c s="2" r="U1065"/>
      <c s="2" r="V1065"/>
    </row>
    <row customHeight="1" r="1066" hidden="1" ht="14.25">
      <c s="7" r="A1066">
        <v>40437.54305555556</v>
      </c>
      <c s="1" r="B1066">
        <v>1.558717916E9</v>
      </c>
      <c s="1" r="C1066">
        <v>46.0</v>
      </c>
      <c t="s" s="1" r="D1066">
        <v>5447</v>
      </c>
      <c s="1" r="E1066">
        <v>645.01</v>
      </c>
      <c t="s" s="1" r="F1066">
        <v>5448</v>
      </c>
      <c t="s" s="1" r="G1066">
        <v>5449</v>
      </c>
      <c t="s" s="1" r="H1066">
        <v>5450</v>
      </c>
      <c t="s" s="1" r="I1066">
        <v>5451</v>
      </c>
      <c s="2" r="J1066"/>
      <c s="2" r="K1066"/>
      <c s="2" r="L1066"/>
      <c s="2" r="M1066"/>
      <c s="2" r="N1066"/>
      <c s="2" r="O1066"/>
      <c s="2" r="P1066"/>
      <c s="2" r="Q1066"/>
      <c s="2" r="R1066"/>
      <c s="2" r="S1066"/>
      <c s="2" r="T1066"/>
      <c s="2" r="U1066"/>
      <c s="2" r="V1066"/>
    </row>
    <row customHeight="1" r="1067" hidden="1" ht="14.25">
      <c s="7" r="A1067">
        <v>40437.54652777778</v>
      </c>
      <c s="1" r="B1067">
        <v>1.558720583E9</v>
      </c>
      <c s="1" r="C1067">
        <v>427.0</v>
      </c>
      <c t="s" s="1" r="D1067">
        <v>5452</v>
      </c>
      <c s="1" r="E1067">
        <v>645.01</v>
      </c>
      <c t="s" s="1" r="F1067">
        <v>5453</v>
      </c>
      <c t="s" s="1" r="G1067">
        <v>5454</v>
      </c>
      <c t="s" s="1" r="H1067">
        <v>5455</v>
      </c>
      <c t="s" s="1" r="I1067">
        <v>5456</v>
      </c>
      <c s="2" r="J1067"/>
      <c s="2" r="K1067"/>
      <c s="2" r="L1067"/>
      <c s="2" r="M1067"/>
      <c s="2" r="N1067"/>
      <c s="2" r="O1067"/>
      <c s="2" r="P1067"/>
      <c s="2" r="Q1067"/>
      <c s="2" r="R1067"/>
      <c s="2" r="S1067"/>
      <c s="2" r="T1067"/>
      <c s="2" r="U1067"/>
      <c s="2" r="V1067"/>
    </row>
    <row customHeight="1" r="1068" hidden="1" ht="14.25">
      <c s="7" r="A1068">
        <v>40438.30902777778</v>
      </c>
      <c s="1" r="B1068">
        <v>1.559504883E9</v>
      </c>
      <c s="1" r="C1068">
        <v>3.0</v>
      </c>
      <c t="s" s="1" r="D1068">
        <v>5457</v>
      </c>
      <c s="1" r="E1068">
        <v>3164994.97</v>
      </c>
      <c t="s" s="1" r="F1068">
        <v>5458</v>
      </c>
      <c t="s" s="1" r="G1068">
        <v>5459</v>
      </c>
      <c t="s" s="1" r="H1068">
        <v>5460</v>
      </c>
      <c t="s" s="1" r="I1068">
        <v>5461</v>
      </c>
      <c s="2" r="J1068"/>
      <c s="2" r="K1068"/>
      <c s="2" r="L1068"/>
      <c s="2" r="M1068"/>
      <c s="2" r="N1068"/>
      <c s="2" r="O1068"/>
      <c s="2" r="P1068"/>
      <c s="2" r="Q1068"/>
      <c s="2" r="R1068"/>
      <c s="2" r="S1068"/>
      <c s="2" r="T1068"/>
      <c s="2" r="U1068"/>
      <c s="2" r="V1068"/>
    </row>
    <row customHeight="1" r="1069" hidden="1" ht="14.25">
      <c s="7" r="A1069">
        <v>40438.31458333333</v>
      </c>
      <c s="1" r="B1069">
        <v>1.559508664E9</v>
      </c>
      <c s="1" r="C1069">
        <v>1.0</v>
      </c>
      <c t="s" s="1" r="D1069">
        <v>5462</v>
      </c>
      <c s="5" r="E1069">
        <v>2.088679999E7</v>
      </c>
      <c t="s" s="1" r="F1069">
        <v>5463</v>
      </c>
      <c t="s" s="1" r="G1069">
        <v>5464</v>
      </c>
      <c t="s" s="1" r="H1069">
        <v>5465</v>
      </c>
      <c t="s" s="1" r="I1069">
        <v>5466</v>
      </c>
      <c s="2" r="J1069"/>
      <c s="2" r="K1069"/>
      <c s="2" r="L1069"/>
      <c s="2" r="M1069"/>
      <c s="2" r="N1069"/>
      <c s="2" r="O1069"/>
      <c s="2" r="P1069"/>
      <c s="2" r="Q1069"/>
      <c s="2" r="R1069"/>
      <c s="2" r="S1069"/>
      <c s="2" r="T1069"/>
      <c s="2" r="U1069"/>
      <c s="2" r="V1069"/>
    </row>
    <row customHeight="1" r="1070" hidden="1" ht="14.25">
      <c s="7" r="A1070">
        <v>40438.31527777778</v>
      </c>
      <c s="1" r="B1070">
        <v>1.559509546E9</v>
      </c>
      <c s="1" r="C1070">
        <v>2500.0</v>
      </c>
      <c t="s" s="1" r="D1070">
        <v>5467</v>
      </c>
      <c s="1" r="E1070">
        <v>650.04</v>
      </c>
      <c t="s" s="1" r="F1070">
        <v>5468</v>
      </c>
      <c t="s" s="1" r="G1070">
        <v>5469</v>
      </c>
      <c t="s" s="1" r="H1070">
        <v>5470</v>
      </c>
      <c t="s" s="1" r="I1070">
        <v>5471</v>
      </c>
      <c s="2" r="J1070"/>
      <c s="2" r="K1070"/>
      <c s="2" r="L1070"/>
      <c s="2" r="M1070"/>
      <c s="2" r="N1070"/>
      <c s="2" r="O1070"/>
      <c s="2" r="P1070"/>
      <c s="2" r="Q1070"/>
      <c s="2" r="R1070"/>
      <c s="2" r="S1070"/>
      <c s="2" r="T1070"/>
      <c s="2" r="U1070"/>
      <c s="2" r="V1070"/>
    </row>
    <row customHeight="1" r="1071" hidden="1" ht="14.25">
      <c s="7" r="A1071">
        <v>40438.31597222222</v>
      </c>
      <c s="1" r="B1071">
        <v>1.559509661E9</v>
      </c>
      <c s="1" r="C1071">
        <v>3.0</v>
      </c>
      <c t="s" s="1" r="D1071">
        <v>5472</v>
      </c>
      <c s="5" r="E1071">
        <v>2.088679999E7</v>
      </c>
      <c t="s" s="1" r="F1071">
        <v>5473</v>
      </c>
      <c t="s" s="1" r="G1071">
        <v>5474</v>
      </c>
      <c t="s" s="1" r="H1071">
        <v>5475</v>
      </c>
      <c t="s" s="1" r="I1071">
        <v>5476</v>
      </c>
      <c s="2" r="J1071"/>
      <c s="2" r="K1071"/>
      <c s="2" r="L1071"/>
      <c s="2" r="M1071"/>
      <c s="2" r="N1071"/>
      <c s="2" r="O1071"/>
      <c s="2" r="P1071"/>
      <c s="2" r="Q1071"/>
      <c s="2" r="R1071"/>
      <c s="2" r="S1071"/>
      <c s="2" r="T1071"/>
      <c s="2" r="U1071"/>
      <c s="2" r="V1071"/>
    </row>
    <row customHeight="1" r="1072" hidden="1" ht="14.25">
      <c s="7" r="A1072">
        <v>40438.330555555556</v>
      </c>
      <c s="1" r="B1072">
        <v>1.559519847E9</v>
      </c>
      <c s="1" r="C1072">
        <v>1.0</v>
      </c>
      <c t="s" s="1" r="D1072">
        <v>5477</v>
      </c>
      <c s="1" r="E1072">
        <v>3164994.97</v>
      </c>
      <c t="s" s="1" r="F1072">
        <v>5478</v>
      </c>
      <c t="s" s="1" r="G1072">
        <v>5479</v>
      </c>
      <c t="s" s="1" r="H1072">
        <v>5480</v>
      </c>
      <c t="s" s="1" r="I1072">
        <v>5481</v>
      </c>
      <c s="2" r="J1072"/>
      <c s="2" r="K1072"/>
      <c s="2" r="L1072"/>
      <c s="2" r="M1072"/>
      <c s="2" r="N1072"/>
      <c s="2" r="O1072"/>
      <c s="2" r="P1072"/>
      <c s="2" r="Q1072"/>
      <c s="2" r="R1072"/>
      <c s="2" r="S1072"/>
      <c s="2" r="T1072"/>
      <c s="2" r="U1072"/>
      <c s="2" r="V1072"/>
    </row>
    <row customHeight="1" r="1073" hidden="1" ht="14.25">
      <c s="7" r="A1073">
        <v>40438.33611111111</v>
      </c>
      <c s="1" r="B1073">
        <v>1.559523943E9</v>
      </c>
      <c s="1" r="C1073">
        <v>2.0</v>
      </c>
      <c t="s" s="1" r="D1073">
        <v>5482</v>
      </c>
      <c s="1" r="E1073">
        <v>880000.01</v>
      </c>
      <c t="s" s="1" r="F1073">
        <v>5483</v>
      </c>
      <c t="s" s="1" r="G1073">
        <v>5484</v>
      </c>
      <c t="s" s="1" r="H1073">
        <v>5485</v>
      </c>
      <c t="s" s="1" r="I1073">
        <v>5486</v>
      </c>
      <c s="2" r="J1073"/>
      <c s="2" r="K1073"/>
      <c s="2" r="L1073"/>
      <c s="2" r="M1073"/>
      <c s="2" r="N1073"/>
      <c s="2" r="O1073"/>
      <c s="2" r="P1073"/>
      <c s="2" r="Q1073"/>
      <c s="2" r="R1073"/>
      <c s="2" r="S1073"/>
      <c s="2" r="T1073"/>
      <c s="2" r="U1073"/>
      <c s="2" r="V1073"/>
    </row>
    <row customHeight="1" r="1074" hidden="1" ht="14.25">
      <c s="7" r="A1074">
        <v>40438.3375</v>
      </c>
      <c s="1" r="B1074">
        <v>1.559525198E9</v>
      </c>
      <c s="1" r="C1074">
        <v>1.0</v>
      </c>
      <c t="s" s="1" r="D1074">
        <v>5487</v>
      </c>
      <c s="1" r="E1074">
        <v>3164994.97</v>
      </c>
      <c t="s" s="1" r="F1074">
        <v>5488</v>
      </c>
      <c t="s" s="1" r="G1074">
        <v>5489</v>
      </c>
      <c t="s" s="1" r="H1074">
        <v>5490</v>
      </c>
      <c t="s" s="1" r="I1074">
        <v>5491</v>
      </c>
      <c s="2" r="J1074"/>
      <c s="2" r="K1074"/>
      <c s="2" r="L1074"/>
      <c s="2" r="M1074"/>
      <c s="2" r="N1074"/>
      <c s="2" r="O1074"/>
      <c s="2" r="P1074"/>
      <c s="2" r="Q1074"/>
      <c s="2" r="R1074"/>
      <c s="2" r="S1074"/>
      <c s="2" r="T1074"/>
      <c s="2" r="U1074"/>
      <c s="2" r="V1074"/>
    </row>
    <row customHeight="1" r="1075" hidden="1" ht="14.25">
      <c s="7" r="A1075">
        <v>40438.70625</v>
      </c>
      <c s="1" r="B1075">
        <v>1.559823779E9</v>
      </c>
      <c s="1" r="C1075">
        <v>100000.0</v>
      </c>
      <c t="s" s="1" r="D1075">
        <v>5492</v>
      </c>
      <c s="1" r="E1075">
        <v>775.53</v>
      </c>
      <c t="s" s="1" r="F1075">
        <v>5493</v>
      </c>
      <c t="s" s="1" r="G1075">
        <v>5494</v>
      </c>
      <c t="s" s="1" r="H1075">
        <v>5495</v>
      </c>
      <c t="s" s="1" r="I1075">
        <v>5496</v>
      </c>
      <c s="2" r="J1075"/>
      <c s="2" r="K1075"/>
      <c s="2" r="L1075"/>
      <c s="2" r="M1075"/>
      <c s="2" r="N1075"/>
      <c s="2" r="O1075"/>
      <c s="2" r="P1075"/>
      <c s="2" r="Q1075"/>
      <c s="2" r="R1075"/>
      <c s="2" r="S1075"/>
      <c s="2" r="T1075"/>
      <c s="2" r="U1075"/>
      <c s="2" r="V1075"/>
    </row>
    <row customHeight="1" r="1076" hidden="1" ht="14.25">
      <c s="7" r="A1076">
        <v>40438.75555555556</v>
      </c>
      <c s="1" r="B1076">
        <v>1.559887334E9</v>
      </c>
      <c s="1" r="C1076">
        <v>17.0</v>
      </c>
      <c t="s" s="1" r="D1076">
        <v>5497</v>
      </c>
      <c s="1" r="E1076">
        <v>3164994.97</v>
      </c>
      <c t="s" s="1" r="F1076">
        <v>5498</v>
      </c>
      <c t="s" s="1" r="G1076">
        <v>5499</v>
      </c>
      <c t="s" s="1" r="H1076">
        <v>5500</v>
      </c>
      <c t="s" s="1" r="I1076">
        <v>5501</v>
      </c>
      <c s="2" r="J1076"/>
      <c s="2" r="K1076"/>
      <c s="2" r="L1076"/>
      <c s="2" r="M1076"/>
      <c s="2" r="N1076"/>
      <c s="2" r="O1076"/>
      <c s="2" r="P1076"/>
      <c s="2" r="Q1076"/>
      <c s="2" r="R1076"/>
      <c s="2" r="S1076"/>
      <c s="2" r="T1076"/>
      <c s="2" r="U1076"/>
      <c s="2" r="V1076"/>
    </row>
    <row customHeight="1" r="1077" hidden="1" ht="14.25">
      <c s="7" r="A1077">
        <v>40438.75625</v>
      </c>
      <c s="1" r="B1077">
        <v>1.559888157E9</v>
      </c>
      <c s="1" r="C1077">
        <v>1.0</v>
      </c>
      <c t="s" s="1" r="D1077">
        <v>5502</v>
      </c>
      <c s="1" r="E1077">
        <v>3164994.97</v>
      </c>
      <c t="s" s="1" r="F1077">
        <v>5503</v>
      </c>
      <c t="s" s="1" r="G1077">
        <v>5504</v>
      </c>
      <c t="s" s="1" r="H1077">
        <v>5505</v>
      </c>
      <c t="s" s="1" r="I1077">
        <v>5506</v>
      </c>
      <c s="2" r="J1077"/>
      <c s="2" r="K1077"/>
      <c s="2" r="L1077"/>
      <c s="2" r="M1077"/>
      <c s="2" r="N1077"/>
      <c s="2" r="O1077"/>
      <c s="2" r="P1077"/>
      <c s="2" r="Q1077"/>
      <c s="2" r="R1077"/>
      <c s="2" r="S1077"/>
      <c s="2" r="T1077"/>
      <c s="2" r="U1077"/>
      <c s="2" r="V1077"/>
    </row>
    <row customHeight="1" r="1078" hidden="1" ht="14.25">
      <c s="7" r="A1078">
        <v>40438.76180555556</v>
      </c>
      <c s="1" r="B1078">
        <v>1.559895433E9</v>
      </c>
      <c s="1" r="C1078">
        <v>3.0</v>
      </c>
      <c t="s" s="1" r="D1078">
        <v>5507</v>
      </c>
      <c s="1" r="E1078">
        <v>3164994.97</v>
      </c>
      <c t="s" s="1" r="F1078">
        <v>5508</v>
      </c>
      <c t="s" s="1" r="G1078">
        <v>5509</v>
      </c>
      <c t="s" s="1" r="H1078">
        <v>5510</v>
      </c>
      <c t="s" s="1" r="I1078">
        <v>5511</v>
      </c>
      <c s="2" r="J1078"/>
      <c s="2" r="K1078"/>
      <c s="2" r="L1078"/>
      <c s="2" r="M1078"/>
      <c s="2" r="N1078"/>
      <c s="2" r="O1078"/>
      <c s="2" r="P1078"/>
      <c s="2" r="Q1078"/>
      <c s="2" r="R1078"/>
      <c s="2" r="S1078"/>
      <c s="2" r="T1078"/>
      <c s="2" r="U1078"/>
      <c s="2" r="V1078"/>
    </row>
    <row customHeight="1" r="1079" hidden="1" ht="14.25">
      <c s="7" r="A1079">
        <v>40438.768055555556</v>
      </c>
      <c s="1" r="B1079">
        <v>1.559904152E9</v>
      </c>
      <c s="1" r="C1079">
        <v>2.0</v>
      </c>
      <c t="s" s="1" r="D1079">
        <v>5512</v>
      </c>
      <c s="1" r="E1079">
        <v>3164994.97</v>
      </c>
      <c t="s" s="1" r="F1079">
        <v>5513</v>
      </c>
      <c t="s" s="1" r="G1079">
        <v>5514</v>
      </c>
      <c t="s" s="1" r="H1079">
        <v>5515</v>
      </c>
      <c t="s" s="1" r="I1079">
        <v>5516</v>
      </c>
      <c s="2" r="J1079"/>
      <c s="2" r="K1079"/>
      <c s="2" r="L1079"/>
      <c s="2" r="M1079"/>
      <c s="2" r="N1079"/>
      <c s="2" r="O1079"/>
      <c s="2" r="P1079"/>
      <c s="2" r="Q1079"/>
      <c s="2" r="R1079"/>
      <c s="2" r="S1079"/>
      <c s="2" r="T1079"/>
      <c s="2" r="U1079"/>
      <c s="2" r="V1079"/>
    </row>
    <row customHeight="1" r="1080" hidden="1" ht="14.25">
      <c s="7" r="A1080">
        <v>40438.78055555555</v>
      </c>
      <c s="1" r="B1080">
        <v>1.559920584E9</v>
      </c>
      <c s="1" r="C1080">
        <v>3.0</v>
      </c>
      <c t="s" s="1" r="D1080">
        <v>5517</v>
      </c>
      <c s="1" r="E1080">
        <v>3164994.97</v>
      </c>
      <c t="s" s="1" r="F1080">
        <v>5518</v>
      </c>
      <c t="s" s="1" r="G1080">
        <v>5519</v>
      </c>
      <c t="s" s="1" r="H1080">
        <v>5520</v>
      </c>
      <c t="s" s="1" r="I1080">
        <v>5521</v>
      </c>
      <c s="2" r="J1080"/>
      <c s="2" r="K1080"/>
      <c s="2" r="L1080"/>
      <c s="2" r="M1080"/>
      <c s="2" r="N1080"/>
      <c s="2" r="O1080"/>
      <c s="2" r="P1080"/>
      <c s="2" r="Q1080"/>
      <c s="2" r="R1080"/>
      <c s="2" r="S1080"/>
      <c s="2" r="T1080"/>
      <c s="2" r="U1080"/>
      <c s="2" r="V1080"/>
    </row>
    <row customHeight="1" r="1081" hidden="1" ht="14.25">
      <c s="7" r="A1081">
        <v>40438.78125</v>
      </c>
      <c s="1" r="B1081">
        <v>1.559921341E9</v>
      </c>
      <c s="1" r="C1081">
        <v>2.0</v>
      </c>
      <c t="s" s="1" r="D1081">
        <v>5522</v>
      </c>
      <c s="1" r="E1081">
        <v>3164994.97</v>
      </c>
      <c t="s" s="1" r="F1081">
        <v>5523</v>
      </c>
      <c t="s" s="1" r="G1081">
        <v>5524</v>
      </c>
      <c t="s" s="1" r="H1081">
        <v>5525</v>
      </c>
      <c t="s" s="1" r="I1081">
        <v>5526</v>
      </c>
      <c s="2" r="J1081"/>
      <c s="2" r="K1081"/>
      <c s="2" r="L1081"/>
      <c s="2" r="M1081"/>
      <c s="2" r="N1081"/>
      <c s="2" r="O1081"/>
      <c s="2" r="P1081"/>
      <c s="2" r="Q1081"/>
      <c s="2" r="R1081"/>
      <c s="2" r="S1081"/>
      <c s="2" r="T1081"/>
      <c s="2" r="U1081"/>
      <c s="2" r="V1081"/>
    </row>
    <row customHeight="1" r="1082" hidden="1" ht="14.25">
      <c s="7" r="A1082">
        <v>40438.7875</v>
      </c>
      <c s="1" r="B1082">
        <v>1.559929854E9</v>
      </c>
      <c s="1" r="C1082">
        <v>3.0</v>
      </c>
      <c t="s" s="1" r="D1082">
        <v>5527</v>
      </c>
      <c s="1" r="E1082">
        <v>3164994.97</v>
      </c>
      <c t="s" s="1" r="F1082">
        <v>5528</v>
      </c>
      <c t="s" s="1" r="G1082">
        <v>5529</v>
      </c>
      <c t="s" s="1" r="H1082">
        <v>5530</v>
      </c>
      <c t="s" s="1" r="I1082">
        <v>5531</v>
      </c>
      <c s="2" r="J1082"/>
      <c s="2" r="K1082"/>
      <c s="2" r="L1082"/>
      <c s="2" r="M1082"/>
      <c s="2" r="N1082"/>
      <c s="2" r="O1082"/>
      <c s="2" r="P1082"/>
      <c s="2" r="Q1082"/>
      <c s="2" r="R1082"/>
      <c s="2" r="S1082"/>
      <c s="2" r="T1082"/>
      <c s="2" r="U1082"/>
      <c s="2" r="V1082"/>
    </row>
    <row customHeight="1" r="1083" hidden="1" ht="14.25">
      <c s="7" r="A1083">
        <v>40438.78888888889</v>
      </c>
      <c s="1" r="B1083">
        <v>1.559931447E9</v>
      </c>
      <c s="1" r="C1083">
        <v>2.0</v>
      </c>
      <c t="s" s="1" r="D1083">
        <v>5532</v>
      </c>
      <c s="1" r="E1083">
        <v>3164994.97</v>
      </c>
      <c t="s" s="1" r="F1083">
        <v>5533</v>
      </c>
      <c t="s" s="1" r="G1083">
        <v>5534</v>
      </c>
      <c t="s" s="1" r="H1083">
        <v>5535</v>
      </c>
      <c t="s" s="1" r="I1083">
        <v>5536</v>
      </c>
      <c s="2" r="J1083"/>
      <c s="2" r="K1083"/>
      <c s="2" r="L1083"/>
      <c s="2" r="M1083"/>
      <c s="2" r="N1083"/>
      <c s="2" r="O1083"/>
      <c s="2" r="P1083"/>
      <c s="2" r="Q1083"/>
      <c s="2" r="R1083"/>
      <c s="2" r="S1083"/>
      <c s="2" r="T1083"/>
      <c s="2" r="U1083"/>
      <c s="2" r="V1083"/>
    </row>
    <row customHeight="1" r="1084" hidden="1" ht="14.25">
      <c s="7" r="A1084">
        <v>40438.791666666664</v>
      </c>
      <c s="1" r="B1084">
        <v>1.559935439E9</v>
      </c>
      <c s="1" r="C1084">
        <v>4.0</v>
      </c>
      <c t="s" s="1" r="D1084">
        <v>5537</v>
      </c>
      <c s="5" r="E1084">
        <v>2.088679999E7</v>
      </c>
      <c t="s" s="1" r="F1084">
        <v>5538</v>
      </c>
      <c t="s" s="1" r="G1084">
        <v>5539</v>
      </c>
      <c t="s" s="1" r="H1084">
        <v>5540</v>
      </c>
      <c t="s" s="1" r="I1084">
        <v>5541</v>
      </c>
      <c s="2" r="J1084"/>
      <c s="2" r="K1084"/>
      <c s="2" r="L1084"/>
      <c s="2" r="M1084"/>
      <c s="2" r="N1084"/>
      <c s="2" r="O1084"/>
      <c s="2" r="P1084"/>
      <c s="2" r="Q1084"/>
      <c s="2" r="R1084"/>
      <c s="2" r="S1084"/>
      <c s="2" r="T1084"/>
      <c s="2" r="U1084"/>
      <c s="2" r="V1084"/>
    </row>
    <row customHeight="1" r="1085" hidden="1" ht="14.25">
      <c s="7" r="A1085">
        <v>40438.79583333333</v>
      </c>
      <c s="1" r="B1085">
        <v>1.559941505E9</v>
      </c>
      <c s="1" r="C1085">
        <v>1.0</v>
      </c>
      <c t="s" s="1" r="D1085">
        <v>5542</v>
      </c>
      <c s="1" r="E1085">
        <v>3164994.97</v>
      </c>
      <c t="s" s="1" r="F1085">
        <v>5543</v>
      </c>
      <c t="s" s="1" r="G1085">
        <v>5544</v>
      </c>
      <c t="s" s="1" r="H1085">
        <v>5545</v>
      </c>
      <c t="s" s="1" r="I1085">
        <v>5546</v>
      </c>
      <c s="2" r="J1085"/>
      <c s="2" r="K1085"/>
      <c s="2" r="L1085"/>
      <c s="2" r="M1085"/>
      <c s="2" r="N1085"/>
      <c s="2" r="O1085"/>
      <c s="2" r="P1085"/>
      <c s="2" r="Q1085"/>
      <c s="2" r="R1085"/>
      <c s="2" r="S1085"/>
      <c s="2" r="T1085"/>
      <c s="2" r="U1085"/>
      <c s="2" r="V1085"/>
    </row>
    <row customHeight="1" r="1086" hidden="1" ht="14.25">
      <c s="7" r="A1086">
        <v>40438.79791666667</v>
      </c>
      <c s="1" r="B1086">
        <v>1.559943509E9</v>
      </c>
      <c s="1" r="C1086">
        <v>1.0</v>
      </c>
      <c t="s" s="1" r="D1086">
        <v>5547</v>
      </c>
      <c s="1" r="E1086">
        <v>3164998.0</v>
      </c>
      <c t="s" s="1" r="F1086">
        <v>5548</v>
      </c>
      <c t="s" s="1" r="G1086">
        <v>5549</v>
      </c>
      <c t="s" s="1" r="H1086">
        <v>5550</v>
      </c>
      <c t="s" s="1" r="I1086">
        <v>5551</v>
      </c>
      <c s="2" r="J1086"/>
      <c s="2" r="K1086"/>
      <c s="2" r="L1086"/>
      <c s="2" r="M1086"/>
      <c s="2" r="N1086"/>
      <c s="2" r="O1086"/>
      <c s="2" r="P1086"/>
      <c s="2" r="Q1086"/>
      <c s="2" r="R1086"/>
      <c s="2" r="S1086"/>
      <c s="2" r="T1086"/>
      <c s="2" r="U1086"/>
      <c s="2" r="V1086"/>
    </row>
    <row customHeight="1" r="1087" hidden="1" ht="14.25">
      <c s="7" r="A1087">
        <v>40438.88402777778</v>
      </c>
      <c s="1" r="B1087">
        <v>1.560062383E9</v>
      </c>
      <c s="1" r="C1087">
        <v>1.0</v>
      </c>
      <c t="s" s="1" r="D1087">
        <v>5552</v>
      </c>
      <c s="5" r="E1087">
        <v>1.1504372061E8</v>
      </c>
      <c t="s" s="1" r="F1087">
        <v>5553</v>
      </c>
      <c t="s" s="1" r="G1087">
        <v>5554</v>
      </c>
      <c t="s" s="1" r="H1087">
        <v>5555</v>
      </c>
      <c t="s" s="1" r="I1087">
        <v>5556</v>
      </c>
      <c s="2" r="J1087"/>
      <c s="2" r="K1087"/>
      <c s="2" r="L1087"/>
      <c s="2" r="M1087"/>
      <c s="2" r="N1087"/>
      <c s="2" r="O1087"/>
      <c s="2" r="P1087"/>
      <c s="2" r="Q1087"/>
      <c s="2" r="R1087"/>
      <c s="2" r="S1087"/>
      <c s="2" r="T1087"/>
      <c s="2" r="U1087"/>
      <c s="2" r="V1087"/>
    </row>
    <row customHeight="1" r="1088" hidden="1" ht="14.25">
      <c s="7" r="A1088">
        <v>40438.99722222222</v>
      </c>
      <c s="1" r="B1088">
        <v>1.56019783E9</v>
      </c>
      <c s="1" r="C1088">
        <v>7.0</v>
      </c>
      <c t="s" s="1" r="D1088">
        <v>5557</v>
      </c>
      <c s="1" r="E1088">
        <v>265000.06</v>
      </c>
      <c t="s" s="1" r="F1088">
        <v>5558</v>
      </c>
      <c t="s" s="1" r="G1088">
        <v>5559</v>
      </c>
      <c t="s" s="1" r="H1088">
        <v>5560</v>
      </c>
      <c t="s" s="1" r="I1088">
        <v>5561</v>
      </c>
      <c s="2" r="J1088"/>
      <c s="2" r="K1088"/>
      <c s="2" r="L1088"/>
      <c s="2" r="M1088"/>
      <c s="2" r="N1088"/>
      <c s="2" r="O1088"/>
      <c s="2" r="P1088"/>
      <c s="2" r="Q1088"/>
      <c s="2" r="R1088"/>
      <c s="2" r="S1088"/>
      <c s="2" r="T1088"/>
      <c s="2" r="U1088"/>
      <c s="2" r="V1088"/>
    </row>
    <row customHeight="1" r="1089" hidden="1" ht="14.25">
      <c s="7" r="A1089">
        <v>40439.424305555556</v>
      </c>
      <c s="1" r="B1089">
        <v>1.560583428E9</v>
      </c>
      <c s="1" r="C1089">
        <v>1200.0</v>
      </c>
      <c t="s" s="1" r="D1089">
        <v>5562</v>
      </c>
      <c s="1" r="E1089">
        <v>835.96</v>
      </c>
      <c t="s" s="1" r="F1089">
        <v>5563</v>
      </c>
      <c t="s" s="1" r="G1089">
        <v>5564</v>
      </c>
      <c t="s" s="1" r="H1089">
        <v>5565</v>
      </c>
      <c t="s" s="1" r="I1089">
        <v>5566</v>
      </c>
      <c s="2" r="J1089"/>
      <c s="2" r="K1089"/>
      <c s="2" r="L1089"/>
      <c s="2" r="M1089"/>
      <c s="2" r="N1089"/>
      <c s="2" r="O1089"/>
      <c s="2" r="P1089"/>
      <c s="2" r="Q1089"/>
      <c s="2" r="R1089"/>
      <c s="2" r="S1089"/>
      <c s="2" r="T1089"/>
      <c s="2" r="U1089"/>
      <c s="2" r="V1089"/>
    </row>
    <row customHeight="1" r="1090" hidden="1" ht="14.25">
      <c s="7" r="A1090">
        <v>40439.43402777778</v>
      </c>
      <c s="1" r="B1090">
        <v>1.560594154E9</v>
      </c>
      <c s="1" r="C1090">
        <v>50000.0</v>
      </c>
      <c t="s" s="1" r="D1090">
        <v>5567</v>
      </c>
      <c s="1" r="E1090">
        <v>668.41</v>
      </c>
      <c t="s" s="1" r="F1090">
        <v>5568</v>
      </c>
      <c t="s" s="1" r="G1090">
        <v>5569</v>
      </c>
      <c t="s" s="1" r="H1090">
        <v>5570</v>
      </c>
      <c t="s" s="1" r="I1090">
        <v>5571</v>
      </c>
      <c s="2" r="J1090"/>
      <c s="2" r="K1090"/>
      <c s="2" r="L1090"/>
      <c s="2" r="M1090"/>
      <c s="2" r="N1090"/>
      <c s="2" r="O1090"/>
      <c s="2" r="P1090"/>
      <c s="2" r="Q1090"/>
      <c s="2" r="R1090"/>
      <c s="2" r="S1090"/>
      <c s="2" r="T1090"/>
      <c s="2" r="U1090"/>
      <c s="2" r="V1090"/>
    </row>
    <row customHeight="1" r="1091" hidden="1" ht="14.25">
      <c s="7" r="A1091">
        <v>40439.436111111114</v>
      </c>
      <c s="1" r="B1091">
        <v>1.560596526E9</v>
      </c>
      <c s="1" r="C1091">
        <v>100.0</v>
      </c>
      <c t="s" s="1" r="D1091">
        <v>5572</v>
      </c>
      <c s="1" r="E1091">
        <v>560000.01</v>
      </c>
      <c t="s" s="1" r="F1091">
        <v>5573</v>
      </c>
      <c t="s" s="1" r="G1091">
        <v>5574</v>
      </c>
      <c t="s" s="1" r="H1091">
        <v>5575</v>
      </c>
      <c t="s" s="1" r="I1091">
        <v>5576</v>
      </c>
      <c s="2" r="J1091"/>
      <c s="2" r="K1091"/>
      <c s="2" r="L1091"/>
      <c s="2" r="M1091"/>
      <c s="2" r="N1091"/>
      <c s="2" r="O1091"/>
      <c s="2" r="P1091"/>
      <c s="2" r="Q1091"/>
      <c s="2" r="R1091"/>
      <c s="2" r="S1091"/>
      <c s="2" r="T1091"/>
      <c s="2" r="U1091"/>
      <c s="2" r="V1091"/>
    </row>
    <row customHeight="1" r="1092" hidden="1" ht="14.25">
      <c s="7" r="A1092">
        <v>40439.43819444445</v>
      </c>
      <c s="1" r="B1092">
        <v>1.560599324E9</v>
      </c>
      <c s="1" r="C1092">
        <v>2.0</v>
      </c>
      <c t="s" s="1" r="D1092">
        <v>5577</v>
      </c>
      <c s="1" r="E1092">
        <v>1237687.77</v>
      </c>
      <c t="s" s="1" r="F1092">
        <v>5578</v>
      </c>
      <c t="s" s="1" r="G1092">
        <v>5579</v>
      </c>
      <c t="s" s="1" r="H1092">
        <v>5580</v>
      </c>
      <c t="s" s="1" r="I1092">
        <v>5581</v>
      </c>
      <c s="2" r="J1092"/>
      <c s="2" r="K1092"/>
      <c s="2" r="L1092"/>
      <c s="2" r="M1092"/>
      <c s="2" r="N1092"/>
      <c s="2" r="O1092"/>
      <c s="2" r="P1092"/>
      <c s="2" r="Q1092"/>
      <c s="2" r="R1092"/>
      <c s="2" r="S1092"/>
      <c s="2" r="T1092"/>
      <c s="2" r="U1092"/>
      <c s="2" r="V1092"/>
    </row>
    <row customHeight="1" r="1093" hidden="1" ht="14.25">
      <c s="7" r="A1093">
        <v>40439.44027777778</v>
      </c>
      <c s="1" r="B1093">
        <v>1.560601763E9</v>
      </c>
      <c s="1" r="C1093">
        <v>20.0</v>
      </c>
      <c t="s" s="1" r="D1093">
        <v>5582</v>
      </c>
      <c s="1" r="E1093">
        <v>599000.41</v>
      </c>
      <c t="s" s="1" r="F1093">
        <v>5583</v>
      </c>
      <c t="s" s="1" r="G1093">
        <v>5584</v>
      </c>
      <c t="s" s="1" r="H1093">
        <v>5585</v>
      </c>
      <c t="s" s="1" r="I1093">
        <v>5586</v>
      </c>
      <c s="2" r="J1093"/>
      <c s="2" r="K1093"/>
      <c s="2" r="L1093"/>
      <c s="2" r="M1093"/>
      <c s="2" r="N1093"/>
      <c s="2" r="O1093"/>
      <c s="2" r="P1093"/>
      <c s="2" r="Q1093"/>
      <c s="2" r="R1093"/>
      <c s="2" r="S1093"/>
      <c s="2" r="T1093"/>
      <c s="2" r="U1093"/>
      <c s="2" r="V1093"/>
    </row>
    <row customHeight="1" r="1094" hidden="1" ht="14.25">
      <c s="7" r="A1094">
        <v>40439.444444444445</v>
      </c>
      <c s="1" r="B1094">
        <v>1.560606034E9</v>
      </c>
      <c s="1" r="C1094">
        <v>10000.0</v>
      </c>
      <c t="s" s="1" r="D1094">
        <v>5587</v>
      </c>
      <c s="1" r="E1094">
        <v>795.99</v>
      </c>
      <c t="s" s="1" r="F1094">
        <v>5588</v>
      </c>
      <c t="s" s="1" r="G1094">
        <v>5589</v>
      </c>
      <c t="s" s="1" r="H1094">
        <v>5590</v>
      </c>
      <c t="s" s="1" r="I1094">
        <v>5591</v>
      </c>
      <c s="2" r="J1094"/>
      <c s="2" r="K1094"/>
      <c s="2" r="L1094"/>
      <c s="2" r="M1094"/>
      <c s="2" r="N1094"/>
      <c s="2" r="O1094"/>
      <c s="2" r="P1094"/>
      <c s="2" r="Q1094"/>
      <c s="2" r="R1094"/>
      <c s="2" r="S1094"/>
      <c s="2" r="T1094"/>
      <c s="2" r="U1094"/>
      <c s="2" r="V1094"/>
    </row>
    <row customHeight="1" r="1095" hidden="1" ht="14.25">
      <c s="7" r="A1095">
        <v>40439.45</v>
      </c>
      <c s="1" r="B1095">
        <v>1.560612261E9</v>
      </c>
      <c s="1" r="C1095">
        <v>20000.0</v>
      </c>
      <c t="s" s="1" r="D1095">
        <v>5592</v>
      </c>
      <c s="1" r="E1095">
        <v>795.99</v>
      </c>
      <c t="s" s="1" r="F1095">
        <v>5593</v>
      </c>
      <c t="s" s="1" r="G1095">
        <v>5594</v>
      </c>
      <c t="s" s="1" r="H1095">
        <v>5595</v>
      </c>
      <c t="s" s="1" r="I1095">
        <v>5596</v>
      </c>
      <c s="2" r="J1095"/>
      <c s="2" r="K1095"/>
      <c s="2" r="L1095"/>
      <c s="2" r="M1095"/>
      <c s="2" r="N1095"/>
      <c s="2" r="O1095"/>
      <c s="2" r="P1095"/>
      <c s="2" r="Q1095"/>
      <c s="2" r="R1095"/>
      <c s="2" r="S1095"/>
      <c s="2" r="T1095"/>
      <c s="2" r="U1095"/>
      <c s="2" r="V1095"/>
    </row>
    <row customHeight="1" r="1096" hidden="1" ht="14.25">
      <c s="7" r="A1096">
        <v>40439.450694444444</v>
      </c>
      <c s="1" r="B1096">
        <v>1.560613186E9</v>
      </c>
      <c s="1" r="C1096">
        <v>3000.0</v>
      </c>
      <c t="s" s="1" r="D1096">
        <v>5597</v>
      </c>
      <c s="1" r="E1096">
        <v>795.99</v>
      </c>
      <c t="s" s="1" r="F1096">
        <v>5598</v>
      </c>
      <c t="s" s="1" r="G1096">
        <v>5599</v>
      </c>
      <c t="s" s="1" r="H1096">
        <v>5600</v>
      </c>
      <c t="s" s="1" r="I1096">
        <v>5601</v>
      </c>
      <c s="2" r="J1096"/>
      <c s="2" r="K1096"/>
      <c s="2" r="L1096"/>
      <c s="2" r="M1096"/>
      <c s="2" r="N1096"/>
      <c s="2" r="O1096"/>
      <c s="2" r="P1096"/>
      <c s="2" r="Q1096"/>
      <c s="2" r="R1096"/>
      <c s="2" r="S1096"/>
      <c s="2" r="T1096"/>
      <c s="2" r="U1096"/>
      <c s="2" r="V1096"/>
    </row>
    <row customHeight="1" r="1097" hidden="1" ht="14.25">
      <c s="7" r="A1097">
        <v>40439.479166666664</v>
      </c>
      <c s="1" r="B1097">
        <v>1.560623251E9</v>
      </c>
      <c s="1" r="C1097">
        <v>1000.0</v>
      </c>
      <c t="s" s="1" r="D1097">
        <v>5602</v>
      </c>
      <c s="1" r="E1097">
        <v>795.99</v>
      </c>
      <c t="s" s="1" r="F1097">
        <v>5603</v>
      </c>
      <c t="s" s="1" r="G1097">
        <v>5604</v>
      </c>
      <c t="s" s="1" r="H1097">
        <v>5605</v>
      </c>
      <c t="s" s="1" r="I1097">
        <v>5606</v>
      </c>
      <c s="2" r="J1097"/>
      <c s="2" r="K1097"/>
      <c s="2" r="L1097"/>
      <c s="2" r="M1097"/>
      <c s="2" r="N1097"/>
      <c s="2" r="O1097"/>
      <c s="2" r="P1097"/>
      <c s="2" r="Q1097"/>
      <c s="2" r="R1097"/>
      <c s="2" r="S1097"/>
      <c s="2" r="T1097"/>
      <c s="2" r="U1097"/>
      <c s="2" r="V1097"/>
    </row>
    <row customHeight="1" r="1098" hidden="1" ht="14.25">
      <c s="7" r="A1098">
        <v>40439.47986111111</v>
      </c>
      <c s="1" r="B1098">
        <v>1.560623397E9</v>
      </c>
      <c s="1" r="C1098">
        <v>10000.0</v>
      </c>
      <c t="s" s="1" r="D1098">
        <v>5607</v>
      </c>
      <c s="1" r="E1098">
        <v>795.99</v>
      </c>
      <c t="s" s="1" r="F1098">
        <v>5608</v>
      </c>
      <c t="s" s="1" r="G1098">
        <v>5609</v>
      </c>
      <c t="s" s="1" r="H1098">
        <v>5610</v>
      </c>
      <c t="s" s="1" r="I1098">
        <v>5611</v>
      </c>
      <c s="2" r="J1098"/>
      <c s="2" r="K1098"/>
      <c s="2" r="L1098"/>
      <c s="2" r="M1098"/>
      <c s="2" r="N1098"/>
      <c s="2" r="O1098"/>
      <c s="2" r="P1098"/>
      <c s="2" r="Q1098"/>
      <c s="2" r="R1098"/>
      <c s="2" r="S1098"/>
      <c s="2" r="T1098"/>
      <c s="2" r="U1098"/>
      <c s="2" r="V1098"/>
    </row>
    <row customHeight="1" r="1099" hidden="1" ht="14.25">
      <c s="7" r="A1099">
        <v>40439.48472222222</v>
      </c>
      <c s="1" r="B1099">
        <v>1.560624847E9</v>
      </c>
      <c s="1" r="C1099">
        <v>2500.0</v>
      </c>
      <c t="s" s="1" r="D1099">
        <v>5612</v>
      </c>
      <c s="1" r="E1099">
        <v>795.99</v>
      </c>
      <c t="s" s="1" r="F1099">
        <v>5613</v>
      </c>
      <c t="s" s="1" r="G1099">
        <v>5614</v>
      </c>
      <c t="s" s="1" r="H1099">
        <v>5615</v>
      </c>
      <c t="s" s="1" r="I1099">
        <v>5616</v>
      </c>
      <c s="2" r="J1099"/>
      <c s="2" r="K1099"/>
      <c s="2" r="L1099"/>
      <c s="2" r="M1099"/>
      <c s="2" r="N1099"/>
      <c s="2" r="O1099"/>
      <c s="2" r="P1099"/>
      <c s="2" r="Q1099"/>
      <c s="2" r="R1099"/>
      <c s="2" r="S1099"/>
      <c s="2" r="T1099"/>
      <c s="2" r="U1099"/>
      <c s="2" r="V1099"/>
    </row>
    <row customHeight="1" r="1100" hidden="1" ht="14.25">
      <c s="7" r="A1100">
        <v>40439.486805555556</v>
      </c>
      <c s="1" r="B1100">
        <v>1.56062573E9</v>
      </c>
      <c s="1" r="C1100">
        <v>3500.0</v>
      </c>
      <c t="s" s="1" r="D1100">
        <v>5617</v>
      </c>
      <c s="1" r="E1100">
        <v>795.99</v>
      </c>
      <c t="s" s="1" r="F1100">
        <v>5618</v>
      </c>
      <c t="s" s="1" r="G1100">
        <v>5619</v>
      </c>
      <c t="s" s="1" r="H1100">
        <v>5620</v>
      </c>
      <c t="s" s="1" r="I1100">
        <v>5621</v>
      </c>
      <c s="2" r="J1100"/>
      <c s="2" r="K1100"/>
      <c s="2" r="L1100"/>
      <c s="2" r="M1100"/>
      <c s="2" r="N1100"/>
      <c s="2" r="O1100"/>
      <c s="2" r="P1100"/>
      <c s="2" r="Q1100"/>
      <c s="2" r="R1100"/>
      <c s="2" r="S1100"/>
      <c s="2" r="T1100"/>
      <c s="2" r="U1100"/>
      <c s="2" r="V1100"/>
    </row>
    <row customHeight="1" r="1101" ht="14.25">
      <c s="7" r="A1101">
        <v>40439.50347222222</v>
      </c>
      <c s="1" r="B1101">
        <v>1.560635507E9</v>
      </c>
      <c s="1" r="C1101">
        <v>20000.0</v>
      </c>
      <c t="s" s="1" r="D1101">
        <v>5622</v>
      </c>
      <c s="1" r="E1101">
        <v>544.01</v>
      </c>
      <c t="s" s="1" r="F1101">
        <v>5623</v>
      </c>
      <c t="s" s="1" r="G1101">
        <v>5624</v>
      </c>
      <c t="s" s="1" r="H1101">
        <v>5625</v>
      </c>
      <c t="s" s="1" r="I1101">
        <v>5626</v>
      </c>
      <c s="2" r="J1101"/>
      <c s="2" r="K1101"/>
      <c s="2" r="L1101"/>
      <c s="2" r="M1101"/>
      <c s="2" r="N1101"/>
      <c s="2" r="O1101"/>
      <c s="2" r="P1101"/>
      <c s="2" r="Q1101"/>
      <c s="2" r="R1101"/>
      <c s="2" r="S1101"/>
      <c s="2" r="T1101"/>
      <c s="2" r="U1101"/>
      <c s="2" r="V1101"/>
    </row>
    <row customHeight="1" r="1102" hidden="1" ht="14.25">
      <c s="7" r="A1102">
        <v>40439.50486111111</v>
      </c>
      <c s="1" r="B1102">
        <v>1.560636338E9</v>
      </c>
      <c s="1" r="C1102">
        <v>75000.0</v>
      </c>
      <c t="s" s="1" r="D1102">
        <v>5627</v>
      </c>
      <c s="1" r="E1102">
        <v>550.12</v>
      </c>
      <c t="s" s="1" r="F1102">
        <v>5628</v>
      </c>
      <c t="s" s="1" r="G1102">
        <v>5629</v>
      </c>
      <c t="s" s="1" r="H1102">
        <v>5630</v>
      </c>
      <c t="s" s="1" r="I1102">
        <v>5631</v>
      </c>
      <c s="2" r="J1102"/>
      <c s="2" r="K1102"/>
      <c s="2" r="L1102"/>
      <c s="2" r="M1102"/>
      <c s="2" r="N1102"/>
      <c s="2" r="O1102"/>
      <c s="2" r="P1102"/>
      <c s="2" r="Q1102"/>
      <c s="2" r="R1102"/>
      <c s="2" r="S1102"/>
      <c s="2" r="T1102"/>
      <c s="2" r="U1102"/>
      <c s="2" r="V1102"/>
    </row>
    <row customHeight="1" r="1103" hidden="1" ht="14.25">
      <c s="7" r="A1103">
        <v>40439.50486111111</v>
      </c>
      <c s="1" r="B1103">
        <v>1.5606366E9</v>
      </c>
      <c s="1" r="C1103">
        <v>35870.0</v>
      </c>
      <c t="s" s="1" r="D1103">
        <v>5632</v>
      </c>
      <c s="1" r="E1103">
        <v>1130.06</v>
      </c>
      <c t="s" s="1" r="F1103">
        <v>5633</v>
      </c>
      <c t="s" s="1" r="G1103">
        <v>5634</v>
      </c>
      <c t="s" s="1" r="H1103">
        <v>5635</v>
      </c>
      <c t="s" s="1" r="I1103">
        <v>5636</v>
      </c>
      <c s="2" r="J1103"/>
      <c s="2" r="K1103"/>
      <c s="2" r="L1103"/>
      <c s="2" r="M1103"/>
      <c s="2" r="N1103"/>
      <c s="2" r="O1103"/>
      <c s="2" r="P1103"/>
      <c s="2" r="Q1103"/>
      <c s="2" r="R1103"/>
      <c s="2" r="S1103"/>
      <c s="2" r="T1103"/>
      <c s="2" r="U1103"/>
      <c s="2" r="V1103"/>
    </row>
    <row customHeight="1" r="1104" hidden="1" ht="14.25">
      <c s="7" r="A1104">
        <v>40439.52222222222</v>
      </c>
      <c s="1" r="B1104">
        <v>1.560651708E9</v>
      </c>
      <c s="1" r="C1104">
        <v>7.0</v>
      </c>
      <c t="s" s="1" r="D1104">
        <v>5637</v>
      </c>
      <c s="1" r="E1104">
        <v>1130.06</v>
      </c>
      <c t="s" s="1" r="F1104">
        <v>5638</v>
      </c>
      <c t="s" s="1" r="G1104">
        <v>5639</v>
      </c>
      <c t="s" s="1" r="H1104">
        <v>5640</v>
      </c>
      <c t="s" s="1" r="I1104">
        <v>5641</v>
      </c>
      <c s="2" r="J1104"/>
      <c s="2" r="K1104"/>
      <c s="2" r="L1104"/>
      <c s="2" r="M1104"/>
      <c s="2" r="N1104"/>
      <c s="2" r="O1104"/>
      <c s="2" r="P1104"/>
      <c s="2" r="Q1104"/>
      <c s="2" r="R1104"/>
      <c s="2" r="S1104"/>
      <c s="2" r="T1104"/>
      <c s="2" r="U1104"/>
      <c s="2" r="V1104"/>
    </row>
    <row customHeight="1" r="1105" hidden="1" ht="14.25">
      <c s="7" r="A1105">
        <v>40439.677083333336</v>
      </c>
      <c s="1" r="B1105">
        <v>1.560860868E9</v>
      </c>
      <c s="1" r="C1105">
        <v>200000.0</v>
      </c>
      <c t="s" s="1" r="D1105">
        <v>5642</v>
      </c>
      <c s="1" r="E1105">
        <v>704.01</v>
      </c>
      <c t="s" s="1" r="F1105">
        <v>5643</v>
      </c>
      <c t="s" s="1" r="G1105">
        <v>5644</v>
      </c>
      <c t="s" s="1" r="H1105">
        <v>5645</v>
      </c>
      <c t="s" s="1" r="I1105">
        <v>5646</v>
      </c>
      <c s="2" r="J1105"/>
      <c s="2" r="K1105"/>
      <c s="2" r="L1105"/>
      <c s="2" r="M1105"/>
      <c s="2" r="N1105"/>
      <c s="2" r="O1105"/>
      <c s="2" r="P1105"/>
      <c s="2" r="Q1105"/>
      <c s="2" r="R1105"/>
      <c s="2" r="S1105"/>
      <c s="2" r="T1105"/>
      <c s="2" r="U1105"/>
      <c s="2" r="V1105"/>
    </row>
    <row customHeight="1" r="1106" hidden="1" ht="14.25">
      <c s="7" r="A1106">
        <v>40439.76388888889</v>
      </c>
      <c s="1" r="B1106">
        <v>1.560990616E9</v>
      </c>
      <c s="1" r="C1106">
        <v>7.0</v>
      </c>
      <c t="s" s="1" r="D1106">
        <v>5647</v>
      </c>
      <c s="1" r="E1106">
        <v>299999.99</v>
      </c>
      <c t="s" s="1" r="F1106">
        <v>5648</v>
      </c>
      <c t="s" s="1" r="G1106">
        <v>5649</v>
      </c>
      <c t="s" s="1" r="H1106">
        <v>5650</v>
      </c>
      <c t="s" s="1" r="I1106">
        <v>5651</v>
      </c>
      <c s="2" r="J1106"/>
      <c s="2" r="K1106"/>
      <c s="2" r="L1106"/>
      <c s="2" r="M1106"/>
      <c s="2" r="N1106"/>
      <c s="2" r="O1106"/>
      <c s="2" r="P1106"/>
      <c s="2" r="Q1106"/>
      <c s="2" r="R1106"/>
      <c s="2" r="S1106"/>
      <c s="2" r="T1106"/>
      <c s="2" r="U1106"/>
      <c s="2" r="V1106"/>
    </row>
    <row customHeight="1" r="1107" hidden="1" ht="14.25">
      <c s="7" r="A1107">
        <v>40439.888194444444</v>
      </c>
      <c s="1" r="B1107">
        <v>1.561179487E9</v>
      </c>
      <c s="1" r="C1107">
        <v>20.0</v>
      </c>
      <c t="s" s="1" r="D1107">
        <v>5652</v>
      </c>
      <c s="1" r="E1107">
        <v>881000.24</v>
      </c>
      <c t="s" s="1" r="F1107">
        <v>5653</v>
      </c>
      <c t="s" s="1" r="G1107">
        <v>5654</v>
      </c>
      <c t="s" s="1" r="H1107">
        <v>5655</v>
      </c>
      <c t="s" s="1" r="I1107">
        <v>5656</v>
      </c>
      <c s="2" r="J1107"/>
      <c s="2" r="K1107"/>
      <c s="2" r="L1107"/>
      <c s="2" r="M1107"/>
      <c s="2" r="N1107"/>
      <c s="2" r="O1107"/>
      <c s="2" r="P1107"/>
      <c s="2" r="Q1107"/>
      <c s="2" r="R1107"/>
      <c s="2" r="S1107"/>
      <c s="2" r="T1107"/>
      <c s="2" r="U1107"/>
      <c s="2" r="V1107"/>
    </row>
    <row customHeight="1" r="1108" hidden="1" ht="14.25">
      <c s="7" r="A1108">
        <v>40439.9125</v>
      </c>
      <c s="1" r="B1108">
        <v>1.56121666E9</v>
      </c>
      <c s="1" r="C1108">
        <v>14123.0</v>
      </c>
      <c t="s" s="1" r="D1108">
        <v>5657</v>
      </c>
      <c s="1" r="E1108">
        <v>1130.06</v>
      </c>
      <c t="s" s="1" r="F1108">
        <v>5658</v>
      </c>
      <c t="s" s="1" r="G1108">
        <v>5659</v>
      </c>
      <c t="s" s="1" r="H1108">
        <v>5660</v>
      </c>
      <c t="s" s="1" r="I1108">
        <v>5661</v>
      </c>
      <c s="2" r="J1108"/>
      <c s="2" r="K1108"/>
      <c s="2" r="L1108"/>
      <c s="2" r="M1108"/>
      <c s="2" r="N1108"/>
      <c s="2" r="O1108"/>
      <c s="2" r="P1108"/>
      <c s="2" r="Q1108"/>
      <c s="2" r="R1108"/>
      <c s="2" r="S1108"/>
      <c s="2" r="T1108"/>
      <c s="2" r="U1108"/>
      <c s="2" r="V1108"/>
    </row>
    <row customHeight="1" r="1109" hidden="1" ht="14.25">
      <c s="7" r="A1109">
        <v>40440.520833333336</v>
      </c>
      <c s="1" r="B1109">
        <v>1.561805214E9</v>
      </c>
      <c s="1" r="C1109">
        <v>800.0</v>
      </c>
      <c t="s" s="1" r="D1109">
        <v>5662</v>
      </c>
      <c s="1" r="E1109">
        <v>650.34</v>
      </c>
      <c t="s" s="1" r="F1109">
        <v>5663</v>
      </c>
      <c t="s" s="1" r="G1109">
        <v>5664</v>
      </c>
      <c t="s" s="1" r="H1109">
        <v>5665</v>
      </c>
      <c t="s" s="1" r="I1109">
        <v>5666</v>
      </c>
      <c s="2" r="J1109"/>
      <c s="2" r="K1109"/>
      <c s="2" r="L1109"/>
      <c s="2" r="M1109"/>
      <c s="2" r="N1109"/>
      <c s="2" r="O1109"/>
      <c s="2" r="P1109"/>
      <c s="2" r="Q1109"/>
      <c s="2" r="R1109"/>
      <c s="2" r="S1109"/>
      <c s="2" r="T1109"/>
      <c s="2" r="U1109"/>
      <c s="2" r="V1109"/>
    </row>
    <row customHeight="1" r="1110" hidden="1" ht="14.25">
      <c s="7" r="A1110">
        <v>40440.520833333336</v>
      </c>
      <c s="1" r="B1110">
        <v>1.56180526E9</v>
      </c>
      <c s="1" r="C1110">
        <v>6.0</v>
      </c>
      <c t="s" s="1" r="D1110">
        <v>5667</v>
      </c>
      <c s="1" r="E1110">
        <v>598997.98</v>
      </c>
      <c t="s" s="1" r="F1110">
        <v>5668</v>
      </c>
      <c t="s" s="1" r="G1110">
        <v>5669</v>
      </c>
      <c t="s" s="1" r="H1110">
        <v>5670</v>
      </c>
      <c t="s" s="1" r="I1110">
        <v>5671</v>
      </c>
      <c s="2" r="J1110"/>
      <c s="2" r="K1110"/>
      <c s="2" r="L1110"/>
      <c s="2" r="M1110"/>
      <c s="2" r="N1110"/>
      <c s="2" r="O1110"/>
      <c s="2" r="P1110"/>
      <c s="2" r="Q1110"/>
      <c s="2" r="R1110"/>
      <c s="2" r="S1110"/>
      <c s="2" r="T1110"/>
      <c s="2" r="U1110"/>
      <c s="2" r="V1110"/>
    </row>
    <row customHeight="1" r="1111" hidden="1" ht="14.25">
      <c s="7" r="A1111">
        <v>40440.521527777775</v>
      </c>
      <c s="1" r="B1111">
        <v>1.561806425E9</v>
      </c>
      <c s="1" r="C1111">
        <v>20000.0</v>
      </c>
      <c t="s" s="1" r="D1111">
        <v>5672</v>
      </c>
      <c s="1" r="E1111">
        <v>754.78</v>
      </c>
      <c t="s" s="1" r="F1111">
        <v>5673</v>
      </c>
      <c t="s" s="1" r="G1111">
        <v>5674</v>
      </c>
      <c t="s" s="1" r="H1111">
        <v>5675</v>
      </c>
      <c t="s" s="1" r="I1111">
        <v>5676</v>
      </c>
      <c s="2" r="J1111"/>
      <c s="2" r="K1111"/>
      <c s="2" r="L1111"/>
      <c s="2" r="M1111"/>
      <c s="2" r="N1111"/>
      <c s="2" r="O1111"/>
      <c s="2" r="P1111"/>
      <c s="2" r="Q1111"/>
      <c s="2" r="R1111"/>
      <c s="2" r="S1111"/>
      <c s="2" r="T1111"/>
      <c s="2" r="U1111"/>
      <c s="2" r="V1111"/>
    </row>
    <row customHeight="1" r="1112" hidden="1" ht="14.25">
      <c s="7" r="A1112">
        <v>40440.52222222222</v>
      </c>
      <c s="1" r="B1112">
        <v>1.561807131E9</v>
      </c>
      <c s="1" r="C1112">
        <v>20.0</v>
      </c>
      <c t="s" s="1" r="D1112">
        <v>5677</v>
      </c>
      <c s="1" r="E1112">
        <v>598997.98</v>
      </c>
      <c t="s" s="1" r="F1112">
        <v>5678</v>
      </c>
      <c t="s" s="1" r="G1112">
        <v>5679</v>
      </c>
      <c t="s" s="1" r="H1112">
        <v>5680</v>
      </c>
      <c t="s" s="1" r="I1112">
        <v>5681</v>
      </c>
      <c s="2" r="J1112"/>
      <c s="2" r="K1112"/>
      <c s="2" r="L1112"/>
      <c s="2" r="M1112"/>
      <c s="2" r="N1112"/>
      <c s="2" r="O1112"/>
      <c s="2" r="P1112"/>
      <c s="2" r="Q1112"/>
      <c s="2" r="R1112"/>
      <c s="2" r="S1112"/>
      <c s="2" r="T1112"/>
      <c s="2" r="U1112"/>
      <c s="2" r="V1112"/>
    </row>
    <row customHeight="1" r="1113" hidden="1" ht="14.25">
      <c s="7" r="A1113">
        <v>40440.52361111111</v>
      </c>
      <c s="1" r="B1113">
        <v>1.561809012E9</v>
      </c>
      <c s="1" r="C1113">
        <v>2500.0</v>
      </c>
      <c t="s" s="1" r="D1113">
        <v>5682</v>
      </c>
      <c s="1" r="E1113">
        <v>623.75</v>
      </c>
      <c t="s" s="1" r="F1113">
        <v>5683</v>
      </c>
      <c t="s" s="1" r="G1113">
        <v>5684</v>
      </c>
      <c t="s" s="1" r="H1113">
        <v>5685</v>
      </c>
      <c t="s" s="1" r="I1113">
        <v>5686</v>
      </c>
      <c s="2" r="J1113"/>
      <c s="2" r="K1113"/>
      <c s="2" r="L1113"/>
      <c s="2" r="M1113"/>
      <c s="2" r="N1113"/>
      <c s="2" r="O1113"/>
      <c s="2" r="P1113"/>
      <c s="2" r="Q1113"/>
      <c s="2" r="R1113"/>
      <c s="2" r="S1113"/>
      <c s="2" r="T1113"/>
      <c s="2" r="U1113"/>
      <c s="2" r="V1113"/>
    </row>
    <row customHeight="1" r="1114" hidden="1" ht="14.25">
      <c s="7" r="A1114">
        <v>40440.524305555555</v>
      </c>
      <c s="1" r="B1114">
        <v>1.561809584E9</v>
      </c>
      <c s="1" r="C1114">
        <v>2.0</v>
      </c>
      <c t="s" s="1" r="D1114">
        <v>5687</v>
      </c>
      <c s="1" r="E1114">
        <v>2000130.04</v>
      </c>
      <c t="s" s="1" r="F1114">
        <v>5688</v>
      </c>
      <c t="s" s="1" r="G1114">
        <v>5689</v>
      </c>
      <c t="s" s="1" r="H1114">
        <v>5690</v>
      </c>
      <c t="s" s="1" r="I1114">
        <v>5691</v>
      </c>
      <c s="2" r="J1114"/>
      <c s="2" r="K1114"/>
      <c s="2" r="L1114"/>
      <c s="2" r="M1114"/>
      <c s="2" r="N1114"/>
      <c s="2" r="O1114"/>
      <c s="2" r="P1114"/>
      <c s="2" r="Q1114"/>
      <c s="2" r="R1114"/>
      <c s="2" r="S1114"/>
      <c s="2" r="T1114"/>
      <c s="2" r="U1114"/>
      <c s="2" r="V1114"/>
    </row>
    <row customHeight="1" r="1115" hidden="1" ht="14.25">
      <c s="7" r="A1115">
        <v>40440.524305555555</v>
      </c>
      <c s="1" r="B1115">
        <v>1.561810081E9</v>
      </c>
      <c s="1" r="C1115">
        <v>10000.0</v>
      </c>
      <c t="s" s="1" r="D1115">
        <v>5692</v>
      </c>
      <c s="1" r="E1115">
        <v>623.75</v>
      </c>
      <c t="s" s="1" r="F1115">
        <v>5693</v>
      </c>
      <c t="s" s="1" r="G1115">
        <v>5694</v>
      </c>
      <c t="s" s="1" r="H1115">
        <v>5695</v>
      </c>
      <c t="s" s="1" r="I1115">
        <v>5696</v>
      </c>
      <c s="2" r="J1115"/>
      <c s="2" r="K1115"/>
      <c s="2" r="L1115"/>
      <c s="2" r="M1115"/>
      <c s="2" r="N1115"/>
      <c s="2" r="O1115"/>
      <c s="2" r="P1115"/>
      <c s="2" r="Q1115"/>
      <c s="2" r="R1115"/>
      <c s="2" r="S1115"/>
      <c s="2" r="T1115"/>
      <c s="2" r="U1115"/>
      <c s="2" r="V1115"/>
    </row>
    <row customHeight="1" r="1116" hidden="1" ht="14.25">
      <c s="7" r="A1116">
        <v>40440.525</v>
      </c>
      <c s="1" r="B1116">
        <v>1.56181054E9</v>
      </c>
      <c s="1" r="C1116">
        <v>2500.0</v>
      </c>
      <c t="s" s="1" r="D1116">
        <v>5697</v>
      </c>
      <c s="1" r="E1116">
        <v>702.46</v>
      </c>
      <c t="s" s="1" r="F1116">
        <v>5698</v>
      </c>
      <c t="s" s="1" r="G1116">
        <v>5699</v>
      </c>
      <c t="s" s="1" r="H1116">
        <v>5700</v>
      </c>
      <c t="s" s="1" r="I1116">
        <v>5701</v>
      </c>
      <c s="2" r="J1116"/>
      <c s="2" r="K1116"/>
      <c s="2" r="L1116"/>
      <c s="2" r="M1116"/>
      <c s="2" r="N1116"/>
      <c s="2" r="O1116"/>
      <c s="2" r="P1116"/>
      <c s="2" r="Q1116"/>
      <c s="2" r="R1116"/>
      <c s="2" r="S1116"/>
      <c s="2" r="T1116"/>
      <c s="2" r="U1116"/>
      <c s="2" r="V1116"/>
    </row>
    <row customHeight="1" r="1117" hidden="1" ht="14.25">
      <c s="7" r="A1117">
        <v>40440.52569444444</v>
      </c>
      <c s="1" r="B1117">
        <v>1.561811712E9</v>
      </c>
      <c s="1" r="C1117">
        <v>2000.0</v>
      </c>
      <c t="s" s="1" r="D1117">
        <v>5702</v>
      </c>
      <c s="1" r="E1117">
        <v>754.78</v>
      </c>
      <c t="s" s="1" r="F1117">
        <v>5703</v>
      </c>
      <c t="s" s="1" r="G1117">
        <v>5704</v>
      </c>
      <c t="s" s="1" r="H1117">
        <v>5705</v>
      </c>
      <c t="s" s="1" r="I1117">
        <v>5706</v>
      </c>
      <c s="2" r="J1117"/>
      <c s="2" r="K1117"/>
      <c s="2" r="L1117"/>
      <c s="2" r="M1117"/>
      <c s="2" r="N1117"/>
      <c s="2" r="O1117"/>
      <c s="2" r="P1117"/>
      <c s="2" r="Q1117"/>
      <c s="2" r="R1117"/>
      <c s="2" r="S1117"/>
      <c s="2" r="T1117"/>
      <c s="2" r="U1117"/>
      <c s="2" r="V1117"/>
    </row>
    <row customHeight="1" r="1118" hidden="1" ht="14.25">
      <c s="7" r="A1118">
        <v>40440.52638888889</v>
      </c>
      <c s="1" r="B1118">
        <v>1.561812255E9</v>
      </c>
      <c s="1" r="C1118">
        <v>5000.0</v>
      </c>
      <c t="s" s="1" r="D1118">
        <v>5707</v>
      </c>
      <c s="1" r="E1118">
        <v>623.75</v>
      </c>
      <c t="s" s="1" r="F1118">
        <v>5708</v>
      </c>
      <c t="s" s="1" r="G1118">
        <v>5709</v>
      </c>
      <c t="s" s="1" r="H1118">
        <v>5710</v>
      </c>
      <c t="s" s="1" r="I1118">
        <v>5711</v>
      </c>
      <c s="2" r="J1118"/>
      <c s="2" r="K1118"/>
      <c s="2" r="L1118"/>
      <c s="2" r="M1118"/>
      <c s="2" r="N1118"/>
      <c s="2" r="O1118"/>
      <c s="2" r="P1118"/>
      <c s="2" r="Q1118"/>
      <c s="2" r="R1118"/>
      <c s="2" r="S1118"/>
      <c s="2" r="T1118"/>
      <c s="2" r="U1118"/>
      <c s="2" r="V1118"/>
    </row>
    <row customHeight="1" r="1119" hidden="1" ht="14.25">
      <c s="7" r="A1119">
        <v>40440.527083333334</v>
      </c>
      <c s="1" r="B1119">
        <v>1.561813201E9</v>
      </c>
      <c s="1" r="C1119">
        <v>12.0</v>
      </c>
      <c t="s" s="1" r="D1119">
        <v>5712</v>
      </c>
      <c s="1" r="E1119">
        <v>1329.86</v>
      </c>
      <c t="s" s="1" r="F1119">
        <v>5713</v>
      </c>
      <c t="s" s="1" r="G1119">
        <v>5714</v>
      </c>
      <c t="s" s="1" r="H1119">
        <v>5715</v>
      </c>
      <c t="s" s="1" r="I1119">
        <v>5716</v>
      </c>
      <c s="2" r="J1119"/>
      <c s="2" r="K1119"/>
      <c s="2" r="L1119"/>
      <c s="2" r="M1119"/>
      <c s="2" r="N1119"/>
      <c s="2" r="O1119"/>
      <c s="2" r="P1119"/>
      <c s="2" r="Q1119"/>
      <c s="2" r="R1119"/>
      <c s="2" r="S1119"/>
      <c s="2" r="T1119"/>
      <c s="2" r="U1119"/>
      <c s="2" r="V1119"/>
    </row>
    <row customHeight="1" r="1120" hidden="1" ht="14.25">
      <c s="7" r="A1120">
        <v>40440.52777777778</v>
      </c>
      <c s="1" r="B1120">
        <v>1.561813849E9</v>
      </c>
      <c s="1" r="C1120">
        <v>1500.0</v>
      </c>
      <c t="s" s="1" r="D1120">
        <v>5717</v>
      </c>
      <c s="1" r="E1120">
        <v>754.78</v>
      </c>
      <c t="s" s="1" r="F1120">
        <v>5718</v>
      </c>
      <c t="s" s="1" r="G1120">
        <v>5719</v>
      </c>
      <c t="s" s="1" r="H1120">
        <v>5720</v>
      </c>
      <c t="s" s="1" r="I1120">
        <v>5721</v>
      </c>
      <c s="2" r="J1120"/>
      <c s="2" r="K1120"/>
      <c s="2" r="L1120"/>
      <c s="2" r="M1120"/>
      <c s="2" r="N1120"/>
      <c s="2" r="O1120"/>
      <c s="2" r="P1120"/>
      <c s="2" r="Q1120"/>
      <c s="2" r="R1120"/>
      <c s="2" r="S1120"/>
      <c s="2" r="T1120"/>
      <c s="2" r="U1120"/>
      <c s="2" r="V1120"/>
    </row>
    <row customHeight="1" r="1121" hidden="1" ht="14.25">
      <c s="7" r="A1121">
        <v>40440.52847222222</v>
      </c>
      <c s="1" r="B1121">
        <v>1.561814302E9</v>
      </c>
      <c s="1" r="C1121">
        <v>2000.0</v>
      </c>
      <c t="s" s="1" r="D1121">
        <v>5722</v>
      </c>
      <c s="1" r="E1121">
        <v>623.75</v>
      </c>
      <c t="s" s="1" r="F1121">
        <v>5723</v>
      </c>
      <c t="s" s="1" r="G1121">
        <v>5724</v>
      </c>
      <c t="s" s="1" r="H1121">
        <v>5725</v>
      </c>
      <c t="s" s="1" r="I1121">
        <v>5726</v>
      </c>
      <c s="2" r="J1121"/>
      <c s="2" r="K1121"/>
      <c s="2" r="L1121"/>
      <c s="2" r="M1121"/>
      <c s="2" r="N1121"/>
      <c s="2" r="O1121"/>
      <c s="2" r="P1121"/>
      <c s="2" r="Q1121"/>
      <c s="2" r="R1121"/>
      <c s="2" r="S1121"/>
      <c s="2" r="T1121"/>
      <c s="2" r="U1121"/>
      <c s="2" r="V1121"/>
    </row>
    <row customHeight="1" r="1122" ht="14.25">
      <c s="7" r="A1122">
        <v>40440.52847222222</v>
      </c>
      <c s="1" r="B1122">
        <v>1.561814435E9</v>
      </c>
      <c s="1" r="C1122">
        <v>2000.0</v>
      </c>
      <c t="s" s="1" r="D1122">
        <v>5727</v>
      </c>
      <c s="1" r="E1122">
        <v>663.74</v>
      </c>
      <c t="s" s="1" r="F1122">
        <v>5728</v>
      </c>
      <c t="s" s="1" r="G1122">
        <v>5729</v>
      </c>
      <c t="s" s="1" r="H1122">
        <v>5730</v>
      </c>
      <c t="s" s="1" r="I1122">
        <v>5731</v>
      </c>
      <c s="2" r="J1122"/>
      <c s="2" r="K1122"/>
      <c s="2" r="L1122"/>
      <c s="2" r="M1122"/>
      <c s="2" r="N1122"/>
      <c s="2" r="O1122"/>
      <c s="2" r="P1122"/>
      <c s="2" r="Q1122"/>
      <c s="2" r="R1122"/>
      <c s="2" r="S1122"/>
      <c s="2" r="T1122"/>
      <c s="2" r="U1122"/>
      <c s="2" r="V1122"/>
    </row>
    <row customHeight="1" r="1123" hidden="1" ht="14.25">
      <c s="7" r="A1123">
        <v>40440.53472222222</v>
      </c>
      <c s="1" r="B1123">
        <v>1.561822293E9</v>
      </c>
      <c s="1" r="C1123">
        <v>1.0</v>
      </c>
      <c t="s" s="1" r="D1123">
        <v>5732</v>
      </c>
      <c s="1" r="E1123">
        <v>2000130.04</v>
      </c>
      <c t="s" s="1" r="F1123">
        <v>5733</v>
      </c>
      <c t="s" s="1" r="G1123">
        <v>5734</v>
      </c>
      <c t="s" s="1" r="H1123">
        <v>5735</v>
      </c>
      <c t="s" s="1" r="I1123">
        <v>5736</v>
      </c>
      <c s="2" r="J1123"/>
      <c s="2" r="K1123"/>
      <c s="2" r="L1123"/>
      <c s="2" r="M1123"/>
      <c s="2" r="N1123"/>
      <c s="2" r="O1123"/>
      <c s="2" r="P1123"/>
      <c s="2" r="Q1123"/>
      <c s="2" r="R1123"/>
      <c s="2" r="S1123"/>
      <c s="2" r="T1123"/>
      <c s="2" r="U1123"/>
      <c s="2" r="V1123"/>
    </row>
    <row customHeight="1" r="1124" ht="14.25">
      <c s="7" r="A1124">
        <v>40440.53472222222</v>
      </c>
      <c s="1" r="B1124">
        <v>1.56182292E9</v>
      </c>
      <c s="1" r="C1124">
        <v>2000.0</v>
      </c>
      <c t="s" s="1" r="D1124">
        <v>5737</v>
      </c>
      <c s="1" r="E1124">
        <v>663.74</v>
      </c>
      <c t="s" s="1" r="F1124">
        <v>5738</v>
      </c>
      <c t="s" s="1" r="G1124">
        <v>5739</v>
      </c>
      <c t="s" s="1" r="H1124">
        <v>5740</v>
      </c>
      <c t="s" s="1" r="I1124">
        <v>5741</v>
      </c>
      <c s="2" r="J1124"/>
      <c s="2" r="K1124"/>
      <c s="2" r="L1124"/>
      <c s="2" r="M1124"/>
      <c s="2" r="N1124"/>
      <c s="2" r="O1124"/>
      <c s="2" r="P1124"/>
      <c s="2" r="Q1124"/>
      <c s="2" r="R1124"/>
      <c s="2" r="S1124"/>
      <c s="2" r="T1124"/>
      <c s="2" r="U1124"/>
      <c s="2" r="V1124"/>
    </row>
    <row customHeight="1" r="1125" hidden="1" ht="14.25">
      <c s="7" r="A1125">
        <v>40440.5375</v>
      </c>
      <c s="1" r="B1125">
        <v>1.561826374E9</v>
      </c>
      <c s="1" r="C1125">
        <v>5000.0</v>
      </c>
      <c t="s" s="1" r="D1125">
        <v>5742</v>
      </c>
      <c s="1" r="E1125">
        <v>754.78</v>
      </c>
      <c t="s" s="1" r="F1125">
        <v>5743</v>
      </c>
      <c t="s" s="1" r="G1125">
        <v>5744</v>
      </c>
      <c t="s" s="1" r="H1125">
        <v>5745</v>
      </c>
      <c t="s" s="1" r="I1125">
        <v>5746</v>
      </c>
      <c s="2" r="J1125"/>
      <c s="2" r="K1125"/>
      <c s="2" r="L1125"/>
      <c s="2" r="M1125"/>
      <c s="2" r="N1125"/>
      <c s="2" r="O1125"/>
      <c s="2" r="P1125"/>
      <c s="2" r="Q1125"/>
      <c s="2" r="R1125"/>
      <c s="2" r="S1125"/>
      <c s="2" r="T1125"/>
      <c s="2" r="U1125"/>
      <c s="2" r="V1125"/>
    </row>
    <row customHeight="1" r="1126" hidden="1" ht="14.25">
      <c s="7" r="A1126">
        <v>40440.541666666664</v>
      </c>
      <c s="1" r="B1126">
        <v>1.561831818E9</v>
      </c>
      <c s="1" r="C1126">
        <v>54.0</v>
      </c>
      <c t="s" s="1" r="D1126">
        <v>5747</v>
      </c>
      <c s="1" r="E1126">
        <v>598997.98</v>
      </c>
      <c t="s" s="1" r="F1126">
        <v>5748</v>
      </c>
      <c t="s" s="1" r="G1126">
        <v>5749</v>
      </c>
      <c t="s" s="1" r="H1126">
        <v>5750</v>
      </c>
      <c t="s" s="1" r="I1126">
        <v>5751</v>
      </c>
      <c s="2" r="J1126"/>
      <c s="2" r="K1126"/>
      <c s="2" r="L1126"/>
      <c s="2" r="M1126"/>
      <c s="2" r="N1126"/>
      <c s="2" r="O1126"/>
      <c s="2" r="P1126"/>
      <c s="2" r="Q1126"/>
      <c s="2" r="R1126"/>
      <c s="2" r="S1126"/>
      <c s="2" r="T1126"/>
      <c s="2" r="U1126"/>
      <c s="2" r="V1126"/>
    </row>
    <row customHeight="1" r="1127" hidden="1" ht="14.25">
      <c s="7" r="A1127">
        <v>40440.54305555556</v>
      </c>
      <c s="1" r="B1127">
        <v>1.561833285E9</v>
      </c>
      <c s="1" r="C1127">
        <v>5.0</v>
      </c>
      <c t="s" s="1" r="D1127">
        <v>5752</v>
      </c>
      <c s="5" r="E1127">
        <v>2.039560001E7</v>
      </c>
      <c t="s" s="1" r="F1127">
        <v>5753</v>
      </c>
      <c t="s" s="1" r="G1127">
        <v>5754</v>
      </c>
      <c t="s" s="1" r="H1127">
        <v>5755</v>
      </c>
      <c t="s" s="1" r="I1127">
        <v>5756</v>
      </c>
      <c s="2" r="J1127"/>
      <c s="2" r="K1127"/>
      <c s="2" r="L1127"/>
      <c s="2" r="M1127"/>
      <c s="2" r="N1127"/>
      <c s="2" r="O1127"/>
      <c s="2" r="P1127"/>
      <c s="2" r="Q1127"/>
      <c s="2" r="R1127"/>
      <c s="2" r="S1127"/>
      <c s="2" r="T1127"/>
      <c s="2" r="U1127"/>
      <c s="2" r="V1127"/>
    </row>
    <row customHeight="1" r="1128" hidden="1" ht="14.25">
      <c s="7" r="A1128">
        <v>40440.54375</v>
      </c>
      <c s="1" r="B1128">
        <v>1.561834042E9</v>
      </c>
      <c s="1" r="C1128">
        <v>25000.0</v>
      </c>
      <c t="s" s="1" r="D1128">
        <v>5757</v>
      </c>
      <c s="1" r="E1128">
        <v>754.78</v>
      </c>
      <c t="s" s="1" r="F1128">
        <v>5758</v>
      </c>
      <c t="s" s="1" r="G1128">
        <v>5759</v>
      </c>
      <c t="s" s="1" r="H1128">
        <v>5760</v>
      </c>
      <c t="s" s="1" r="I1128">
        <v>5761</v>
      </c>
      <c s="2" r="J1128"/>
      <c s="2" r="K1128"/>
      <c s="2" r="L1128"/>
      <c s="2" r="M1128"/>
      <c s="2" r="N1128"/>
      <c s="2" r="O1128"/>
      <c s="2" r="P1128"/>
      <c s="2" r="Q1128"/>
      <c s="2" r="R1128"/>
      <c s="2" r="S1128"/>
      <c s="2" r="T1128"/>
      <c s="2" r="U1128"/>
      <c s="2" r="V1128"/>
    </row>
    <row customHeight="1" r="1129" hidden="1" ht="14.25">
      <c s="7" r="A1129">
        <v>40440.544444444444</v>
      </c>
      <c s="1" r="B1129">
        <v>1.561834754E9</v>
      </c>
      <c s="1" r="C1129">
        <v>76.0</v>
      </c>
      <c t="s" s="1" r="D1129">
        <v>5762</v>
      </c>
      <c s="1" r="E1129">
        <v>1161.06</v>
      </c>
      <c t="s" s="1" r="F1129">
        <v>5763</v>
      </c>
      <c t="s" s="1" r="G1129">
        <v>5764</v>
      </c>
      <c t="s" s="1" r="H1129">
        <v>5765</v>
      </c>
      <c t="s" s="1" r="I1129">
        <v>5766</v>
      </c>
      <c s="2" r="J1129"/>
      <c s="2" r="K1129"/>
      <c s="2" r="L1129"/>
      <c s="2" r="M1129"/>
      <c s="2" r="N1129"/>
      <c s="2" r="O1129"/>
      <c s="2" r="P1129"/>
      <c s="2" r="Q1129"/>
      <c s="2" r="R1129"/>
      <c s="2" r="S1129"/>
      <c s="2" r="T1129"/>
      <c s="2" r="U1129"/>
      <c s="2" r="V1129"/>
    </row>
    <row customHeight="1" r="1130" hidden="1" ht="14.25">
      <c s="7" r="A1130">
        <v>40440.544444444444</v>
      </c>
      <c s="1" r="B1130">
        <v>1.561834982E9</v>
      </c>
      <c s="1" r="C1130">
        <v>65.0</v>
      </c>
      <c t="s" s="1" r="D1130">
        <v>5767</v>
      </c>
      <c s="1" r="E1130">
        <v>754.78</v>
      </c>
      <c t="s" s="1" r="F1130">
        <v>5768</v>
      </c>
      <c t="s" s="1" r="G1130">
        <v>5769</v>
      </c>
      <c t="s" s="1" r="H1130">
        <v>5770</v>
      </c>
      <c t="s" s="1" r="I1130">
        <v>5771</v>
      </c>
      <c s="2" r="J1130"/>
      <c s="2" r="K1130"/>
      <c s="2" r="L1130"/>
      <c s="2" r="M1130"/>
      <c s="2" r="N1130"/>
      <c s="2" r="O1130"/>
      <c s="2" r="P1130"/>
      <c s="2" r="Q1130"/>
      <c s="2" r="R1130"/>
      <c s="2" r="S1130"/>
      <c s="2" r="T1130"/>
      <c s="2" r="U1130"/>
      <c s="2" r="V1130"/>
    </row>
    <row customHeight="1" r="1131" hidden="1" ht="14.25">
      <c s="7" r="A1131">
        <v>40440.544444444444</v>
      </c>
      <c s="1" r="B1131">
        <v>1.561835075E9</v>
      </c>
      <c s="1" r="C1131">
        <v>80.0</v>
      </c>
      <c t="s" s="1" r="D1131">
        <v>5772</v>
      </c>
      <c s="1" r="E1131">
        <v>754.78</v>
      </c>
      <c t="s" s="1" r="F1131">
        <v>5773</v>
      </c>
      <c t="s" s="1" r="G1131">
        <v>5774</v>
      </c>
      <c t="s" s="1" r="H1131">
        <v>5775</v>
      </c>
      <c t="s" s="1" r="I1131">
        <v>5776</v>
      </c>
      <c s="2" r="J1131"/>
      <c s="2" r="K1131"/>
      <c s="2" r="L1131"/>
      <c s="2" r="M1131"/>
      <c s="2" r="N1131"/>
      <c s="2" r="O1131"/>
      <c s="2" r="P1131"/>
      <c s="2" r="Q1131"/>
      <c s="2" r="R1131"/>
      <c s="2" r="S1131"/>
      <c s="2" r="T1131"/>
      <c s="2" r="U1131"/>
      <c s="2" r="V1131"/>
    </row>
    <row customHeight="1" r="1132" hidden="1" ht="14.25">
      <c s="7" r="A1132">
        <v>40440.54513888889</v>
      </c>
      <c s="1" r="B1132">
        <v>1.561836112E9</v>
      </c>
      <c s="1" r="C1132">
        <v>3.0</v>
      </c>
      <c t="s" s="1" r="D1132">
        <v>5777</v>
      </c>
      <c s="5" r="E1132">
        <v>1.761308084E7</v>
      </c>
      <c t="s" s="1" r="F1132">
        <v>5778</v>
      </c>
      <c t="s" s="1" r="G1132">
        <v>5779</v>
      </c>
      <c t="s" s="1" r="H1132">
        <v>5780</v>
      </c>
      <c t="s" s="1" r="I1132">
        <v>5781</v>
      </c>
      <c s="2" r="J1132"/>
      <c s="2" r="K1132"/>
      <c s="2" r="L1132"/>
      <c s="2" r="M1132"/>
      <c s="2" r="N1132"/>
      <c s="2" r="O1132"/>
      <c s="2" r="P1132"/>
      <c s="2" r="Q1132"/>
      <c s="2" r="R1132"/>
      <c s="2" r="S1132"/>
      <c s="2" r="T1132"/>
      <c s="2" r="U1132"/>
      <c s="2" r="V1132"/>
    </row>
    <row customHeight="1" r="1133" hidden="1" ht="14.25">
      <c s="7" r="A1133">
        <v>40440.55486111111</v>
      </c>
      <c s="1" r="B1133">
        <v>1.561847923E9</v>
      </c>
      <c s="1" r="C1133">
        <v>80000.0</v>
      </c>
      <c t="s" s="1" r="D1133">
        <v>5782</v>
      </c>
      <c s="1" r="E1133">
        <v>754.78</v>
      </c>
      <c t="s" s="1" r="F1133">
        <v>5783</v>
      </c>
      <c t="s" s="1" r="G1133">
        <v>5784</v>
      </c>
      <c t="s" s="1" r="H1133">
        <v>5785</v>
      </c>
      <c t="s" s="1" r="I1133">
        <v>5786</v>
      </c>
      <c s="2" r="J1133"/>
      <c s="2" r="K1133"/>
      <c s="2" r="L1133"/>
      <c s="2" r="M1133"/>
      <c s="2" r="N1133"/>
      <c s="2" r="O1133"/>
      <c s="2" r="P1133"/>
      <c s="2" r="Q1133"/>
      <c s="2" r="R1133"/>
      <c s="2" r="S1133"/>
      <c s="2" r="T1133"/>
      <c s="2" r="U1133"/>
      <c s="2" r="V1133"/>
    </row>
    <row customHeight="1" r="1134" hidden="1" ht="14.25">
      <c s="7" r="A1134">
        <v>40440.55486111111</v>
      </c>
      <c s="1" r="B1134">
        <v>1.56184841E9</v>
      </c>
      <c s="1" r="C1134">
        <v>2000.0</v>
      </c>
      <c t="s" s="1" r="D1134">
        <v>5787</v>
      </c>
      <c s="1" r="E1134">
        <v>754.8</v>
      </c>
      <c t="s" s="1" r="F1134">
        <v>5788</v>
      </c>
      <c t="s" s="1" r="G1134">
        <v>5789</v>
      </c>
      <c t="s" s="1" r="H1134">
        <v>5790</v>
      </c>
      <c t="s" s="1" r="I1134">
        <v>5791</v>
      </c>
      <c s="2" r="J1134"/>
      <c s="2" r="K1134"/>
      <c s="2" r="L1134"/>
      <c s="2" r="M1134"/>
      <c s="2" r="N1134"/>
      <c s="2" r="O1134"/>
      <c s="2" r="P1134"/>
      <c s="2" r="Q1134"/>
      <c s="2" r="R1134"/>
      <c s="2" r="S1134"/>
      <c s="2" r="T1134"/>
      <c s="2" r="U1134"/>
      <c s="2" r="V1134"/>
    </row>
    <row customHeight="1" r="1135" hidden="1" ht="14.25">
      <c s="7" r="A1135">
        <v>40440.555555555555</v>
      </c>
      <c s="1" r="B1135">
        <v>1.56184916E9</v>
      </c>
      <c s="1" r="C1135">
        <v>3000.0</v>
      </c>
      <c t="s" s="1" r="D1135">
        <v>5792</v>
      </c>
      <c s="1" r="E1135">
        <v>754.78</v>
      </c>
      <c t="s" s="1" r="F1135">
        <v>5793</v>
      </c>
      <c t="s" s="1" r="G1135">
        <v>5794</v>
      </c>
      <c t="s" s="1" r="H1135">
        <v>5795</v>
      </c>
      <c t="s" s="1" r="I1135">
        <v>5796</v>
      </c>
      <c s="2" r="J1135"/>
      <c s="2" r="K1135"/>
      <c s="2" r="L1135"/>
      <c s="2" r="M1135"/>
      <c s="2" r="N1135"/>
      <c s="2" r="O1135"/>
      <c s="2" r="P1135"/>
      <c s="2" r="Q1135"/>
      <c s="2" r="R1135"/>
      <c s="2" r="S1135"/>
      <c s="2" r="T1135"/>
      <c s="2" r="U1135"/>
      <c s="2" r="V1135"/>
    </row>
    <row customHeight="1" r="1136" hidden="1" ht="14.25">
      <c s="7" r="A1136">
        <v>40440.555555555555</v>
      </c>
      <c s="1" r="B1136">
        <v>1.561849312E9</v>
      </c>
      <c s="1" r="C1136">
        <v>1000.0</v>
      </c>
      <c t="s" s="1" r="D1136">
        <v>5797</v>
      </c>
      <c s="1" r="E1136">
        <v>754.78</v>
      </c>
      <c t="s" s="1" r="F1136">
        <v>5798</v>
      </c>
      <c t="s" s="1" r="G1136">
        <v>5799</v>
      </c>
      <c t="s" s="1" r="H1136">
        <v>5800</v>
      </c>
      <c t="s" s="1" r="I1136">
        <v>5801</v>
      </c>
      <c s="2" r="J1136"/>
      <c s="2" r="K1136"/>
      <c s="2" r="L1136"/>
      <c s="2" r="M1136"/>
      <c s="2" r="N1136"/>
      <c s="2" r="O1136"/>
      <c s="2" r="P1136"/>
      <c s="2" r="Q1136"/>
      <c s="2" r="R1136"/>
      <c s="2" r="S1136"/>
      <c s="2" r="T1136"/>
      <c s="2" r="U1136"/>
      <c s="2" r="V1136"/>
    </row>
    <row customHeight="1" r="1137" hidden="1" ht="14.25">
      <c s="7" r="A1137">
        <v>40440.56805555556</v>
      </c>
      <c s="1" r="B1137">
        <v>1.56186551E9</v>
      </c>
      <c s="1" r="C1137">
        <v>50000.0</v>
      </c>
      <c t="s" s="1" r="D1137">
        <v>5802</v>
      </c>
      <c s="1" r="E1137">
        <v>754.78</v>
      </c>
      <c t="s" s="1" r="F1137">
        <v>5803</v>
      </c>
      <c t="s" s="1" r="G1137">
        <v>5804</v>
      </c>
      <c t="s" s="1" r="H1137">
        <v>5805</v>
      </c>
      <c t="s" s="1" r="I1137">
        <v>5806</v>
      </c>
      <c s="2" r="J1137"/>
      <c s="2" r="K1137"/>
      <c s="2" r="L1137"/>
      <c s="2" r="M1137"/>
      <c s="2" r="N1137"/>
      <c s="2" r="O1137"/>
      <c s="2" r="P1137"/>
      <c s="2" r="Q1137"/>
      <c s="2" r="R1137"/>
      <c s="2" r="S1137"/>
      <c s="2" r="T1137"/>
      <c s="2" r="U1137"/>
      <c s="2" r="V1137"/>
    </row>
    <row customHeight="1" r="1138" hidden="1" ht="14.25">
      <c s="7" r="A1138">
        <v>40440.56875</v>
      </c>
      <c s="1" r="B1138">
        <v>1.561866425E9</v>
      </c>
      <c s="1" r="C1138">
        <v>2000.0</v>
      </c>
      <c t="s" s="1" r="D1138">
        <v>5807</v>
      </c>
      <c s="1" r="E1138">
        <v>754.78</v>
      </c>
      <c t="s" s="1" r="F1138">
        <v>5808</v>
      </c>
      <c t="s" s="1" r="G1138">
        <v>5809</v>
      </c>
      <c t="s" s="1" r="H1138">
        <v>5810</v>
      </c>
      <c t="s" s="1" r="I1138">
        <v>5811</v>
      </c>
      <c s="2" r="J1138"/>
      <c s="2" r="K1138"/>
      <c s="2" r="L1138"/>
      <c s="2" r="M1138"/>
      <c s="2" r="N1138"/>
      <c s="2" r="O1138"/>
      <c s="2" r="P1138"/>
      <c s="2" r="Q1138"/>
      <c s="2" r="R1138"/>
      <c s="2" r="S1138"/>
      <c s="2" r="T1138"/>
      <c s="2" r="U1138"/>
      <c s="2" r="V1138"/>
    </row>
    <row customHeight="1" r="1139" hidden="1" ht="14.25">
      <c s="7" r="A1139">
        <v>40440.572916666664</v>
      </c>
      <c s="1" r="B1139">
        <v>1.561872271E9</v>
      </c>
      <c s="1" r="C1139">
        <v>8355.0</v>
      </c>
      <c t="s" s="1" r="D1139">
        <v>5812</v>
      </c>
      <c s="1" r="E1139">
        <v>754.78</v>
      </c>
      <c t="s" s="1" r="F1139">
        <v>5813</v>
      </c>
      <c t="s" s="1" r="G1139">
        <v>5814</v>
      </c>
      <c t="s" s="1" r="H1139">
        <v>5815</v>
      </c>
      <c t="s" s="1" r="I1139">
        <v>5816</v>
      </c>
      <c s="2" r="J1139"/>
      <c s="2" r="K1139"/>
      <c s="2" r="L1139"/>
      <c s="2" r="M1139"/>
      <c s="2" r="N1139"/>
      <c s="2" r="O1139"/>
      <c s="2" r="P1139"/>
      <c s="2" r="Q1139"/>
      <c s="2" r="R1139"/>
      <c s="2" r="S1139"/>
      <c s="2" r="T1139"/>
      <c s="2" r="U1139"/>
      <c s="2" r="V1139"/>
    </row>
    <row customHeight="1" r="1140" hidden="1" ht="14.25">
      <c s="7" r="A1140">
        <v>40440.57361111111</v>
      </c>
      <c s="1" r="B1140">
        <v>1.561873166E9</v>
      </c>
      <c s="1" r="C1140">
        <v>1500.0</v>
      </c>
      <c t="s" s="1" r="D1140">
        <v>5817</v>
      </c>
      <c s="1" r="E1140">
        <v>754.79</v>
      </c>
      <c t="s" s="1" r="F1140">
        <v>5818</v>
      </c>
      <c t="s" s="1" r="G1140">
        <v>5819</v>
      </c>
      <c t="s" s="1" r="H1140">
        <v>5820</v>
      </c>
      <c t="s" s="1" r="I1140">
        <v>5821</v>
      </c>
      <c s="2" r="J1140"/>
      <c s="2" r="K1140"/>
      <c s="2" r="L1140"/>
      <c s="2" r="M1140"/>
      <c s="2" r="N1140"/>
      <c s="2" r="O1140"/>
      <c s="2" r="P1140"/>
      <c s="2" r="Q1140"/>
      <c s="2" r="R1140"/>
      <c s="2" r="S1140"/>
      <c s="2" r="T1140"/>
      <c s="2" r="U1140"/>
      <c s="2" r="V1140"/>
    </row>
    <row customHeight="1" r="1141" hidden="1" ht="14.25">
      <c s="7" r="A1141">
        <v>40440.57361111111</v>
      </c>
      <c s="1" r="B1141">
        <v>1.561873539E9</v>
      </c>
      <c s="1" r="C1141">
        <v>1000.0</v>
      </c>
      <c t="s" s="1" r="D1141">
        <v>5822</v>
      </c>
      <c s="1" r="E1141">
        <v>754.79</v>
      </c>
      <c t="s" s="1" r="F1141">
        <v>5823</v>
      </c>
      <c t="s" s="1" r="G1141">
        <v>5824</v>
      </c>
      <c t="s" s="1" r="H1141">
        <v>5825</v>
      </c>
      <c t="s" s="1" r="I1141">
        <v>5826</v>
      </c>
      <c s="2" r="J1141"/>
      <c s="2" r="K1141"/>
      <c s="2" r="L1141"/>
      <c s="2" r="M1141"/>
      <c s="2" r="N1141"/>
      <c s="2" r="O1141"/>
      <c s="2" r="P1141"/>
      <c s="2" r="Q1141"/>
      <c s="2" r="R1141"/>
      <c s="2" r="S1141"/>
      <c s="2" r="T1141"/>
      <c s="2" r="U1141"/>
      <c s="2" r="V1141"/>
    </row>
    <row customHeight="1" r="1142" hidden="1" ht="14.25">
      <c s="7" r="A1142">
        <v>40440.575694444444</v>
      </c>
      <c s="1" r="B1142">
        <v>1.561876428E9</v>
      </c>
      <c s="1" r="C1142">
        <v>3000.0</v>
      </c>
      <c t="s" s="1" r="D1142">
        <v>5827</v>
      </c>
      <c s="1" r="E1142">
        <v>754.81</v>
      </c>
      <c t="s" s="1" r="F1142">
        <v>5828</v>
      </c>
      <c t="s" s="1" r="G1142">
        <v>5829</v>
      </c>
      <c t="s" s="1" r="H1142">
        <v>5830</v>
      </c>
      <c t="s" s="1" r="I1142">
        <v>5831</v>
      </c>
      <c s="2" r="J1142"/>
      <c s="2" r="K1142"/>
      <c s="2" r="L1142"/>
      <c s="2" r="M1142"/>
      <c s="2" r="N1142"/>
      <c s="2" r="O1142"/>
      <c s="2" r="P1142"/>
      <c s="2" r="Q1142"/>
      <c s="2" r="R1142"/>
      <c s="2" r="S1142"/>
      <c s="2" r="T1142"/>
      <c s="2" r="U1142"/>
      <c s="2" r="V1142"/>
    </row>
    <row customHeight="1" r="1143" hidden="1" ht="14.25">
      <c s="7" r="A1143">
        <v>40440.589583333334</v>
      </c>
      <c s="1" r="B1143">
        <v>1.561897935E9</v>
      </c>
      <c s="1" r="C1143">
        <v>1000.0</v>
      </c>
      <c t="s" s="1" r="D1143">
        <v>5832</v>
      </c>
      <c s="1" r="E1143">
        <v>1161.06</v>
      </c>
      <c t="s" s="1" r="F1143">
        <v>5833</v>
      </c>
      <c t="s" s="1" r="G1143">
        <v>5834</v>
      </c>
      <c t="s" s="1" r="H1143">
        <v>5835</v>
      </c>
      <c t="s" s="1" r="I1143">
        <v>5836</v>
      </c>
      <c s="2" r="J1143"/>
      <c s="2" r="K1143"/>
      <c s="2" r="L1143"/>
      <c s="2" r="M1143"/>
      <c s="2" r="N1143"/>
      <c s="2" r="O1143"/>
      <c s="2" r="P1143"/>
      <c s="2" r="Q1143"/>
      <c s="2" r="R1143"/>
      <c s="2" r="S1143"/>
      <c s="2" r="T1143"/>
      <c s="2" r="U1143"/>
      <c s="2" r="V1143"/>
    </row>
    <row customHeight="1" r="1144" ht="14.25">
      <c s="7" r="A1144">
        <v>40440.59652777778</v>
      </c>
      <c s="1" r="B1144">
        <v>1.56190866E9</v>
      </c>
      <c s="1" r="C1144">
        <v>15506.0</v>
      </c>
      <c t="s" s="1" r="D1144">
        <v>5837</v>
      </c>
      <c s="1" r="E1144">
        <v>663.74</v>
      </c>
      <c t="s" s="1" r="F1144">
        <v>5838</v>
      </c>
      <c t="s" s="1" r="G1144">
        <v>5839</v>
      </c>
      <c t="s" s="1" r="H1144">
        <v>5840</v>
      </c>
      <c t="s" s="1" r="I1144">
        <v>5841</v>
      </c>
      <c s="2" r="J1144"/>
      <c s="2" r="K1144"/>
      <c s="2" r="L1144"/>
      <c s="2" r="M1144"/>
      <c s="2" r="N1144"/>
      <c s="2" r="O1144"/>
      <c s="2" r="P1144"/>
      <c s="2" r="Q1144"/>
      <c s="2" r="R1144"/>
      <c s="2" r="S1144"/>
      <c s="2" r="T1144"/>
      <c s="2" r="U1144"/>
      <c s="2" r="V1144"/>
    </row>
    <row customHeight="1" r="1145" ht="14.25">
      <c s="7" r="A1145">
        <v>40440.597916666666</v>
      </c>
      <c s="1" r="B1145">
        <v>1.561910502E9</v>
      </c>
      <c s="1" r="C1145">
        <v>494.0</v>
      </c>
      <c t="s" s="1" r="D1145">
        <v>5842</v>
      </c>
      <c s="1" r="E1145">
        <v>663.74</v>
      </c>
      <c t="s" s="1" r="F1145">
        <v>5843</v>
      </c>
      <c t="s" s="1" r="G1145">
        <v>5844</v>
      </c>
      <c t="s" s="1" r="H1145">
        <v>5845</v>
      </c>
      <c t="s" s="1" r="I1145">
        <v>5846</v>
      </c>
      <c s="2" r="J1145"/>
      <c s="2" r="K1145"/>
      <c s="2" r="L1145"/>
      <c s="2" r="M1145"/>
      <c s="2" r="N1145"/>
      <c s="2" r="O1145"/>
      <c s="2" r="P1145"/>
      <c s="2" r="Q1145"/>
      <c s="2" r="R1145"/>
      <c s="2" r="S1145"/>
      <c s="2" r="T1145"/>
      <c s="2" r="U1145"/>
      <c s="2" r="V1145"/>
    </row>
    <row customHeight="1" r="1146" hidden="1" ht="14.25">
      <c s="7" r="A1146">
        <v>40440.629166666666</v>
      </c>
      <c s="1" r="B1146">
        <v>1.561958093E9</v>
      </c>
      <c s="1" r="C1146">
        <v>1.0</v>
      </c>
      <c t="s" s="1" r="D1146">
        <v>5847</v>
      </c>
      <c s="5" r="E1146">
        <v>2.081560063E7</v>
      </c>
      <c t="s" s="1" r="F1146">
        <v>5848</v>
      </c>
      <c t="s" s="1" r="G1146">
        <v>5849</v>
      </c>
      <c t="s" s="1" r="H1146">
        <v>5850</v>
      </c>
      <c t="s" s="1" r="I1146">
        <v>5851</v>
      </c>
      <c s="2" r="J1146"/>
      <c s="2" r="K1146"/>
      <c s="2" r="L1146"/>
      <c s="2" r="M1146"/>
      <c s="2" r="N1146"/>
      <c s="2" r="O1146"/>
      <c s="2" r="P1146"/>
      <c s="2" r="Q1146"/>
      <c s="2" r="R1146"/>
      <c s="2" r="S1146"/>
      <c s="2" r="T1146"/>
      <c s="2" r="U1146"/>
      <c s="2" r="V1146"/>
    </row>
    <row customHeight="1" r="1147" hidden="1" ht="14.25">
      <c s="7" r="A1147">
        <v>40440.6375</v>
      </c>
      <c s="1" r="B1147">
        <v>1.561972502E9</v>
      </c>
      <c s="1" r="C1147">
        <v>1.0</v>
      </c>
      <c t="s" s="1" r="D1147">
        <v>5852</v>
      </c>
      <c s="5" r="E1147">
        <v>2.081560063E7</v>
      </c>
      <c t="s" s="1" r="F1147">
        <v>5853</v>
      </c>
      <c t="s" s="1" r="G1147">
        <v>5854</v>
      </c>
      <c t="s" s="1" r="H1147">
        <v>5855</v>
      </c>
      <c t="s" s="1" r="I1147">
        <v>5856</v>
      </c>
      <c s="2" r="J1147"/>
      <c s="2" r="K1147"/>
      <c s="2" r="L1147"/>
      <c s="2" r="M1147"/>
      <c s="2" r="N1147"/>
      <c s="2" r="O1147"/>
      <c s="2" r="P1147"/>
      <c s="2" r="Q1147"/>
      <c s="2" r="R1147"/>
      <c s="2" r="S1147"/>
      <c s="2" r="T1147"/>
      <c s="2" r="U1147"/>
      <c s="2" r="V1147"/>
    </row>
    <row customHeight="1" r="1148" hidden="1" ht="14.25">
      <c s="7" r="A1148">
        <v>40440.63958333333</v>
      </c>
      <c s="1" r="B1148">
        <v>1.561975929E9</v>
      </c>
      <c s="1" r="C1148">
        <v>3.0</v>
      </c>
      <c t="s" s="1" r="D1148">
        <v>5857</v>
      </c>
      <c s="5" r="E1148">
        <v>2.081560063E7</v>
      </c>
      <c t="s" s="1" r="F1148">
        <v>5858</v>
      </c>
      <c t="s" s="1" r="G1148">
        <v>5859</v>
      </c>
      <c t="s" s="1" r="H1148">
        <v>5860</v>
      </c>
      <c t="s" s="1" r="I1148">
        <v>5861</v>
      </c>
      <c s="2" r="J1148"/>
      <c s="2" r="K1148"/>
      <c s="2" r="L1148"/>
      <c s="2" r="M1148"/>
      <c s="2" r="N1148"/>
      <c s="2" r="O1148"/>
      <c s="2" r="P1148"/>
      <c s="2" r="Q1148"/>
      <c s="2" r="R1148"/>
      <c s="2" r="S1148"/>
      <c s="2" r="T1148"/>
      <c s="2" r="U1148"/>
      <c s="2" r="V1148"/>
    </row>
    <row customHeight="1" r="1149" hidden="1" ht="14.25">
      <c s="7" r="A1149">
        <v>40440.64027777778</v>
      </c>
      <c s="1" r="B1149">
        <v>1.561977046E9</v>
      </c>
      <c s="1" r="C1149">
        <v>15.0</v>
      </c>
      <c t="s" s="1" r="D1149">
        <v>5862</v>
      </c>
      <c s="5" r="E1149">
        <v>2.081560063E7</v>
      </c>
      <c t="s" s="1" r="F1149">
        <v>5863</v>
      </c>
      <c t="s" s="1" r="G1149">
        <v>5864</v>
      </c>
      <c t="s" s="1" r="H1149">
        <v>5865</v>
      </c>
      <c t="s" s="1" r="I1149">
        <v>5866</v>
      </c>
      <c s="2" r="J1149"/>
      <c s="2" r="K1149"/>
      <c s="2" r="L1149"/>
      <c s="2" r="M1149"/>
      <c s="2" r="N1149"/>
      <c s="2" r="O1149"/>
      <c s="2" r="P1149"/>
      <c s="2" r="Q1149"/>
      <c s="2" r="R1149"/>
      <c s="2" r="S1149"/>
      <c s="2" r="T1149"/>
      <c s="2" r="U1149"/>
      <c s="2" r="V1149"/>
    </row>
    <row customHeight="1" r="1150" hidden="1" ht="14.25">
      <c s="7" r="A1150">
        <v>40440.930555555555</v>
      </c>
      <c s="1" r="B1150">
        <v>1.562450883E9</v>
      </c>
      <c s="1" r="C1150">
        <v>5000.0</v>
      </c>
      <c t="s" s="1" r="D1150">
        <v>5867</v>
      </c>
      <c s="1" r="E1150">
        <v>753.86</v>
      </c>
      <c t="s" s="1" r="F1150">
        <v>5868</v>
      </c>
      <c t="s" s="1" r="G1150">
        <v>5869</v>
      </c>
      <c t="s" s="1" r="H1150">
        <v>5870</v>
      </c>
      <c t="s" s="1" r="I1150">
        <v>5871</v>
      </c>
      <c s="2" r="J1150"/>
      <c s="2" r="K1150"/>
      <c s="2" r="L1150"/>
      <c s="2" r="M1150"/>
      <c s="2" r="N1150"/>
      <c s="2" r="O1150"/>
      <c s="2" r="P1150"/>
      <c s="2" r="Q1150"/>
      <c s="2" r="R1150"/>
      <c s="2" r="S1150"/>
      <c s="2" r="T1150"/>
      <c s="2" r="U1150"/>
      <c s="2" r="V1150"/>
    </row>
    <row customHeight="1" r="1151" hidden="1" ht="14.25">
      <c s="7" r="A1151">
        <v>40440.93194444444</v>
      </c>
      <c s="1" r="B1151">
        <v>1.562452506E9</v>
      </c>
      <c s="1" r="C1151">
        <v>20000.0</v>
      </c>
      <c t="s" s="1" r="D1151">
        <v>5872</v>
      </c>
      <c s="1" r="E1151">
        <v>1329.56</v>
      </c>
      <c t="s" s="1" r="F1151">
        <v>5873</v>
      </c>
      <c t="s" s="1" r="G1151">
        <v>5874</v>
      </c>
      <c t="s" s="1" r="H1151">
        <v>5875</v>
      </c>
      <c t="s" s="1" r="I1151">
        <v>5876</v>
      </c>
      <c s="2" r="J1151"/>
      <c s="2" r="K1151"/>
      <c s="2" r="L1151"/>
      <c s="2" r="M1151"/>
      <c s="2" r="N1151"/>
      <c s="2" r="O1151"/>
      <c s="2" r="P1151"/>
      <c s="2" r="Q1151"/>
      <c s="2" r="R1151"/>
      <c s="2" r="S1151"/>
      <c s="2" r="T1151"/>
      <c s="2" r="U1151"/>
      <c s="2" r="V1151"/>
    </row>
    <row customHeight="1" r="1152" hidden="1" ht="14.25">
      <c s="7" r="A1152">
        <v>40440.93194444444</v>
      </c>
      <c s="1" r="B1152">
        <v>1.562452698E9</v>
      </c>
      <c s="1" r="C1152">
        <v>1076.0</v>
      </c>
      <c t="s" s="1" r="D1152">
        <v>5877</v>
      </c>
      <c s="1" r="E1152">
        <v>1545.99</v>
      </c>
      <c t="s" s="1" r="F1152">
        <v>5878</v>
      </c>
      <c t="s" s="1" r="G1152">
        <v>5879</v>
      </c>
      <c t="s" s="1" r="H1152">
        <v>5880</v>
      </c>
      <c t="s" s="1" r="I1152">
        <v>5881</v>
      </c>
      <c s="2" r="J1152"/>
      <c s="2" r="K1152"/>
      <c s="2" r="L1152"/>
      <c s="2" r="M1152"/>
      <c s="2" r="N1152"/>
      <c s="2" r="O1152"/>
      <c s="2" r="P1152"/>
      <c s="2" r="Q1152"/>
      <c s="2" r="R1152"/>
      <c s="2" r="S1152"/>
      <c s="2" r="T1152"/>
      <c s="2" r="U1152"/>
      <c s="2" r="V1152"/>
    </row>
    <row customHeight="1" r="1153" hidden="1" ht="14.25">
      <c s="7" r="A1153">
        <v>40440.93263888889</v>
      </c>
      <c s="1" r="B1153">
        <v>1.562453141E9</v>
      </c>
      <c s="1" r="C1153">
        <v>30000.0</v>
      </c>
      <c t="s" s="1" r="D1153">
        <v>5882</v>
      </c>
      <c s="1" r="E1153">
        <v>753.86</v>
      </c>
      <c t="s" s="1" r="F1153">
        <v>5883</v>
      </c>
      <c t="s" s="1" r="G1153">
        <v>5884</v>
      </c>
      <c t="s" s="1" r="H1153">
        <v>5885</v>
      </c>
      <c t="s" s="1" r="I1153">
        <v>5886</v>
      </c>
      <c s="2" r="J1153"/>
      <c s="2" r="K1153"/>
      <c s="2" r="L1153"/>
      <c s="2" r="M1153"/>
      <c s="2" r="N1153"/>
      <c s="2" r="O1153"/>
      <c s="2" r="P1153"/>
      <c s="2" r="Q1153"/>
      <c s="2" r="R1153"/>
      <c s="2" r="S1153"/>
      <c s="2" r="T1153"/>
      <c s="2" r="U1153"/>
      <c s="2" r="V1153"/>
    </row>
    <row customHeight="1" r="1154" hidden="1" ht="14.25">
      <c s="7" r="A1154">
        <v>40440.93472222222</v>
      </c>
      <c s="1" r="B1154">
        <v>1.562456156E9</v>
      </c>
      <c s="1" r="C1154">
        <v>1000.0</v>
      </c>
      <c t="s" s="1" r="D1154">
        <v>5887</v>
      </c>
      <c s="1" r="E1154">
        <v>1329.56</v>
      </c>
      <c t="s" s="1" r="F1154">
        <v>5888</v>
      </c>
      <c t="s" s="1" r="G1154">
        <v>5889</v>
      </c>
      <c t="s" s="1" r="H1154">
        <v>5890</v>
      </c>
      <c t="s" s="1" r="I1154">
        <v>5891</v>
      </c>
      <c s="2" r="J1154"/>
      <c s="2" r="K1154"/>
      <c s="2" r="L1154"/>
      <c s="2" r="M1154"/>
      <c s="2" r="N1154"/>
      <c s="2" r="O1154"/>
      <c s="2" r="P1154"/>
      <c s="2" r="Q1154"/>
      <c s="2" r="R1154"/>
      <c s="2" r="S1154"/>
      <c s="2" r="T1154"/>
      <c s="2" r="U1154"/>
      <c s="2" r="V1154"/>
    </row>
    <row customHeight="1" r="1155" hidden="1" ht="14.25">
      <c s="7" r="A1155">
        <v>40440.93541666667</v>
      </c>
      <c s="1" r="B1155">
        <v>1.562457195E9</v>
      </c>
      <c s="1" r="C1155">
        <v>12000.0</v>
      </c>
      <c t="s" s="1" r="D1155">
        <v>5892</v>
      </c>
      <c s="1" r="E1155">
        <v>622.94</v>
      </c>
      <c t="s" s="1" r="F1155">
        <v>5893</v>
      </c>
      <c t="s" s="1" r="G1155">
        <v>5894</v>
      </c>
      <c t="s" s="1" r="H1155">
        <v>5895</v>
      </c>
      <c t="s" s="1" r="I1155">
        <v>5896</v>
      </c>
      <c s="2" r="J1155"/>
      <c s="2" r="K1155"/>
      <c s="2" r="L1155"/>
      <c s="2" r="M1155"/>
      <c s="2" r="N1155"/>
      <c s="2" r="O1155"/>
      <c s="2" r="P1155"/>
      <c s="2" r="Q1155"/>
      <c s="2" r="R1155"/>
      <c s="2" r="S1155"/>
      <c s="2" r="T1155"/>
      <c s="2" r="U1155"/>
      <c s="2" r="V1155"/>
    </row>
    <row customHeight="1" r="1156" hidden="1" ht="14.25">
      <c s="7" r="A1156">
        <v>40440.936111111114</v>
      </c>
      <c s="1" r="B1156">
        <v>1.562457817E9</v>
      </c>
      <c s="1" r="C1156">
        <v>1.0</v>
      </c>
      <c t="s" s="1" r="D1156">
        <v>5897</v>
      </c>
      <c s="5" r="E1156">
        <v>2.09488006E7</v>
      </c>
      <c t="s" s="1" r="F1156">
        <v>5898</v>
      </c>
      <c t="s" s="1" r="G1156">
        <v>5899</v>
      </c>
      <c t="s" s="1" r="H1156">
        <v>5900</v>
      </c>
      <c t="s" s="1" r="I1156">
        <v>5901</v>
      </c>
      <c s="2" r="J1156"/>
      <c s="2" r="K1156"/>
      <c s="2" r="L1156"/>
      <c s="2" r="M1156"/>
      <c s="2" r="N1156"/>
      <c s="2" r="O1156"/>
      <c s="2" r="P1156"/>
      <c s="2" r="Q1156"/>
      <c s="2" r="R1156"/>
      <c s="2" r="S1156"/>
      <c s="2" r="T1156"/>
      <c s="2" r="U1156"/>
      <c s="2" r="V1156"/>
    </row>
    <row customHeight="1" r="1157" hidden="1" ht="14.25">
      <c s="7" r="A1157">
        <v>40440.936111111114</v>
      </c>
      <c s="1" r="B1157">
        <v>1.562458081E9</v>
      </c>
      <c s="1" r="C1157">
        <v>2400.0</v>
      </c>
      <c t="s" s="1" r="D1157">
        <v>5902</v>
      </c>
      <c s="1" r="E1157">
        <v>1329.56</v>
      </c>
      <c t="s" s="1" r="F1157">
        <v>5903</v>
      </c>
      <c t="s" s="1" r="G1157">
        <v>5904</v>
      </c>
      <c t="s" s="1" r="H1157">
        <v>5905</v>
      </c>
      <c t="s" s="1" r="I1157">
        <v>5906</v>
      </c>
      <c s="2" r="J1157"/>
      <c s="2" r="K1157"/>
      <c s="2" r="L1157"/>
      <c s="2" r="M1157"/>
      <c s="2" r="N1157"/>
      <c s="2" r="O1157"/>
      <c s="2" r="P1157"/>
      <c s="2" r="Q1157"/>
      <c s="2" r="R1157"/>
      <c s="2" r="S1157"/>
      <c s="2" r="T1157"/>
      <c s="2" r="U1157"/>
      <c s="2" r="V1157"/>
    </row>
    <row customHeight="1" r="1158" hidden="1" ht="14.25">
      <c s="7" r="A1158">
        <v>40440.93680555555</v>
      </c>
      <c s="1" r="B1158">
        <v>1.562458803E9</v>
      </c>
      <c s="1" r="C1158">
        <v>1.0</v>
      </c>
      <c t="s" s="1" r="D1158">
        <v>5907</v>
      </c>
      <c s="5" r="E1158">
        <v>2.09488006E7</v>
      </c>
      <c t="s" s="1" r="F1158">
        <v>5908</v>
      </c>
      <c t="s" s="1" r="G1158">
        <v>5909</v>
      </c>
      <c t="s" s="1" r="H1158">
        <v>5910</v>
      </c>
      <c t="s" s="1" r="I1158">
        <v>5911</v>
      </c>
      <c s="2" r="J1158"/>
      <c s="2" r="K1158"/>
      <c s="2" r="L1158"/>
      <c s="2" r="M1158"/>
      <c s="2" r="N1158"/>
      <c s="2" r="O1158"/>
      <c s="2" r="P1158"/>
      <c s="2" r="Q1158"/>
      <c s="2" r="R1158"/>
      <c s="2" r="S1158"/>
      <c s="2" r="T1158"/>
      <c s="2" r="U1158"/>
      <c s="2" r="V1158"/>
    </row>
    <row customHeight="1" r="1159" hidden="1" ht="14.25">
      <c s="7" r="A1159">
        <v>40440.9375</v>
      </c>
      <c s="1" r="B1159">
        <v>1.562459759E9</v>
      </c>
      <c s="1" r="C1159">
        <v>1.0</v>
      </c>
      <c t="s" s="1" r="D1159">
        <v>5912</v>
      </c>
      <c s="5" r="E1159">
        <v>2.09488006E7</v>
      </c>
      <c t="s" s="1" r="F1159">
        <v>5913</v>
      </c>
      <c t="s" s="1" r="G1159">
        <v>5914</v>
      </c>
      <c t="s" s="1" r="H1159">
        <v>5915</v>
      </c>
      <c t="s" s="1" r="I1159">
        <v>5916</v>
      </c>
      <c s="2" r="J1159"/>
      <c s="2" r="K1159"/>
      <c s="2" r="L1159"/>
      <c s="2" r="M1159"/>
      <c s="2" r="N1159"/>
      <c s="2" r="O1159"/>
      <c s="2" r="P1159"/>
      <c s="2" r="Q1159"/>
      <c s="2" r="R1159"/>
      <c s="2" r="S1159"/>
      <c s="2" r="T1159"/>
      <c s="2" r="U1159"/>
      <c s="2" r="V1159"/>
    </row>
    <row customHeight="1" r="1160" hidden="1" ht="14.25">
      <c s="7" r="A1160">
        <v>40440.9375</v>
      </c>
      <c s="1" r="B1160">
        <v>1.562459985E9</v>
      </c>
      <c s="1" r="C1160">
        <v>1.0</v>
      </c>
      <c t="s" s="1" r="D1160">
        <v>5917</v>
      </c>
      <c s="5" r="E1160">
        <v>2.09488006E7</v>
      </c>
      <c t="s" s="1" r="F1160">
        <v>5918</v>
      </c>
      <c t="s" s="1" r="G1160">
        <v>5919</v>
      </c>
      <c t="s" s="1" r="H1160">
        <v>5920</v>
      </c>
      <c t="s" s="1" r="I1160">
        <v>5921</v>
      </c>
      <c s="2" r="J1160"/>
      <c s="2" r="K1160"/>
      <c s="2" r="L1160"/>
      <c s="2" r="M1160"/>
      <c s="2" r="N1160"/>
      <c s="2" r="O1160"/>
      <c s="2" r="P1160"/>
      <c s="2" r="Q1160"/>
      <c s="2" r="R1160"/>
      <c s="2" r="S1160"/>
      <c s="2" r="T1160"/>
      <c s="2" r="U1160"/>
      <c s="2" r="V1160"/>
    </row>
    <row customHeight="1" r="1161" hidden="1" ht="14.25">
      <c s="7" r="A1161">
        <v>40440.9375</v>
      </c>
      <c s="1" r="B1161">
        <v>1.562460216E9</v>
      </c>
      <c s="1" r="C1161">
        <v>1.0</v>
      </c>
      <c t="s" s="1" r="D1161">
        <v>5922</v>
      </c>
      <c s="5" r="E1161">
        <v>2.09488006E7</v>
      </c>
      <c t="s" s="1" r="F1161">
        <v>5923</v>
      </c>
      <c t="s" s="1" r="G1161">
        <v>5924</v>
      </c>
      <c t="s" s="1" r="H1161">
        <v>5925</v>
      </c>
      <c t="s" s="1" r="I1161">
        <v>5926</v>
      </c>
      <c s="2" r="J1161"/>
      <c s="2" r="K1161"/>
      <c s="2" r="L1161"/>
      <c s="2" r="M1161"/>
      <c s="2" r="N1161"/>
      <c s="2" r="O1161"/>
      <c s="2" r="P1161"/>
      <c s="2" r="Q1161"/>
      <c s="2" r="R1161"/>
      <c s="2" r="S1161"/>
      <c s="2" r="T1161"/>
      <c s="2" r="U1161"/>
      <c s="2" r="V1161"/>
    </row>
    <row customHeight="1" r="1162" hidden="1" ht="14.25">
      <c s="7" r="A1162">
        <v>40440.938888888886</v>
      </c>
      <c s="1" r="B1162">
        <v>1.562461293E9</v>
      </c>
      <c s="1" r="C1162">
        <v>473.0</v>
      </c>
      <c t="s" s="1" r="D1162">
        <v>5927</v>
      </c>
      <c s="1" r="E1162">
        <v>699.95</v>
      </c>
      <c t="s" s="1" r="F1162">
        <v>5928</v>
      </c>
      <c t="s" s="1" r="G1162">
        <v>5929</v>
      </c>
      <c t="s" s="1" r="H1162">
        <v>5930</v>
      </c>
      <c t="s" s="1" r="I1162">
        <v>5931</v>
      </c>
      <c s="2" r="J1162"/>
      <c s="2" r="K1162"/>
      <c s="2" r="L1162"/>
      <c s="2" r="M1162"/>
      <c s="2" r="N1162"/>
      <c s="2" r="O1162"/>
      <c s="2" r="P1162"/>
      <c s="2" r="Q1162"/>
      <c s="2" r="R1162"/>
      <c s="2" r="S1162"/>
      <c s="2" r="T1162"/>
      <c s="2" r="U1162"/>
      <c s="2" r="V1162"/>
    </row>
    <row customHeight="1" r="1163" hidden="1" ht="14.25">
      <c s="7" r="A1163">
        <v>40440.941666666666</v>
      </c>
      <c s="1" r="B1163">
        <v>1.562465611E9</v>
      </c>
      <c s="1" r="C1163">
        <v>5000.0</v>
      </c>
      <c t="s" s="1" r="D1163">
        <v>5932</v>
      </c>
      <c s="1" r="E1163">
        <v>1329.56</v>
      </c>
      <c t="s" s="1" r="F1163">
        <v>5933</v>
      </c>
      <c t="s" s="1" r="G1163">
        <v>5934</v>
      </c>
      <c t="s" s="1" r="H1163">
        <v>5935</v>
      </c>
      <c t="s" s="1" r="I1163">
        <v>5936</v>
      </c>
      <c s="2" r="J1163"/>
      <c s="2" r="K1163"/>
      <c s="2" r="L1163"/>
      <c s="2" r="M1163"/>
      <c s="2" r="N1163"/>
      <c s="2" r="O1163"/>
      <c s="2" r="P1163"/>
      <c s="2" r="Q1163"/>
      <c s="2" r="R1163"/>
      <c s="2" r="S1163"/>
      <c s="2" r="T1163"/>
      <c s="2" r="U1163"/>
      <c s="2" r="V1163"/>
    </row>
    <row customHeight="1" r="1164" hidden="1" ht="14.25">
      <c s="7" r="A1164">
        <v>40440.94305555556</v>
      </c>
      <c s="1" r="B1164">
        <v>1.562467091E9</v>
      </c>
      <c s="1" r="C1164">
        <v>2000.0</v>
      </c>
      <c t="s" s="1" r="D1164">
        <v>5937</v>
      </c>
      <c s="1" r="E1164">
        <v>753.86</v>
      </c>
      <c t="s" s="1" r="F1164">
        <v>5938</v>
      </c>
      <c t="s" s="1" r="G1164">
        <v>5939</v>
      </c>
      <c t="s" s="1" r="H1164">
        <v>5940</v>
      </c>
      <c t="s" s="1" r="I1164">
        <v>5941</v>
      </c>
      <c s="2" r="J1164"/>
      <c s="2" r="K1164"/>
      <c s="2" r="L1164"/>
      <c s="2" r="M1164"/>
      <c s="2" r="N1164"/>
      <c s="2" r="O1164"/>
      <c s="2" r="P1164"/>
      <c s="2" r="Q1164"/>
      <c s="2" r="R1164"/>
      <c s="2" r="S1164"/>
      <c s="2" r="T1164"/>
      <c s="2" r="U1164"/>
      <c s="2" r="V1164"/>
    </row>
    <row customHeight="1" r="1165" hidden="1" ht="14.25">
      <c s="7" r="A1165">
        <v>40440.94652777778</v>
      </c>
      <c s="1" r="B1165">
        <v>1.56247176E9</v>
      </c>
      <c s="1" r="C1165">
        <v>2.0</v>
      </c>
      <c t="s" s="1" r="D1165">
        <v>5942</v>
      </c>
      <c s="1" r="E1165">
        <v>1231991.89</v>
      </c>
      <c t="s" s="1" r="F1165">
        <v>5943</v>
      </c>
      <c t="s" s="1" r="G1165">
        <v>5944</v>
      </c>
      <c t="s" s="1" r="H1165">
        <v>5945</v>
      </c>
      <c t="s" s="1" r="I1165">
        <v>5946</v>
      </c>
      <c s="2" r="J1165"/>
      <c s="2" r="K1165"/>
      <c s="2" r="L1165"/>
      <c s="2" r="M1165"/>
      <c s="2" r="N1165"/>
      <c s="2" r="O1165"/>
      <c s="2" r="P1165"/>
      <c s="2" r="Q1165"/>
      <c s="2" r="R1165"/>
      <c s="2" r="S1165"/>
      <c s="2" r="T1165"/>
      <c s="2" r="U1165"/>
      <c s="2" r="V1165"/>
    </row>
    <row customHeight="1" r="1166" hidden="1" ht="14.25">
      <c s="7" r="A1166">
        <v>40440.94652777778</v>
      </c>
      <c s="1" r="B1166">
        <v>1.562472272E9</v>
      </c>
      <c s="1" r="C1166">
        <v>1000.0</v>
      </c>
      <c t="s" s="1" r="D1166">
        <v>5947</v>
      </c>
      <c s="1" r="E1166">
        <v>753.86</v>
      </c>
      <c t="s" s="1" r="F1166">
        <v>5948</v>
      </c>
      <c t="s" s="1" r="G1166">
        <v>5949</v>
      </c>
      <c t="s" s="1" r="H1166">
        <v>5950</v>
      </c>
      <c t="s" s="1" r="I1166">
        <v>5951</v>
      </c>
      <c s="2" r="J1166"/>
      <c s="2" r="K1166"/>
      <c s="2" r="L1166"/>
      <c s="2" r="M1166"/>
      <c s="2" r="N1166"/>
      <c s="2" r="O1166"/>
      <c s="2" r="P1166"/>
      <c s="2" r="Q1166"/>
      <c s="2" r="R1166"/>
      <c s="2" r="S1166"/>
      <c s="2" r="T1166"/>
      <c s="2" r="U1166"/>
      <c s="2" r="V1166"/>
    </row>
    <row customHeight="1" r="1167" hidden="1" ht="14.25">
      <c s="7" r="A1167">
        <v>40440.947916666664</v>
      </c>
      <c s="1" r="B1167">
        <v>1.562473796E9</v>
      </c>
      <c s="1" r="C1167">
        <v>200.0</v>
      </c>
      <c t="s" s="1" r="D1167">
        <v>5952</v>
      </c>
      <c s="1" r="E1167">
        <v>753.86</v>
      </c>
      <c t="s" s="1" r="F1167">
        <v>5953</v>
      </c>
      <c t="s" s="1" r="G1167">
        <v>5954</v>
      </c>
      <c t="s" s="1" r="H1167">
        <v>5955</v>
      </c>
      <c t="s" s="1" r="I1167">
        <v>5956</v>
      </c>
      <c s="2" r="J1167"/>
      <c s="2" r="K1167"/>
      <c s="2" r="L1167"/>
      <c s="2" r="M1167"/>
      <c s="2" r="N1167"/>
      <c s="2" r="O1167"/>
      <c s="2" r="P1167"/>
      <c s="2" r="Q1167"/>
      <c s="2" r="R1167"/>
      <c s="2" r="S1167"/>
      <c s="2" r="T1167"/>
      <c s="2" r="U1167"/>
      <c s="2" r="V1167"/>
    </row>
    <row customHeight="1" r="1168" hidden="1" ht="14.25">
      <c s="7" r="A1168">
        <v>40440.94861111111</v>
      </c>
      <c s="1" r="B1168">
        <v>1.562474192E9</v>
      </c>
      <c s="1" r="C1168">
        <v>600.0</v>
      </c>
      <c t="s" s="1" r="D1168">
        <v>5957</v>
      </c>
      <c s="1" r="E1168">
        <v>753.86</v>
      </c>
      <c t="s" s="1" r="F1168">
        <v>5958</v>
      </c>
      <c t="s" s="1" r="G1168">
        <v>5959</v>
      </c>
      <c t="s" s="1" r="H1168">
        <v>5960</v>
      </c>
      <c t="s" s="1" r="I1168">
        <v>5961</v>
      </c>
      <c s="2" r="J1168"/>
      <c s="2" r="K1168"/>
      <c s="2" r="L1168"/>
      <c s="2" r="M1168"/>
      <c s="2" r="N1168"/>
      <c s="2" r="O1168"/>
      <c s="2" r="P1168"/>
      <c s="2" r="Q1168"/>
      <c s="2" r="R1168"/>
      <c s="2" r="S1168"/>
      <c s="2" r="T1168"/>
      <c s="2" r="U1168"/>
      <c s="2" r="V1168"/>
    </row>
    <row customHeight="1" r="1169" hidden="1" ht="14.25">
      <c s="7" r="A1169">
        <v>40440.95</v>
      </c>
      <c s="1" r="B1169">
        <v>1.562476124E9</v>
      </c>
      <c s="1" r="C1169">
        <v>1.0</v>
      </c>
      <c t="s" s="1" r="D1169">
        <v>5962</v>
      </c>
      <c s="1" r="E1169">
        <v>1237986.96</v>
      </c>
      <c t="s" s="1" r="F1169">
        <v>5963</v>
      </c>
      <c t="s" s="1" r="G1169">
        <v>5964</v>
      </c>
      <c t="s" s="1" r="H1169">
        <v>5965</v>
      </c>
      <c t="s" s="1" r="I1169">
        <v>5966</v>
      </c>
      <c s="2" r="J1169"/>
      <c s="2" r="K1169"/>
      <c s="2" r="L1169"/>
      <c s="2" r="M1169"/>
      <c s="2" r="N1169"/>
      <c s="2" r="O1169"/>
      <c s="2" r="P1169"/>
      <c s="2" r="Q1169"/>
      <c s="2" r="R1169"/>
      <c s="2" r="S1169"/>
      <c s="2" r="T1169"/>
      <c s="2" r="U1169"/>
      <c s="2" r="V1169"/>
    </row>
    <row customHeight="1" r="1170" hidden="1" ht="14.25">
      <c s="7" r="A1170">
        <v>40440.95138888889</v>
      </c>
      <c s="1" r="B1170">
        <v>1.562477972E9</v>
      </c>
      <c s="1" r="C1170">
        <v>5000.0</v>
      </c>
      <c t="s" s="1" r="D1170">
        <v>5967</v>
      </c>
      <c s="1" r="E1170">
        <v>753.86</v>
      </c>
      <c t="s" s="1" r="F1170">
        <v>5968</v>
      </c>
      <c t="s" s="1" r="G1170">
        <v>5969</v>
      </c>
      <c t="s" s="1" r="H1170">
        <v>5970</v>
      </c>
      <c t="s" s="1" r="I1170">
        <v>5971</v>
      </c>
      <c s="2" r="J1170"/>
      <c s="2" r="K1170"/>
      <c s="2" r="L1170"/>
      <c s="2" r="M1170"/>
      <c s="2" r="N1170"/>
      <c s="2" r="O1170"/>
      <c s="2" r="P1170"/>
      <c s="2" r="Q1170"/>
      <c s="2" r="R1170"/>
      <c s="2" r="S1170"/>
      <c s="2" r="T1170"/>
      <c s="2" r="U1170"/>
      <c s="2" r="V1170"/>
    </row>
    <row customHeight="1" r="1171" hidden="1" ht="14.25">
      <c s="7" r="A1171">
        <v>40440.95486111111</v>
      </c>
      <c s="1" r="B1171">
        <v>1.562482465E9</v>
      </c>
      <c s="1" r="C1171">
        <v>18.0</v>
      </c>
      <c t="s" s="1" r="D1171">
        <v>5972</v>
      </c>
      <c s="1" r="E1171">
        <v>1329.56</v>
      </c>
      <c t="s" s="1" r="F1171">
        <v>5973</v>
      </c>
      <c t="s" s="1" r="G1171">
        <v>5974</v>
      </c>
      <c t="s" s="1" r="H1171">
        <v>5975</v>
      </c>
      <c t="s" s="1" r="I1171">
        <v>5976</v>
      </c>
      <c s="2" r="J1171"/>
      <c s="2" r="K1171"/>
      <c s="2" r="L1171"/>
      <c s="2" r="M1171"/>
      <c s="2" r="N1171"/>
      <c s="2" r="O1171"/>
      <c s="2" r="P1171"/>
      <c s="2" r="Q1171"/>
      <c s="2" r="R1171"/>
      <c s="2" r="S1171"/>
      <c s="2" r="T1171"/>
      <c s="2" r="U1171"/>
      <c s="2" r="V1171"/>
    </row>
    <row customHeight="1" r="1172" hidden="1" ht="14.25">
      <c s="7" r="A1172">
        <v>40440.955555555556</v>
      </c>
      <c s="1" r="B1172">
        <v>1.562483049E9</v>
      </c>
      <c s="1" r="C1172">
        <v>12.0</v>
      </c>
      <c t="s" s="1" r="D1172">
        <v>5977</v>
      </c>
      <c s="1" r="E1172">
        <v>1329.56</v>
      </c>
      <c t="s" s="1" r="F1172">
        <v>5978</v>
      </c>
      <c t="s" s="1" r="G1172">
        <v>5979</v>
      </c>
      <c t="s" s="1" r="H1172">
        <v>5980</v>
      </c>
      <c t="s" s="1" r="I1172">
        <v>5981</v>
      </c>
      <c s="2" r="J1172"/>
      <c s="2" r="K1172"/>
      <c s="2" r="L1172"/>
      <c s="2" r="M1172"/>
      <c s="2" r="N1172"/>
      <c s="2" r="O1172"/>
      <c s="2" r="P1172"/>
      <c s="2" r="Q1172"/>
      <c s="2" r="R1172"/>
      <c s="2" r="S1172"/>
      <c s="2" r="T1172"/>
      <c s="2" r="U1172"/>
      <c s="2" r="V1172"/>
    </row>
    <row customHeight="1" r="1173" hidden="1" ht="14.25">
      <c s="7" r="A1173">
        <v>40440.95625</v>
      </c>
      <c s="1" r="B1173">
        <v>1.562483866E9</v>
      </c>
      <c s="1" r="C1173">
        <v>2000.0</v>
      </c>
      <c t="s" s="1" r="D1173">
        <v>5982</v>
      </c>
      <c s="1" r="E1173">
        <v>753.86</v>
      </c>
      <c t="s" s="1" r="F1173">
        <v>5983</v>
      </c>
      <c t="s" s="1" r="G1173">
        <v>5984</v>
      </c>
      <c t="s" s="1" r="H1173">
        <v>5985</v>
      </c>
      <c t="s" s="1" r="I1173">
        <v>5986</v>
      </c>
      <c s="2" r="J1173"/>
      <c s="2" r="K1173"/>
      <c s="2" r="L1173"/>
      <c s="2" r="M1173"/>
      <c s="2" r="N1173"/>
      <c s="2" r="O1173"/>
      <c s="2" r="P1173"/>
      <c s="2" r="Q1173"/>
      <c s="2" r="R1173"/>
      <c s="2" r="S1173"/>
      <c s="2" r="T1173"/>
      <c s="2" r="U1173"/>
      <c s="2" r="V1173"/>
    </row>
    <row customHeight="1" r="1174" hidden="1" ht="14.25">
      <c s="7" r="A1174">
        <v>40440.96041666667</v>
      </c>
      <c s="1" r="B1174">
        <v>1.562488531E9</v>
      </c>
      <c s="1" r="C1174">
        <v>2450.0</v>
      </c>
      <c t="s" s="1" r="D1174">
        <v>5987</v>
      </c>
      <c s="1" r="E1174">
        <v>753.86</v>
      </c>
      <c t="s" s="1" r="F1174">
        <v>5988</v>
      </c>
      <c t="s" s="1" r="G1174">
        <v>5989</v>
      </c>
      <c t="s" s="1" r="H1174">
        <v>5990</v>
      </c>
      <c t="s" s="1" r="I1174">
        <v>5991</v>
      </c>
      <c s="2" r="J1174"/>
      <c s="2" r="K1174"/>
      <c s="2" r="L1174"/>
      <c s="2" r="M1174"/>
      <c s="2" r="N1174"/>
      <c s="2" r="O1174"/>
      <c s="2" r="P1174"/>
      <c s="2" r="Q1174"/>
      <c s="2" r="R1174"/>
      <c s="2" r="S1174"/>
      <c s="2" r="T1174"/>
      <c s="2" r="U1174"/>
      <c s="2" r="V1174"/>
    </row>
    <row customHeight="1" r="1175" hidden="1" ht="14.25">
      <c s="7" r="A1175">
        <v>40440.96041666667</v>
      </c>
      <c s="1" r="B1175">
        <v>1.562488548E9</v>
      </c>
      <c s="1" r="C1175">
        <v>1500.0</v>
      </c>
      <c t="s" s="1" r="D1175">
        <v>5992</v>
      </c>
      <c s="1" r="E1175">
        <v>753.86</v>
      </c>
      <c t="s" s="1" r="F1175">
        <v>5993</v>
      </c>
      <c t="s" s="1" r="G1175">
        <v>5994</v>
      </c>
      <c t="s" s="1" r="H1175">
        <v>5995</v>
      </c>
      <c t="s" s="1" r="I1175">
        <v>5996</v>
      </c>
      <c s="2" r="J1175"/>
      <c s="2" r="K1175"/>
      <c s="2" r="L1175"/>
      <c s="2" r="M1175"/>
      <c s="2" r="N1175"/>
      <c s="2" r="O1175"/>
      <c s="2" r="P1175"/>
      <c s="2" r="Q1175"/>
      <c s="2" r="R1175"/>
      <c s="2" r="S1175"/>
      <c s="2" r="T1175"/>
      <c s="2" r="U1175"/>
      <c s="2" r="V1175"/>
    </row>
    <row customHeight="1" r="1176" hidden="1" ht="14.25">
      <c s="7" r="A1176">
        <v>40440.96111111111</v>
      </c>
      <c s="1" r="B1176">
        <v>1.562489518E9</v>
      </c>
      <c s="1" r="C1176">
        <v>30.0</v>
      </c>
      <c t="s" s="1" r="D1176">
        <v>5997</v>
      </c>
      <c s="1" r="E1176">
        <v>1329.56</v>
      </c>
      <c t="s" s="1" r="F1176">
        <v>5998</v>
      </c>
      <c t="s" s="1" r="G1176">
        <v>5999</v>
      </c>
      <c t="s" s="1" r="H1176">
        <v>6000</v>
      </c>
      <c t="s" s="1" r="I1176">
        <v>6001</v>
      </c>
      <c s="2" r="J1176"/>
      <c s="2" r="K1176"/>
      <c s="2" r="L1176"/>
      <c s="2" r="M1176"/>
      <c s="2" r="N1176"/>
      <c s="2" r="O1176"/>
      <c s="2" r="P1176"/>
      <c s="2" r="Q1176"/>
      <c s="2" r="R1176"/>
      <c s="2" r="S1176"/>
      <c s="2" r="T1176"/>
      <c s="2" r="U1176"/>
      <c s="2" r="V1176"/>
    </row>
    <row customHeight="1" r="1177" hidden="1" ht="14.25">
      <c s="7" r="A1177">
        <v>40440.9625</v>
      </c>
      <c s="1" r="B1177">
        <v>1.562491205E9</v>
      </c>
      <c s="1" r="C1177">
        <v>1500.0</v>
      </c>
      <c t="s" s="1" r="D1177">
        <v>6002</v>
      </c>
      <c s="1" r="E1177">
        <v>753.86</v>
      </c>
      <c t="s" s="1" r="F1177">
        <v>6003</v>
      </c>
      <c t="s" s="1" r="G1177">
        <v>6004</v>
      </c>
      <c t="s" s="1" r="H1177">
        <v>6005</v>
      </c>
      <c t="s" s="1" r="I1177">
        <v>6006</v>
      </c>
      <c s="2" r="J1177"/>
      <c s="2" r="K1177"/>
      <c s="2" r="L1177"/>
      <c s="2" r="M1177"/>
      <c s="2" r="N1177"/>
      <c s="2" r="O1177"/>
      <c s="2" r="P1177"/>
      <c s="2" r="Q1177"/>
      <c s="2" r="R1177"/>
      <c s="2" r="S1177"/>
      <c s="2" r="T1177"/>
      <c s="2" r="U1177"/>
      <c s="2" r="V1177"/>
    </row>
    <row customHeight="1" r="1178" hidden="1" ht="14.25">
      <c s="7" r="A1178">
        <v>40440.964583333334</v>
      </c>
      <c s="1" r="B1178">
        <v>1.562493369E9</v>
      </c>
      <c s="1" r="C1178">
        <v>3000.0</v>
      </c>
      <c t="s" s="1" r="D1178">
        <v>6007</v>
      </c>
      <c s="1" r="E1178">
        <v>753.86</v>
      </c>
      <c t="s" s="1" r="F1178">
        <v>6008</v>
      </c>
      <c t="s" s="1" r="G1178">
        <v>6009</v>
      </c>
      <c t="s" s="1" r="H1178">
        <v>6010</v>
      </c>
      <c t="s" s="1" r="I1178">
        <v>6011</v>
      </c>
      <c s="2" r="J1178"/>
      <c s="2" r="K1178"/>
      <c s="2" r="L1178"/>
      <c s="2" r="M1178"/>
      <c s="2" r="N1178"/>
      <c s="2" r="O1178"/>
      <c s="2" r="P1178"/>
      <c s="2" r="Q1178"/>
      <c s="2" r="R1178"/>
      <c s="2" r="S1178"/>
      <c s="2" r="T1178"/>
      <c s="2" r="U1178"/>
      <c s="2" r="V1178"/>
    </row>
    <row customHeight="1" r="1179" hidden="1" ht="14.25">
      <c s="7" r="A1179">
        <v>40440.967361111114</v>
      </c>
      <c s="1" r="B1179">
        <v>1.562496739E9</v>
      </c>
      <c s="1" r="C1179">
        <v>25000.0</v>
      </c>
      <c t="s" s="1" r="D1179">
        <v>6012</v>
      </c>
      <c s="1" r="E1179">
        <v>753.86</v>
      </c>
      <c t="s" s="1" r="F1179">
        <v>6013</v>
      </c>
      <c t="s" s="1" r="G1179">
        <v>6014</v>
      </c>
      <c t="s" s="1" r="H1179">
        <v>6015</v>
      </c>
      <c t="s" s="1" r="I1179">
        <v>6016</v>
      </c>
      <c s="2" r="J1179"/>
      <c s="2" r="K1179"/>
      <c s="2" r="L1179"/>
      <c s="2" r="M1179"/>
      <c s="2" r="N1179"/>
      <c s="2" r="O1179"/>
      <c s="2" r="P1179"/>
      <c s="2" r="Q1179"/>
      <c s="2" r="R1179"/>
      <c s="2" r="S1179"/>
      <c s="2" r="T1179"/>
      <c s="2" r="U1179"/>
      <c s="2" r="V1179"/>
    </row>
    <row customHeight="1" r="1180" hidden="1" ht="14.25">
      <c s="7" r="A1180">
        <v>40440.97152777778</v>
      </c>
      <c s="1" r="B1180">
        <v>1.562501633E9</v>
      </c>
      <c s="1" r="C1180">
        <v>14050.0</v>
      </c>
      <c t="s" s="1" r="D1180">
        <v>6017</v>
      </c>
      <c s="1" r="E1180">
        <v>754.0</v>
      </c>
      <c t="s" s="1" r="F1180">
        <v>6018</v>
      </c>
      <c t="s" s="1" r="G1180">
        <v>6019</v>
      </c>
      <c t="s" s="1" r="H1180">
        <v>6020</v>
      </c>
      <c t="s" s="1" r="I1180">
        <v>6021</v>
      </c>
      <c s="2" r="J1180"/>
      <c s="2" r="K1180"/>
      <c s="2" r="L1180"/>
      <c s="2" r="M1180"/>
      <c s="2" r="N1180"/>
      <c s="2" r="O1180"/>
      <c s="2" r="P1180"/>
      <c s="2" r="Q1180"/>
      <c s="2" r="R1180"/>
      <c s="2" r="S1180"/>
      <c s="2" r="T1180"/>
      <c s="2" r="U1180"/>
      <c s="2" r="V1180"/>
    </row>
    <row customHeight="1" r="1181" hidden="1" ht="14.25">
      <c s="7" r="A1181">
        <v>40440.98263888889</v>
      </c>
      <c s="1" r="B1181">
        <v>1.56251341E9</v>
      </c>
      <c s="1" r="C1181">
        <v>2.0</v>
      </c>
      <c t="s" s="1" r="D1181">
        <v>6022</v>
      </c>
      <c s="1" r="E1181">
        <v>2274986.98</v>
      </c>
      <c t="s" s="1" r="F1181">
        <v>6023</v>
      </c>
      <c t="s" s="1" r="G1181">
        <v>6024</v>
      </c>
      <c t="s" s="1" r="H1181">
        <v>6025</v>
      </c>
      <c t="s" s="1" r="I1181">
        <v>6026</v>
      </c>
      <c s="2" r="J1181"/>
      <c s="2" r="K1181"/>
      <c s="2" r="L1181"/>
      <c s="2" r="M1181"/>
      <c s="2" r="N1181"/>
      <c s="2" r="O1181"/>
      <c s="2" r="P1181"/>
      <c s="2" r="Q1181"/>
      <c s="2" r="R1181"/>
      <c s="2" r="S1181"/>
      <c s="2" r="T1181"/>
      <c s="2" r="U1181"/>
      <c s="2" r="V1181"/>
    </row>
    <row customHeight="1" r="1182" hidden="1" ht="14.25">
      <c s="7" r="A1182">
        <v>40440.99513888889</v>
      </c>
      <c s="1" r="B1182">
        <v>1.562526541E9</v>
      </c>
      <c s="1" r="C1182">
        <v>971.0</v>
      </c>
      <c t="s" s="1" r="D1182">
        <v>6027</v>
      </c>
      <c s="1" r="E1182">
        <v>650.45</v>
      </c>
      <c t="s" s="1" r="F1182">
        <v>6028</v>
      </c>
      <c t="s" s="1" r="G1182">
        <v>6029</v>
      </c>
      <c t="s" s="1" r="H1182">
        <v>6030</v>
      </c>
      <c t="s" s="1" r="I1182">
        <v>6031</v>
      </c>
      <c s="2" r="J1182"/>
      <c s="2" r="K1182"/>
      <c s="2" r="L1182"/>
      <c s="2" r="M1182"/>
      <c s="2" r="N1182"/>
      <c s="2" r="O1182"/>
      <c s="2" r="P1182"/>
      <c s="2" r="Q1182"/>
      <c s="2" r="R1182"/>
      <c s="2" r="S1182"/>
      <c s="2" r="T1182"/>
      <c s="2" r="U1182"/>
      <c s="2" r="V1182"/>
    </row>
    <row customHeight="1" r="1183" hidden="1" ht="14.25">
      <c s="7" r="A1183">
        <v>40441.03125</v>
      </c>
      <c s="1" r="B1183">
        <v>1.562566238E9</v>
      </c>
      <c s="1" r="C1183">
        <v>23924.0</v>
      </c>
      <c t="s" s="1" r="D1183">
        <v>6032</v>
      </c>
      <c s="1" r="E1183">
        <v>1163.01</v>
      </c>
      <c t="s" s="1" r="F1183">
        <v>6033</v>
      </c>
      <c t="s" s="1" r="G1183">
        <v>6034</v>
      </c>
      <c t="s" s="1" r="H1183">
        <v>6035</v>
      </c>
      <c t="s" s="1" r="I1183">
        <v>6036</v>
      </c>
      <c s="2" r="J1183"/>
      <c s="2" r="K1183"/>
      <c s="2" r="L1183"/>
      <c s="2" r="M1183"/>
      <c s="2" r="N1183"/>
      <c s="2" r="O1183"/>
      <c s="2" r="P1183"/>
      <c s="2" r="Q1183"/>
      <c s="2" r="R1183"/>
      <c s="2" r="S1183"/>
      <c s="2" r="T1183"/>
      <c s="2" r="U1183"/>
      <c s="2" r="V1183"/>
    </row>
    <row customHeight="1" r="1184" hidden="1" ht="14.25">
      <c s="7" r="A1184">
        <v>40441.05486111111</v>
      </c>
      <c s="1" r="B1184">
        <v>1.56259057E9</v>
      </c>
      <c s="1" r="C1184">
        <v>1.0</v>
      </c>
      <c t="s" s="1" r="D1184">
        <v>6037</v>
      </c>
      <c s="1" r="E1184">
        <v>2274988.89</v>
      </c>
      <c t="s" s="1" r="F1184">
        <v>6038</v>
      </c>
      <c t="s" s="1" r="G1184">
        <v>6039</v>
      </c>
      <c t="s" s="1" r="H1184">
        <v>6040</v>
      </c>
      <c t="s" s="1" r="I1184">
        <v>6041</v>
      </c>
      <c s="2" r="J1184"/>
      <c s="2" r="K1184"/>
      <c s="2" r="L1184"/>
      <c s="2" r="M1184"/>
      <c s="2" r="N1184"/>
      <c s="2" r="O1184"/>
      <c s="2" r="P1184"/>
      <c s="2" r="Q1184"/>
      <c s="2" r="R1184"/>
      <c s="2" r="S1184"/>
      <c s="2" r="T1184"/>
      <c s="2" r="U1184"/>
      <c s="2" r="V1184"/>
    </row>
    <row customHeight="1" r="1185" hidden="1" ht="14.25">
      <c s="7" r="A1185">
        <v>40441.11319444444</v>
      </c>
      <c s="1" r="B1185">
        <v>1.562644199E9</v>
      </c>
      <c s="1" r="C1185">
        <v>1.0</v>
      </c>
      <c t="s" s="1" r="D1185">
        <v>6042</v>
      </c>
      <c s="5" r="E1185">
        <v>1.889990012E7</v>
      </c>
      <c t="s" s="1" r="F1185">
        <v>6043</v>
      </c>
      <c t="s" s="1" r="G1185">
        <v>6044</v>
      </c>
      <c t="s" s="1" r="H1185">
        <v>6045</v>
      </c>
      <c t="s" s="1" r="I1185">
        <v>6046</v>
      </c>
      <c s="2" r="J1185"/>
      <c s="2" r="K1185"/>
      <c s="2" r="L1185"/>
      <c s="2" r="M1185"/>
      <c s="2" r="N1185"/>
      <c s="2" r="O1185"/>
      <c s="2" r="P1185"/>
      <c s="2" r="Q1185"/>
      <c s="2" r="R1185"/>
      <c s="2" r="S1185"/>
      <c s="2" r="T1185"/>
      <c s="2" r="U1185"/>
      <c s="2" r="V1185"/>
    </row>
    <row customHeight="1" r="1186" hidden="1" ht="14.25">
      <c s="7" r="A1186">
        <v>40441.410416666666</v>
      </c>
      <c s="1" r="B1186">
        <v>1.562873931E9</v>
      </c>
      <c s="1" r="C1186">
        <v>7.0</v>
      </c>
      <c t="s" s="1" r="D1186">
        <v>6047</v>
      </c>
      <c s="1" r="E1186">
        <v>2001400.01</v>
      </c>
      <c t="s" s="1" r="F1186">
        <v>6048</v>
      </c>
      <c t="s" s="1" r="G1186">
        <v>6049</v>
      </c>
      <c t="s" s="1" r="H1186">
        <v>6050</v>
      </c>
      <c t="s" s="1" r="I1186">
        <v>6051</v>
      </c>
      <c s="2" r="J1186"/>
      <c s="2" r="K1186"/>
      <c s="2" r="L1186"/>
      <c s="2" r="M1186"/>
      <c s="2" r="N1186"/>
      <c s="2" r="O1186"/>
      <c s="2" r="P1186"/>
      <c s="2" r="Q1186"/>
      <c s="2" r="R1186"/>
      <c s="2" r="S1186"/>
      <c s="2" r="T1186"/>
      <c s="2" r="U1186"/>
      <c s="2" r="V1186"/>
    </row>
    <row customHeight="1" r="1187" hidden="1" ht="14.25">
      <c s="7" r="A1187">
        <v>40441.88680555556</v>
      </c>
      <c s="1" r="B1187">
        <v>1.563386511E9</v>
      </c>
      <c s="1" r="C1187">
        <v>1771.0</v>
      </c>
      <c t="s" s="1" r="D1187">
        <v>6052</v>
      </c>
      <c s="1" r="E1187">
        <v>699.78</v>
      </c>
      <c t="s" s="1" r="F1187">
        <v>6053</v>
      </c>
      <c t="s" s="1" r="G1187">
        <v>6054</v>
      </c>
      <c t="s" s="1" r="H1187">
        <v>6055</v>
      </c>
      <c t="s" s="1" r="I1187">
        <v>6056</v>
      </c>
      <c s="2" r="J1187"/>
      <c s="2" r="K1187"/>
      <c s="2" r="L1187"/>
      <c s="2" r="M1187"/>
      <c s="2" r="N1187"/>
      <c s="2" r="O1187"/>
      <c s="2" r="P1187"/>
      <c s="2" r="Q1187"/>
      <c s="2" r="R1187"/>
      <c s="2" r="S1187"/>
      <c s="2" r="T1187"/>
      <c s="2" r="U1187"/>
      <c s="2" r="V1187"/>
    </row>
    <row customHeight="1" r="1188" hidden="1" ht="14.25">
      <c s="7" r="A1188">
        <v>40441.88888888889</v>
      </c>
      <c s="1" r="B1188">
        <v>1.563389167E9</v>
      </c>
      <c s="1" r="C1188">
        <v>2.0</v>
      </c>
      <c t="s" s="1" r="D1188">
        <v>6057</v>
      </c>
      <c s="5" r="E1188">
        <v>1.889979871E7</v>
      </c>
      <c t="s" s="1" r="F1188">
        <v>6058</v>
      </c>
      <c t="s" s="1" r="G1188">
        <v>6059</v>
      </c>
      <c t="s" s="1" r="H1188">
        <v>6060</v>
      </c>
      <c t="s" s="1" r="I1188">
        <v>6061</v>
      </c>
      <c s="2" r="J1188"/>
      <c s="2" r="K1188"/>
      <c s="2" r="L1188"/>
      <c s="2" r="M1188"/>
      <c s="2" r="N1188"/>
      <c s="2" r="O1188"/>
      <c s="2" r="P1188"/>
      <c s="2" r="Q1188"/>
      <c s="2" r="R1188"/>
      <c s="2" r="S1188"/>
      <c s="2" r="T1188"/>
      <c s="2" r="U1188"/>
      <c s="2" r="V1188"/>
    </row>
    <row customHeight="1" r="1189" hidden="1" ht="14.25">
      <c s="7" r="A1189">
        <v>40441.89791666667</v>
      </c>
      <c s="1" r="B1189">
        <v>1.563401965E9</v>
      </c>
      <c s="1" r="C1189">
        <v>3000.0</v>
      </c>
      <c t="s" s="1" r="D1189">
        <v>6062</v>
      </c>
      <c s="1" r="E1189">
        <v>618.93</v>
      </c>
      <c t="s" s="1" r="F1189">
        <v>6063</v>
      </c>
      <c t="s" s="1" r="G1189">
        <v>6064</v>
      </c>
      <c t="s" s="1" r="H1189">
        <v>6065</v>
      </c>
      <c t="s" s="1" r="I1189">
        <v>6066</v>
      </c>
      <c s="2" r="J1189"/>
      <c s="2" r="K1189"/>
      <c s="2" r="L1189"/>
      <c s="2" r="M1189"/>
      <c s="2" r="N1189"/>
      <c s="2" r="O1189"/>
      <c s="2" r="P1189"/>
      <c s="2" r="Q1189"/>
      <c s="2" r="R1189"/>
      <c s="2" r="S1189"/>
      <c s="2" r="T1189"/>
      <c s="2" r="U1189"/>
      <c s="2" r="V1189"/>
    </row>
    <row customHeight="1" r="1190" hidden="1" ht="14.25">
      <c s="7" r="A1190">
        <v>40441.90069444444</v>
      </c>
      <c s="1" r="B1190">
        <v>1.563405474E9</v>
      </c>
      <c s="1" r="C1190">
        <v>12.0</v>
      </c>
      <c t="s" s="1" r="D1190">
        <v>6067</v>
      </c>
      <c s="1" r="E1190">
        <v>1499.67</v>
      </c>
      <c t="s" s="1" r="F1190">
        <v>6068</v>
      </c>
      <c t="s" s="1" r="G1190">
        <v>6069</v>
      </c>
      <c t="s" s="1" r="H1190">
        <v>6070</v>
      </c>
      <c t="s" s="1" r="I1190">
        <v>6071</v>
      </c>
      <c s="2" r="J1190"/>
      <c s="2" r="K1190"/>
      <c s="2" r="L1190"/>
      <c s="2" r="M1190"/>
      <c s="2" r="N1190"/>
      <c s="2" r="O1190"/>
      <c s="2" r="P1190"/>
      <c s="2" r="Q1190"/>
      <c s="2" r="R1190"/>
      <c s="2" r="S1190"/>
      <c s="2" r="T1190"/>
      <c s="2" r="U1190"/>
      <c s="2" r="V1190"/>
    </row>
    <row customHeight="1" r="1191" hidden="1" ht="14.25">
      <c s="7" r="A1191">
        <v>40441.90138888889</v>
      </c>
      <c s="1" r="B1191">
        <v>1.563406248E9</v>
      </c>
      <c s="1" r="C1191">
        <v>7.0</v>
      </c>
      <c t="s" s="1" r="D1191">
        <v>6072</v>
      </c>
      <c s="1" r="E1191">
        <v>2272983.9</v>
      </c>
      <c t="s" s="1" r="F1191">
        <v>6073</v>
      </c>
      <c t="s" s="1" r="G1191">
        <v>6074</v>
      </c>
      <c t="s" s="1" r="H1191">
        <v>6075</v>
      </c>
      <c t="s" s="1" r="I1191">
        <v>6076</v>
      </c>
      <c s="2" r="J1191"/>
      <c s="2" r="K1191"/>
      <c s="2" r="L1191"/>
      <c s="2" r="M1191"/>
      <c s="2" r="N1191"/>
      <c s="2" r="O1191"/>
      <c s="2" r="P1191"/>
      <c s="2" r="Q1191"/>
      <c s="2" r="R1191"/>
      <c s="2" r="S1191"/>
      <c s="2" r="T1191"/>
      <c s="2" r="U1191"/>
      <c s="2" r="V1191"/>
    </row>
    <row customHeight="1" r="1192" hidden="1" ht="14.25">
      <c s="7" r="A1192">
        <v>40441.90347222222</v>
      </c>
      <c s="1" r="B1192">
        <v>1.563408975E9</v>
      </c>
      <c s="1" r="C1192">
        <v>17.0</v>
      </c>
      <c t="s" s="1" r="D1192">
        <v>6077</v>
      </c>
      <c s="1" r="E1192">
        <v>1197999.98</v>
      </c>
      <c t="s" s="1" r="F1192">
        <v>6078</v>
      </c>
      <c t="s" s="1" r="G1192">
        <v>6079</v>
      </c>
      <c t="s" s="1" r="H1192">
        <v>6080</v>
      </c>
      <c t="s" s="1" r="I1192">
        <v>6081</v>
      </c>
      <c s="2" r="J1192"/>
      <c s="2" r="K1192"/>
      <c s="2" r="L1192"/>
      <c s="2" r="M1192"/>
      <c s="2" r="N1192"/>
      <c s="2" r="O1192"/>
      <c s="2" r="P1192"/>
      <c s="2" r="Q1192"/>
      <c s="2" r="R1192"/>
      <c s="2" r="S1192"/>
      <c s="2" r="T1192"/>
      <c s="2" r="U1192"/>
      <c s="2" r="V1192"/>
    </row>
    <row customHeight="1" r="1193" hidden="1" ht="14.25">
      <c s="7" r="A1193">
        <v>40441.919444444444</v>
      </c>
      <c s="1" r="B1193">
        <v>1.563429539E9</v>
      </c>
      <c s="1" r="C1193">
        <v>2000.0</v>
      </c>
      <c t="s" s="1" r="D1193">
        <v>6082</v>
      </c>
      <c s="1" r="E1193">
        <v>1499.67</v>
      </c>
      <c t="s" s="1" r="F1193">
        <v>6083</v>
      </c>
      <c t="s" s="1" r="G1193">
        <v>6084</v>
      </c>
      <c t="s" s="1" r="H1193">
        <v>6085</v>
      </c>
      <c t="s" s="1" r="I1193">
        <v>6086</v>
      </c>
      <c s="2" r="J1193"/>
      <c s="2" r="K1193"/>
      <c s="2" r="L1193"/>
      <c s="2" r="M1193"/>
      <c s="2" r="N1193"/>
      <c s="2" r="O1193"/>
      <c s="2" r="P1193"/>
      <c s="2" r="Q1193"/>
      <c s="2" r="R1193"/>
      <c s="2" r="S1193"/>
      <c s="2" r="T1193"/>
      <c s="2" r="U1193"/>
      <c s="2" r="V1193"/>
    </row>
    <row customHeight="1" r="1194" hidden="1" ht="14.25">
      <c s="7" r="A1194">
        <v>40442.600694444445</v>
      </c>
      <c s="1" r="B1194">
        <v>1.563965071E9</v>
      </c>
      <c s="1" r="C1194">
        <v>12.0</v>
      </c>
      <c t="s" s="1" r="D1194">
        <v>6087</v>
      </c>
      <c s="1" r="E1194">
        <v>902892.09</v>
      </c>
      <c t="s" s="1" r="F1194">
        <v>6088</v>
      </c>
      <c t="s" s="1" r="G1194">
        <v>6089</v>
      </c>
      <c t="s" s="1" r="H1194">
        <v>6090</v>
      </c>
      <c t="s" s="1" r="I1194">
        <v>6091</v>
      </c>
      <c s="2" r="J1194"/>
      <c s="2" r="K1194"/>
      <c s="2" r="L1194"/>
      <c s="2" r="M1194"/>
      <c s="2" r="N1194"/>
      <c s="2" r="O1194"/>
      <c s="2" r="P1194"/>
      <c s="2" r="Q1194"/>
      <c s="2" r="R1194"/>
      <c s="2" r="S1194"/>
      <c s="2" r="T1194"/>
      <c s="2" r="U1194"/>
      <c s="2" r="V1194"/>
    </row>
    <row customHeight="1" r="1195" hidden="1" ht="14.25">
      <c s="7" r="A1195">
        <v>40442.913194444445</v>
      </c>
      <c s="1" r="B1195">
        <v>1.564363765E9</v>
      </c>
      <c s="1" r="C1195">
        <v>1000.0</v>
      </c>
      <c t="s" s="1" r="D1195">
        <v>6092</v>
      </c>
      <c s="1" r="E1195">
        <v>617.96</v>
      </c>
      <c t="s" s="1" r="F1195">
        <v>6093</v>
      </c>
      <c t="s" s="1" r="G1195">
        <v>6094</v>
      </c>
      <c t="s" s="1" r="H1195">
        <v>6095</v>
      </c>
      <c t="s" s="1" r="I1195">
        <v>6096</v>
      </c>
      <c s="2" r="J1195"/>
      <c s="2" r="K1195"/>
      <c s="2" r="L1195"/>
      <c s="2" r="M1195"/>
      <c s="2" r="N1195"/>
      <c s="2" r="O1195"/>
      <c s="2" r="P1195"/>
      <c s="2" r="Q1195"/>
      <c s="2" r="R1195"/>
      <c s="2" r="S1195"/>
      <c s="2" r="T1195"/>
      <c s="2" r="U1195"/>
      <c s="2" r="V1195"/>
    </row>
    <row customHeight="1" r="1196" hidden="1" ht="14.25">
      <c s="7" r="A1196">
        <v>40442.913194444445</v>
      </c>
      <c s="1" r="B1196">
        <v>1.564364046E9</v>
      </c>
      <c s="1" r="C1196">
        <v>12.0</v>
      </c>
      <c t="s" s="1" r="D1196">
        <v>6097</v>
      </c>
      <c s="1" r="E1196">
        <v>1329000.0</v>
      </c>
      <c t="s" s="1" r="F1196">
        <v>6098</v>
      </c>
      <c t="s" s="1" r="G1196">
        <v>6099</v>
      </c>
      <c t="s" s="1" r="H1196">
        <v>6100</v>
      </c>
      <c t="s" s="1" r="I1196">
        <v>6101</v>
      </c>
      <c s="2" r="J1196"/>
      <c s="2" r="K1196"/>
      <c s="2" r="L1196"/>
      <c s="2" r="M1196"/>
      <c s="2" r="N1196"/>
      <c s="2" r="O1196"/>
      <c s="2" r="P1196"/>
      <c s="2" r="Q1196"/>
      <c s="2" r="R1196"/>
      <c s="2" r="S1196"/>
      <c s="2" r="T1196"/>
      <c s="2" r="U1196"/>
      <c s="2" r="V1196"/>
    </row>
    <row customHeight="1" r="1197" hidden="1" ht="14.25">
      <c s="7" r="A1197">
        <v>40442.913194444445</v>
      </c>
      <c s="1" r="B1197">
        <v>1.564364093E9</v>
      </c>
      <c s="1" r="C1197">
        <v>1.0</v>
      </c>
      <c t="s" s="1" r="D1197">
        <v>6102</v>
      </c>
      <c s="5" r="E1197">
        <v>2.078445923E7</v>
      </c>
      <c t="s" s="1" r="F1197">
        <v>6103</v>
      </c>
      <c t="s" s="1" r="G1197">
        <v>6104</v>
      </c>
      <c t="s" s="1" r="H1197">
        <v>6105</v>
      </c>
      <c t="s" s="1" r="I1197">
        <v>6106</v>
      </c>
      <c s="2" r="J1197"/>
      <c s="2" r="K1197"/>
      <c s="2" r="L1197"/>
      <c s="2" r="M1197"/>
      <c s="2" r="N1197"/>
      <c s="2" r="O1197"/>
      <c s="2" r="P1197"/>
      <c s="2" r="Q1197"/>
      <c s="2" r="R1197"/>
      <c s="2" r="S1197"/>
      <c s="2" r="T1197"/>
      <c s="2" r="U1197"/>
      <c s="2" r="V1197"/>
    </row>
    <row customHeight="1" r="1198" hidden="1" ht="14.25">
      <c s="7" r="A1198">
        <v>40442.91388888889</v>
      </c>
      <c s="1" r="B1198">
        <v>1.564364832E9</v>
      </c>
      <c s="1" r="C1198">
        <v>1.0</v>
      </c>
      <c t="s" s="1" r="D1198">
        <v>6107</v>
      </c>
      <c s="5" r="E1198">
        <v>2.078445923E7</v>
      </c>
      <c t="s" s="1" r="F1198">
        <v>6108</v>
      </c>
      <c t="s" s="1" r="G1198">
        <v>6109</v>
      </c>
      <c t="s" s="1" r="H1198">
        <v>6110</v>
      </c>
      <c t="s" s="1" r="I1198">
        <v>6111</v>
      </c>
      <c s="2" r="J1198"/>
      <c s="2" r="K1198"/>
      <c s="2" r="L1198"/>
      <c s="2" r="M1198"/>
      <c s="2" r="N1198"/>
      <c s="2" r="O1198"/>
      <c s="2" r="P1198"/>
      <c s="2" r="Q1198"/>
      <c s="2" r="R1198"/>
      <c s="2" r="S1198"/>
      <c s="2" r="T1198"/>
      <c s="2" r="U1198"/>
      <c s="2" r="V1198"/>
    </row>
    <row customHeight="1" r="1199" hidden="1" ht="14.25">
      <c s="7" r="A1199">
        <v>40443.29652777778</v>
      </c>
      <c s="1" r="B1199">
        <v>1.564692911E9</v>
      </c>
      <c s="1" r="C1199">
        <v>3456.0</v>
      </c>
      <c t="s" s="1" r="D1199">
        <v>6112</v>
      </c>
      <c s="1" r="E1199">
        <v>1499.4</v>
      </c>
      <c t="s" s="1" r="F1199">
        <v>6113</v>
      </c>
      <c t="s" s="1" r="G1199">
        <v>6114</v>
      </c>
      <c t="s" s="1" r="H1199">
        <v>6115</v>
      </c>
      <c t="s" s="1" r="I1199">
        <v>6116</v>
      </c>
      <c s="2" r="J1199"/>
      <c s="2" r="K1199"/>
      <c s="2" r="L1199"/>
      <c s="2" r="M1199"/>
      <c s="2" r="N1199"/>
      <c s="2" r="O1199"/>
      <c s="2" r="P1199"/>
      <c s="2" r="Q1199"/>
      <c s="2" r="R1199"/>
      <c s="2" r="S1199"/>
      <c s="2" r="T1199"/>
      <c s="2" r="U1199"/>
      <c s="2" r="V1199"/>
    </row>
    <row customHeight="1" r="1200" hidden="1" ht="14.25">
      <c s="7" r="A1200">
        <v>40443.32430555556</v>
      </c>
      <c s="1" r="B1200">
        <v>1.564711332E9</v>
      </c>
      <c s="1" r="C1200">
        <v>10000.0</v>
      </c>
      <c t="s" s="1" r="D1200">
        <v>6117</v>
      </c>
      <c s="1" r="E1200">
        <v>616.97</v>
      </c>
      <c t="s" s="1" r="F1200">
        <v>6118</v>
      </c>
      <c t="s" s="1" r="G1200">
        <v>6119</v>
      </c>
      <c t="s" s="1" r="H1200">
        <v>6120</v>
      </c>
      <c t="s" s="1" r="I1200">
        <v>6121</v>
      </c>
      <c s="2" r="J1200"/>
      <c s="2" r="K1200"/>
      <c s="2" r="L1200"/>
      <c s="2" r="M1200"/>
      <c s="2" r="N1200"/>
      <c s="2" r="O1200"/>
      <c s="2" r="P1200"/>
      <c s="2" r="Q1200"/>
      <c s="2" r="R1200"/>
      <c s="2" r="S1200"/>
      <c s="2" r="T1200"/>
      <c s="2" r="U1200"/>
      <c s="2" r="V1200"/>
    </row>
    <row customHeight="1" r="1201" hidden="1" ht="14.25">
      <c s="7" r="A1201">
        <v>40443.33194444444</v>
      </c>
      <c s="1" r="B1201">
        <v>1.564716806E9</v>
      </c>
      <c s="1" r="C1201">
        <v>500.0</v>
      </c>
      <c t="s" s="1" r="D1201">
        <v>6122</v>
      </c>
      <c s="1" r="E1201">
        <v>616.97</v>
      </c>
      <c t="s" s="1" r="F1201">
        <v>6123</v>
      </c>
      <c t="s" s="1" r="G1201">
        <v>6124</v>
      </c>
      <c t="s" s="1" r="H1201">
        <v>6125</v>
      </c>
      <c t="s" s="1" r="I1201">
        <v>6126</v>
      </c>
      <c s="2" r="J1201"/>
      <c s="2" r="K1201"/>
      <c s="2" r="L1201"/>
      <c s="2" r="M1201"/>
      <c s="2" r="N1201"/>
      <c s="2" r="O1201"/>
      <c s="2" r="P1201"/>
      <c s="2" r="Q1201"/>
      <c s="2" r="R1201"/>
      <c s="2" r="S1201"/>
      <c s="2" r="T1201"/>
      <c s="2" r="U1201"/>
      <c s="2" r="V1201"/>
    </row>
    <row customHeight="1" r="1202" hidden="1" ht="14.25">
      <c s="7" r="A1202">
        <v>40443.33541666667</v>
      </c>
      <c s="1" r="B1202">
        <v>1.564719461E9</v>
      </c>
      <c s="1" r="C1202">
        <v>1468.0</v>
      </c>
      <c t="s" s="1" r="D1202">
        <v>6127</v>
      </c>
      <c s="1" r="E1202">
        <v>1307.92</v>
      </c>
      <c t="s" s="1" r="F1202">
        <v>6128</v>
      </c>
      <c t="s" s="1" r="G1202">
        <v>6129</v>
      </c>
      <c t="s" s="1" r="H1202">
        <v>6130</v>
      </c>
      <c t="s" s="1" r="I1202">
        <v>6131</v>
      </c>
      <c s="2" r="J1202"/>
      <c s="2" r="K1202"/>
      <c s="2" r="L1202"/>
      <c s="2" r="M1202"/>
      <c s="2" r="N1202"/>
      <c s="2" r="O1202"/>
      <c s="2" r="P1202"/>
      <c s="2" r="Q1202"/>
      <c s="2" r="R1202"/>
      <c s="2" r="S1202"/>
      <c s="2" r="T1202"/>
      <c s="2" r="U1202"/>
      <c s="2" r="V1202"/>
    </row>
    <row customHeight="1" r="1203" hidden="1" ht="14.25">
      <c s="7" r="A1203">
        <v>40443.34166666667</v>
      </c>
      <c s="1" r="B1203">
        <v>1.564723429E9</v>
      </c>
      <c s="1" r="C1203">
        <v>1000.0</v>
      </c>
      <c t="s" s="1" r="D1203">
        <v>6132</v>
      </c>
      <c s="1" r="E1203">
        <v>616.97</v>
      </c>
      <c t="s" s="1" r="F1203">
        <v>6133</v>
      </c>
      <c t="s" s="1" r="G1203">
        <v>6134</v>
      </c>
      <c t="s" s="1" r="H1203">
        <v>6135</v>
      </c>
      <c t="s" s="1" r="I1203">
        <v>6136</v>
      </c>
      <c s="2" r="J1203"/>
      <c s="2" r="K1203"/>
      <c s="2" r="L1203"/>
      <c s="2" r="M1203"/>
      <c s="2" r="N1203"/>
      <c s="2" r="O1203"/>
      <c s="2" r="P1203"/>
      <c s="2" r="Q1203"/>
      <c s="2" r="R1203"/>
      <c s="2" r="S1203"/>
      <c s="2" r="T1203"/>
      <c s="2" r="U1203"/>
      <c s="2" r="V1203"/>
    </row>
    <row customHeight="1" r="1204" hidden="1" ht="14.25">
      <c s="7" r="A1204">
        <v>40443.342361111114</v>
      </c>
      <c s="1" r="B1204">
        <v>1.564723792E9</v>
      </c>
      <c s="1" r="C1204">
        <v>5000.0</v>
      </c>
      <c t="s" s="1" r="D1204">
        <v>6137</v>
      </c>
      <c s="1" r="E1204">
        <v>616.97</v>
      </c>
      <c t="s" s="1" r="F1204">
        <v>6138</v>
      </c>
      <c t="s" s="1" r="G1204">
        <v>6139</v>
      </c>
      <c t="s" s="1" r="H1204">
        <v>6140</v>
      </c>
      <c t="s" s="1" r="I1204">
        <v>6141</v>
      </c>
      <c s="2" r="J1204"/>
      <c s="2" r="K1204"/>
      <c s="2" r="L1204"/>
      <c s="2" r="M1204"/>
      <c s="2" r="N1204"/>
      <c s="2" r="O1204"/>
      <c s="2" r="P1204"/>
      <c s="2" r="Q1204"/>
      <c s="2" r="R1204"/>
      <c s="2" r="S1204"/>
      <c s="2" r="T1204"/>
      <c s="2" r="U1204"/>
      <c s="2" r="V1204"/>
    </row>
    <row customHeight="1" r="1205" hidden="1" ht="14.25">
      <c s="7" r="A1205">
        <v>40443.34583333333</v>
      </c>
      <c s="1" r="B1205">
        <v>1.564726261E9</v>
      </c>
      <c s="1" r="C1205">
        <v>18.0</v>
      </c>
      <c t="s" s="1" r="D1205">
        <v>6142</v>
      </c>
      <c s="1" r="E1205">
        <v>1307.92</v>
      </c>
      <c t="s" s="1" r="F1205">
        <v>6143</v>
      </c>
      <c t="s" s="1" r="G1205">
        <v>6144</v>
      </c>
      <c t="s" s="1" r="H1205">
        <v>6145</v>
      </c>
      <c t="s" s="1" r="I1205">
        <v>6146</v>
      </c>
      <c s="2" r="J1205"/>
      <c s="2" r="K1205"/>
      <c s="2" r="L1205"/>
      <c s="2" r="M1205"/>
      <c s="2" r="N1205"/>
      <c s="2" r="O1205"/>
      <c s="2" r="P1205"/>
      <c s="2" r="Q1205"/>
      <c s="2" r="R1205"/>
      <c s="2" r="S1205"/>
      <c s="2" r="T1205"/>
      <c s="2" r="U1205"/>
      <c s="2" r="V1205"/>
    </row>
    <row customHeight="1" r="1206" hidden="1" ht="14.25">
      <c s="7" r="A1206">
        <v>40443.34930555556</v>
      </c>
      <c s="1" r="B1206">
        <v>1.564728597E9</v>
      </c>
      <c s="1" r="C1206">
        <v>2000.0</v>
      </c>
      <c t="s" s="1" r="D1206">
        <v>6147</v>
      </c>
      <c s="1" r="E1206">
        <v>1307.92</v>
      </c>
      <c t="s" s="1" r="F1206">
        <v>6148</v>
      </c>
      <c t="s" s="1" r="G1206">
        <v>6149</v>
      </c>
      <c t="s" s="1" r="H1206">
        <v>6150</v>
      </c>
      <c t="s" s="1" r="I1206">
        <v>6151</v>
      </c>
      <c s="2" r="J1206"/>
      <c s="2" r="K1206"/>
      <c s="2" r="L1206"/>
      <c s="2" r="M1206"/>
      <c s="2" r="N1206"/>
      <c s="2" r="O1206"/>
      <c s="2" r="P1206"/>
      <c s="2" r="Q1206"/>
      <c s="2" r="R1206"/>
      <c s="2" r="S1206"/>
      <c s="2" r="T1206"/>
      <c s="2" r="U1206"/>
      <c s="2" r="V1206"/>
    </row>
    <row customHeight="1" r="1207" hidden="1" ht="14.25">
      <c s="7" r="A1207">
        <v>40443.35277777778</v>
      </c>
      <c s="1" r="B1207">
        <v>1.564730598E9</v>
      </c>
      <c s="1" r="C1207">
        <v>12.0</v>
      </c>
      <c t="s" s="1" r="D1207">
        <v>6152</v>
      </c>
      <c s="1" r="E1207">
        <v>1307.92</v>
      </c>
      <c t="s" s="1" r="F1207">
        <v>6153</v>
      </c>
      <c t="s" s="1" r="G1207">
        <v>6154</v>
      </c>
      <c t="s" s="1" r="H1207">
        <v>6155</v>
      </c>
      <c t="s" s="1" r="I1207">
        <v>6156</v>
      </c>
      <c s="2" r="J1207"/>
      <c s="2" r="K1207"/>
      <c s="2" r="L1207"/>
      <c s="2" r="M1207"/>
      <c s="2" r="N1207"/>
      <c s="2" r="O1207"/>
      <c s="2" r="P1207"/>
      <c s="2" r="Q1207"/>
      <c s="2" r="R1207"/>
      <c s="2" r="S1207"/>
      <c s="2" r="T1207"/>
      <c s="2" r="U1207"/>
      <c s="2" r="V1207"/>
    </row>
    <row customHeight="1" r="1208" hidden="1" ht="14.25">
      <c s="7" r="A1208">
        <v>40445.279861111114</v>
      </c>
      <c s="1" r="B1208">
        <v>1.566504512E9</v>
      </c>
      <c s="1" r="C1208">
        <v>10000.0</v>
      </c>
      <c t="s" s="1" r="D1208">
        <v>6157</v>
      </c>
      <c s="1" r="E1208">
        <v>613.32</v>
      </c>
      <c t="s" s="1" r="F1208">
        <v>6158</v>
      </c>
      <c t="s" s="1" r="G1208">
        <v>6159</v>
      </c>
      <c t="s" s="1" r="H1208">
        <v>6160</v>
      </c>
      <c t="s" s="1" r="I1208">
        <v>6161</v>
      </c>
      <c s="2" r="J1208"/>
      <c s="2" r="K1208"/>
      <c s="2" r="L1208"/>
      <c s="2" r="M1208"/>
      <c s="2" r="N1208"/>
      <c s="2" r="O1208"/>
      <c s="2" r="P1208"/>
      <c s="2" r="Q1208"/>
      <c s="2" r="R1208"/>
      <c s="2" r="S1208"/>
      <c s="2" r="T1208"/>
      <c s="2" r="U1208"/>
      <c s="2" r="V1208"/>
    </row>
    <row customHeight="1" r="1209" hidden="1" ht="14.25">
      <c s="7" r="A1209">
        <v>40445.28194444445</v>
      </c>
      <c s="1" r="B1209">
        <v>1.56650599E9</v>
      </c>
      <c s="1" r="C1209">
        <v>10000.0</v>
      </c>
      <c t="s" s="1" r="D1209">
        <v>6162</v>
      </c>
      <c s="1" r="E1209">
        <v>613.32</v>
      </c>
      <c t="s" s="1" r="F1209">
        <v>6163</v>
      </c>
      <c t="s" s="1" r="G1209">
        <v>6164</v>
      </c>
      <c t="s" s="1" r="H1209">
        <v>6165</v>
      </c>
      <c t="s" s="1" r="I1209">
        <v>6166</v>
      </c>
      <c s="2" r="J1209"/>
      <c s="2" r="K1209"/>
      <c s="2" r="L1209"/>
      <c s="2" r="M1209"/>
      <c s="2" r="N1209"/>
      <c s="2" r="O1209"/>
      <c s="2" r="P1209"/>
      <c s="2" r="Q1209"/>
      <c s="2" r="R1209"/>
      <c s="2" r="S1209"/>
      <c s="2" r="T1209"/>
      <c s="2" r="U1209"/>
      <c s="2" r="V1209"/>
    </row>
    <row customHeight="1" r="1210" hidden="1" ht="14.25">
      <c s="7" r="A1210">
        <v>40445.288194444445</v>
      </c>
      <c s="1" r="B1210">
        <v>1.566510888E9</v>
      </c>
      <c s="1" r="C1210">
        <v>1000.0</v>
      </c>
      <c t="s" s="1" r="D1210">
        <v>6167</v>
      </c>
      <c s="1" r="E1210">
        <v>613.32</v>
      </c>
      <c t="s" s="1" r="F1210">
        <v>6168</v>
      </c>
      <c t="s" s="1" r="G1210">
        <v>6169</v>
      </c>
      <c t="s" s="1" r="H1210">
        <v>6170</v>
      </c>
      <c t="s" s="1" r="I1210">
        <v>6171</v>
      </c>
      <c s="2" r="J1210"/>
      <c s="2" r="K1210"/>
      <c s="2" r="L1210"/>
      <c s="2" r="M1210"/>
      <c s="2" r="N1210"/>
      <c s="2" r="O1210"/>
      <c s="2" r="P1210"/>
      <c s="2" r="Q1210"/>
      <c s="2" r="R1210"/>
      <c s="2" r="S1210"/>
      <c s="2" r="T1210"/>
      <c s="2" r="U1210"/>
      <c s="2" r="V1210"/>
    </row>
    <row customHeight="1" r="1211" hidden="1" ht="14.25">
      <c s="7" r="A1211">
        <v>40445.28958333333</v>
      </c>
      <c s="1" r="B1211">
        <v>1.566511846E9</v>
      </c>
      <c s="1" r="C1211">
        <v>14.0</v>
      </c>
      <c t="s" s="1" r="D1211">
        <v>6172</v>
      </c>
      <c s="1" r="E1211">
        <v>613.32</v>
      </c>
      <c t="s" s="1" r="F1211">
        <v>6173</v>
      </c>
      <c t="s" s="1" r="G1211">
        <v>6174</v>
      </c>
      <c t="s" s="1" r="H1211">
        <v>6175</v>
      </c>
      <c t="s" s="1" r="I1211">
        <v>6176</v>
      </c>
      <c s="2" r="J1211"/>
      <c s="2" r="K1211"/>
      <c s="2" r="L1211"/>
      <c s="2" r="M1211"/>
      <c s="2" r="N1211"/>
      <c s="2" r="O1211"/>
      <c s="2" r="P1211"/>
      <c s="2" r="Q1211"/>
      <c s="2" r="R1211"/>
      <c s="2" r="S1211"/>
      <c s="2" r="T1211"/>
      <c s="2" r="U1211"/>
      <c s="2" r="V1211"/>
    </row>
    <row customHeight="1" r="1212" hidden="1" ht="14.25">
      <c s="7" r="A1212">
        <v>40445.302777777775</v>
      </c>
      <c s="1" r="B1212">
        <v>1.566520726E9</v>
      </c>
      <c s="1" r="C1212">
        <v>600.0</v>
      </c>
      <c t="s" s="1" r="D1212">
        <v>6177</v>
      </c>
      <c s="1" r="E1212">
        <v>1302.76</v>
      </c>
      <c t="s" s="1" r="F1212">
        <v>6178</v>
      </c>
      <c t="s" s="1" r="G1212">
        <v>6179</v>
      </c>
      <c t="s" s="1" r="H1212">
        <v>6180</v>
      </c>
      <c t="s" s="1" r="I1212">
        <v>6181</v>
      </c>
      <c s="2" r="J1212"/>
      <c s="2" r="K1212"/>
      <c s="2" r="L1212"/>
      <c s="2" r="M1212"/>
      <c s="2" r="N1212"/>
      <c s="2" r="O1212"/>
      <c s="2" r="P1212"/>
      <c s="2" r="Q1212"/>
      <c s="2" r="R1212"/>
      <c s="2" r="S1212"/>
      <c s="2" r="T1212"/>
      <c s="2" r="U1212"/>
      <c s="2" r="V1212"/>
    </row>
    <row customHeight="1" r="1213" hidden="1" ht="14.25">
      <c s="7" r="A1213">
        <v>40445.302777777775</v>
      </c>
      <c s="1" r="B1213">
        <v>1.566520968E9</v>
      </c>
      <c s="1" r="C1213">
        <v>17430.0</v>
      </c>
      <c t="s" s="1" r="D1213">
        <v>6182</v>
      </c>
      <c s="1" r="E1213">
        <v>1302.76</v>
      </c>
      <c t="s" s="1" r="F1213">
        <v>6183</v>
      </c>
      <c t="s" s="1" r="G1213">
        <v>6184</v>
      </c>
      <c t="s" s="1" r="H1213">
        <v>6185</v>
      </c>
      <c t="s" s="1" r="I1213">
        <v>6186</v>
      </c>
      <c s="2" r="J1213"/>
      <c s="2" r="K1213"/>
      <c s="2" r="L1213"/>
      <c s="2" r="M1213"/>
      <c s="2" r="N1213"/>
      <c s="2" r="O1213"/>
      <c s="2" r="P1213"/>
      <c s="2" r="Q1213"/>
      <c s="2" r="R1213"/>
      <c s="2" r="S1213"/>
      <c s="2" r="T1213"/>
      <c s="2" r="U1213"/>
      <c s="2" r="V1213"/>
    </row>
    <row customHeight="1" r="1214" ht="14.25">
      <c s="7" r="A1214"/>
      <c s="1" r="B1214"/>
      <c s="1" r="C1214"/>
      <c s="1" r="D1214"/>
      <c s="1" r="E1214"/>
      <c s="1" r="F1214"/>
      <c s="1" r="G1214"/>
      <c s="1" r="H1214"/>
      <c s="1" r="I1214"/>
      <c s="2" r="J1214"/>
      <c s="2" r="K1214"/>
      <c s="2" r="L1214"/>
      <c s="2" r="M1214"/>
      <c s="2" r="N1214"/>
      <c s="2" r="O1214"/>
      <c s="2" r="P1214"/>
      <c s="2" r="Q1214"/>
      <c s="2" r="R1214"/>
      <c s="2" r="S1214"/>
      <c s="2" r="T1214"/>
      <c s="2" r="U1214"/>
      <c s="2" r="V1214"/>
    </row>
    <row customHeight="1" r="1215" ht="14.25">
      <c s="7" r="A1215"/>
      <c s="1" r="B1215"/>
      <c s="1" r="C1215"/>
      <c s="1" r="D1215"/>
      <c s="1" r="E1215"/>
      <c s="1" r="F1215"/>
      <c s="1" r="G1215"/>
      <c s="1" r="H1215"/>
      <c s="1" r="I1215"/>
      <c s="2" r="J1215"/>
      <c s="2" r="K1215"/>
      <c s="2" r="L1215"/>
      <c s="2" r="M1215"/>
      <c s="2" r="N1215"/>
      <c s="2" r="O1215"/>
      <c s="2" r="P1215"/>
      <c s="2" r="Q1215"/>
      <c s="2" r="R1215"/>
      <c s="2" r="S1215"/>
      <c s="2" r="T1215"/>
      <c s="2" r="U1215"/>
      <c s="2" r="V1215"/>
    </row>
    <row customHeight="1" r="1216" ht="14.25">
      <c s="7" r="A1216"/>
      <c s="1" r="B1216"/>
      <c s="1" r="C1216"/>
      <c s="1" r="D1216"/>
      <c s="1" r="E1216"/>
      <c s="1" r="F1216"/>
      <c s="1" r="G1216"/>
      <c s="1" r="H1216"/>
      <c s="1" r="I1216"/>
      <c s="2" r="J1216"/>
      <c s="2" r="K1216"/>
      <c s="2" r="L1216"/>
      <c s="2" r="M1216"/>
      <c s="2" r="N1216"/>
      <c s="2" r="O1216"/>
      <c s="2" r="P1216"/>
      <c s="2" r="Q1216"/>
      <c s="2" r="R1216"/>
      <c s="2" r="S1216"/>
      <c s="2" r="T1216"/>
      <c s="2" r="U1216"/>
      <c s="2" r="V1216"/>
    </row>
    <row customHeight="1" r="1217" ht="14.25">
      <c s="7" r="A1217"/>
      <c s="1" r="B1217"/>
      <c s="1" r="C1217"/>
      <c s="1" r="D1217"/>
      <c s="1" r="E1217"/>
      <c s="1" r="F1217"/>
      <c s="1" r="G1217"/>
      <c s="1" r="H1217"/>
      <c s="1" r="I1217"/>
      <c s="2" r="J1217"/>
      <c s="2" r="K1217"/>
      <c s="2" r="L1217"/>
      <c s="2" r="M1217"/>
      <c s="2" r="N1217"/>
      <c s="2" r="O1217"/>
      <c s="2" r="P1217"/>
      <c s="2" r="Q1217"/>
      <c s="2" r="R1217"/>
      <c s="2" r="S1217"/>
      <c s="2" r="T1217"/>
      <c s="2" r="U1217"/>
      <c s="2" r="V1217"/>
    </row>
    <row customHeight="1" r="1218" ht="14.25">
      <c s="7" r="A1218"/>
      <c s="1" r="B1218"/>
      <c s="1" r="C1218"/>
      <c s="1" r="D1218"/>
      <c s="1" r="E1218"/>
      <c s="1" r="F1218"/>
      <c s="1" r="G1218"/>
      <c s="1" r="H1218"/>
      <c s="1" r="I1218"/>
      <c s="2" r="J1218"/>
      <c s="2" r="K1218"/>
      <c s="2" r="L1218"/>
      <c s="2" r="M1218"/>
      <c s="2" r="N1218"/>
      <c s="2" r="O1218"/>
      <c s="2" r="P1218"/>
      <c s="2" r="Q1218"/>
      <c s="2" r="R1218"/>
      <c s="2" r="S1218"/>
      <c s="2" r="T1218"/>
      <c s="2" r="U1218"/>
      <c s="2" r="V1218"/>
    </row>
    <row customHeight="1" r="1219" ht="14.25">
      <c s="7" r="A1219"/>
      <c s="1" r="B1219"/>
      <c s="1" r="C1219"/>
      <c s="1" r="D1219"/>
      <c s="1" r="E1219"/>
      <c s="1" r="F1219"/>
      <c s="1" r="G1219"/>
      <c s="1" r="H1219"/>
      <c s="1" r="I1219"/>
      <c s="2" r="J1219"/>
      <c s="2" r="K1219"/>
      <c s="2" r="L1219"/>
      <c s="2" r="M1219"/>
      <c s="2" r="N1219"/>
      <c s="2" r="O1219"/>
      <c s="2" r="P1219"/>
      <c s="2" r="Q1219"/>
      <c s="2" r="R1219"/>
      <c s="2" r="S1219"/>
      <c s="2" r="T1219"/>
      <c s="2" r="U1219"/>
      <c s="2" r="V1219"/>
    </row>
    <row customHeight="1" r="1220" ht="14.25">
      <c s="7" r="A1220"/>
      <c s="1" r="B1220"/>
      <c s="1" r="C1220"/>
      <c s="1" r="D1220"/>
      <c s="1" r="E1220"/>
      <c s="1" r="F1220"/>
      <c s="1" r="G1220"/>
      <c s="1" r="H1220"/>
      <c s="1" r="I1220"/>
      <c s="2" r="J1220"/>
      <c s="2" r="K1220"/>
      <c s="2" r="L1220"/>
      <c s="2" r="M1220"/>
      <c s="2" r="N1220"/>
      <c s="2" r="O1220"/>
      <c s="2" r="P1220"/>
      <c s="2" r="Q1220"/>
      <c s="2" r="R1220"/>
      <c s="2" r="S1220"/>
      <c s="2" r="T1220"/>
      <c s="2" r="U1220"/>
      <c s="2" r="V1220"/>
    </row>
    <row customHeight="1" r="1221" ht="14.25">
      <c s="7" r="A1221"/>
      <c s="1" r="B1221"/>
      <c s="1" r="C1221"/>
      <c s="1" r="D1221"/>
      <c s="1" r="E1221"/>
      <c s="1" r="F1221"/>
      <c s="1" r="G1221"/>
      <c s="1" r="H1221"/>
      <c s="1" r="I1221"/>
      <c s="2" r="J1221"/>
      <c s="2" r="K1221"/>
      <c s="2" r="L1221"/>
      <c s="2" r="M1221"/>
      <c s="2" r="N1221"/>
      <c s="2" r="O1221"/>
      <c s="2" r="P1221"/>
      <c s="2" r="Q1221"/>
      <c s="2" r="R1221"/>
      <c s="2" r="S1221"/>
      <c s="2" r="T1221"/>
      <c s="2" r="U1221"/>
      <c s="2" r="V1221"/>
    </row>
    <row customHeight="1" r="1222" ht="14.25">
      <c s="7" r="A1222"/>
      <c s="1" r="B1222"/>
      <c s="1" r="C1222"/>
      <c s="1" r="D1222"/>
      <c s="1" r="E1222"/>
      <c s="1" r="F1222"/>
      <c s="1" r="G1222"/>
      <c s="1" r="H1222"/>
      <c s="1" r="I1222"/>
      <c s="2" r="J1222"/>
      <c s="2" r="K1222"/>
      <c s="2" r="L1222"/>
      <c s="2" r="M1222"/>
      <c s="2" r="N1222"/>
      <c s="2" r="O1222"/>
      <c s="2" r="P1222"/>
      <c s="2" r="Q1222"/>
      <c s="2" r="R1222"/>
      <c s="2" r="S1222"/>
      <c s="2" r="T1222"/>
      <c s="2" r="U1222"/>
      <c s="2" r="V1222"/>
    </row>
    <row customHeight="1" r="1223" ht="14.25">
      <c s="7" r="A1223"/>
      <c s="1" r="B1223"/>
      <c s="1" r="C1223"/>
      <c s="1" r="D1223"/>
      <c s="1" r="E1223"/>
      <c s="1" r="F1223"/>
      <c s="1" r="G1223"/>
      <c s="1" r="H1223"/>
      <c s="1" r="I1223"/>
      <c s="2" r="J1223"/>
      <c s="2" r="K1223"/>
      <c s="2" r="L1223"/>
      <c s="2" r="M1223"/>
      <c s="2" r="N1223"/>
      <c s="2" r="O1223"/>
      <c s="2" r="P1223"/>
      <c s="2" r="Q1223"/>
      <c s="2" r="R1223"/>
      <c s="2" r="S1223"/>
      <c s="2" r="T1223"/>
      <c s="2" r="U1223"/>
      <c s="2" r="V1223"/>
    </row>
    <row customHeight="1" r="1224" ht="14.25">
      <c s="7" r="A1224"/>
      <c s="1" r="B1224"/>
      <c s="1" r="C1224"/>
      <c s="1" r="D1224"/>
      <c s="1" r="E1224"/>
      <c s="1" r="F1224"/>
      <c s="1" r="G1224"/>
      <c s="1" r="H1224"/>
      <c s="1" r="I1224"/>
      <c s="2" r="J1224"/>
      <c s="2" r="K1224"/>
      <c s="2" r="L1224"/>
      <c s="2" r="M1224"/>
      <c s="2" r="N1224"/>
      <c s="2" r="O1224"/>
      <c s="2" r="P1224"/>
      <c s="2" r="Q1224"/>
      <c s="2" r="R1224"/>
      <c s="2" r="S1224"/>
      <c s="2" r="T1224"/>
      <c s="2" r="U1224"/>
      <c s="2" r="V1224"/>
    </row>
    <row customHeight="1" r="1225" ht="14.25">
      <c s="7" r="A1225"/>
      <c s="1" r="B1225"/>
      <c s="1" r="C1225"/>
      <c s="1" r="D1225"/>
      <c s="1" r="E1225"/>
      <c s="1" r="F1225"/>
      <c s="1" r="G1225"/>
      <c s="1" r="H1225"/>
      <c s="1" r="I1225"/>
      <c s="2" r="J1225"/>
      <c s="2" r="K1225"/>
      <c s="2" r="L1225"/>
      <c s="2" r="M1225"/>
      <c s="2" r="N1225"/>
      <c s="2" r="O1225"/>
      <c s="2" r="P1225"/>
      <c s="2" r="Q1225"/>
      <c s="2" r="R1225"/>
      <c s="2" r="S1225"/>
      <c s="2" r="T1225"/>
      <c s="2" r="U1225"/>
      <c s="2" r="V1225"/>
    </row>
    <row customHeight="1" r="1226" ht="14.25">
      <c s="7" r="A1226"/>
      <c s="1" r="B1226"/>
      <c s="1" r="C1226"/>
      <c s="1" r="D1226"/>
      <c s="1" r="E1226"/>
      <c s="1" r="F1226"/>
      <c s="1" r="G1226"/>
      <c s="1" r="H1226"/>
      <c s="1" r="I1226"/>
      <c s="2" r="J1226"/>
      <c s="2" r="K1226"/>
      <c s="2" r="L1226"/>
      <c s="2" r="M1226"/>
      <c s="2" r="N1226"/>
      <c s="2" r="O1226"/>
      <c s="2" r="P1226"/>
      <c s="2" r="Q1226"/>
      <c s="2" r="R1226"/>
      <c s="2" r="S1226"/>
      <c s="2" r="T1226"/>
      <c s="2" r="U1226"/>
      <c s="2" r="V1226"/>
    </row>
    <row customHeight="1" r="1227" ht="14.25">
      <c s="7" r="A1227"/>
      <c s="1" r="B1227"/>
      <c s="1" r="C1227"/>
      <c s="1" r="D1227"/>
      <c s="1" r="E1227"/>
      <c s="1" r="F1227"/>
      <c s="1" r="G1227"/>
      <c s="1" r="H1227"/>
      <c s="1" r="I1227"/>
      <c s="2" r="J1227"/>
      <c s="2" r="K1227"/>
      <c s="2" r="L1227"/>
      <c s="2" r="M1227"/>
      <c s="2" r="N1227"/>
      <c s="2" r="O1227"/>
      <c s="2" r="P1227"/>
      <c s="2" r="Q1227"/>
      <c s="2" r="R1227"/>
      <c s="2" r="S1227"/>
      <c s="2" r="T1227"/>
      <c s="2" r="U1227"/>
      <c s="2" r="V1227"/>
    </row>
    <row customHeight="1" r="1228" ht="14.25">
      <c s="7" r="A1228"/>
      <c s="1" r="B1228"/>
      <c s="1" r="C1228"/>
      <c s="1" r="D1228"/>
      <c s="1" r="E1228"/>
      <c s="1" r="F1228"/>
      <c s="1" r="G1228"/>
      <c s="1" r="H1228"/>
      <c s="1" r="I1228"/>
      <c s="2" r="J1228"/>
      <c s="2" r="K1228"/>
      <c s="2" r="L1228"/>
      <c s="2" r="M1228"/>
      <c s="2" r="N1228"/>
      <c s="2" r="O1228"/>
      <c s="2" r="P1228"/>
      <c s="2" r="Q1228"/>
      <c s="2" r="R1228"/>
      <c s="2" r="S1228"/>
      <c s="2" r="T1228"/>
      <c s="2" r="U1228"/>
      <c s="2" r="V1228"/>
    </row>
    <row customHeight="1" r="1229" ht="14.25">
      <c s="7" r="A1229"/>
      <c s="1" r="B1229"/>
      <c s="1" r="C1229"/>
      <c s="1" r="D1229"/>
      <c s="1" r="E1229"/>
      <c s="1" r="F1229"/>
      <c s="1" r="G1229"/>
      <c s="1" r="H1229"/>
      <c s="1" r="I1229"/>
      <c s="2" r="J1229"/>
      <c s="2" r="K1229"/>
      <c s="2" r="L1229"/>
      <c s="2" r="M1229"/>
      <c s="2" r="N1229"/>
      <c s="2" r="O1229"/>
      <c s="2" r="P1229"/>
      <c s="2" r="Q1229"/>
      <c s="2" r="R1229"/>
      <c s="2" r="S1229"/>
      <c s="2" r="T1229"/>
      <c s="2" r="U1229"/>
      <c s="2" r="V1229"/>
    </row>
    <row customHeight="1" r="1230" ht="14.25">
      <c s="7" r="A1230"/>
      <c s="1" r="B1230"/>
      <c s="1" r="C1230"/>
      <c s="1" r="D1230"/>
      <c s="1" r="E1230"/>
      <c s="1" r="F1230"/>
      <c s="1" r="G1230"/>
      <c s="1" r="H1230"/>
      <c s="1" r="I1230"/>
      <c s="2" r="J1230"/>
      <c s="2" r="K1230"/>
      <c s="2" r="L1230"/>
      <c s="2" r="M1230"/>
      <c s="2" r="N1230"/>
      <c s="2" r="O1230"/>
      <c s="2" r="P1230"/>
      <c s="2" r="Q1230"/>
      <c s="2" r="R1230"/>
      <c s="2" r="S1230"/>
      <c s="2" r="T1230"/>
      <c s="2" r="U1230"/>
      <c s="2" r="V1230"/>
    </row>
    <row customHeight="1" r="1231" ht="14.25">
      <c s="7" r="A1231"/>
      <c s="1" r="B1231"/>
      <c s="1" r="C1231"/>
      <c s="1" r="D1231"/>
      <c s="1" r="E1231"/>
      <c s="1" r="F1231"/>
      <c s="1" r="G1231"/>
      <c s="1" r="H1231"/>
      <c s="1" r="I1231"/>
      <c s="2" r="J1231"/>
      <c s="2" r="K1231"/>
      <c s="2" r="L1231"/>
      <c s="2" r="M1231"/>
      <c s="2" r="N1231"/>
      <c s="2" r="O1231"/>
      <c s="2" r="P1231"/>
      <c s="2" r="Q1231"/>
      <c s="2" r="R1231"/>
      <c s="2" r="S1231"/>
      <c s="2" r="T1231"/>
      <c s="2" r="U1231"/>
      <c s="2" r="V1231"/>
    </row>
    <row customHeight="1" r="1232" ht="14.25">
      <c s="7" r="A1232"/>
      <c s="1" r="B1232"/>
      <c s="1" r="C1232"/>
      <c s="1" r="D1232"/>
      <c s="1" r="E1232"/>
      <c s="1" r="F1232"/>
      <c s="1" r="G1232"/>
      <c s="1" r="H1232"/>
      <c s="1" r="I1232"/>
      <c s="2" r="J1232"/>
      <c s="2" r="K1232"/>
      <c s="2" r="L1232"/>
      <c s="2" r="M1232"/>
      <c s="2" r="N1232"/>
      <c s="2" r="O1232"/>
      <c s="2" r="P1232"/>
      <c s="2" r="Q1232"/>
      <c s="2" r="R1232"/>
      <c s="2" r="S1232"/>
      <c s="2" r="T1232"/>
      <c s="2" r="U1232"/>
      <c s="2" r="V1232"/>
    </row>
    <row customHeight="1" r="1233" ht="14.25">
      <c s="7" r="A1233"/>
      <c s="1" r="B1233"/>
      <c s="1" r="C1233"/>
      <c s="1" r="D1233"/>
      <c s="1" r="E1233"/>
      <c s="1" r="F1233"/>
      <c s="1" r="G1233"/>
      <c s="1" r="H1233"/>
      <c s="1" r="I1233"/>
      <c s="2" r="J1233"/>
      <c s="2" r="K1233"/>
      <c s="2" r="L1233"/>
      <c s="2" r="M1233"/>
      <c s="2" r="N1233"/>
      <c s="2" r="O1233"/>
      <c s="2" r="P1233"/>
      <c s="2" r="Q1233"/>
      <c s="2" r="R1233"/>
      <c s="2" r="S1233"/>
      <c s="2" r="T1233"/>
      <c s="2" r="U1233"/>
      <c s="2" r="V1233"/>
    </row>
    <row customHeight="1" r="1234" ht="14.25">
      <c s="7" r="A1234"/>
      <c s="1" r="B1234"/>
      <c s="1" r="C1234"/>
      <c s="1" r="D1234"/>
      <c s="1" r="E1234"/>
      <c s="1" r="F1234"/>
      <c s="1" r="G1234"/>
      <c s="1" r="H1234"/>
      <c s="1" r="I1234"/>
      <c s="2" r="J1234"/>
      <c s="2" r="K1234"/>
      <c s="2" r="L1234"/>
      <c s="2" r="M1234"/>
      <c s="2" r="N1234"/>
      <c s="2" r="O1234"/>
      <c s="2" r="P1234"/>
      <c s="2" r="Q1234"/>
      <c s="2" r="R1234"/>
      <c s="2" r="S1234"/>
      <c s="2" r="T1234"/>
      <c s="2" r="U1234"/>
      <c s="2" r="V1234"/>
    </row>
    <row customHeight="1" r="1235" ht="14.25">
      <c s="7" r="A1235"/>
      <c s="1" r="B1235"/>
      <c s="1" r="C1235"/>
      <c s="1" r="D1235"/>
      <c s="1" r="E1235"/>
      <c s="1" r="F1235"/>
      <c s="1" r="G1235"/>
      <c s="1" r="H1235"/>
      <c s="1" r="I1235"/>
      <c s="2" r="J1235"/>
      <c s="2" r="K1235"/>
      <c s="2" r="L1235"/>
      <c s="2" r="M1235"/>
      <c s="2" r="N1235"/>
      <c s="2" r="O1235"/>
      <c s="2" r="P1235"/>
      <c s="2" r="Q1235"/>
      <c s="2" r="R1235"/>
      <c s="2" r="S1235"/>
      <c s="2" r="T1235"/>
      <c s="2" r="U1235"/>
      <c s="2" r="V1235"/>
    </row>
    <row customHeight="1" r="1236" ht="14.25">
      <c s="7" r="A1236"/>
      <c s="1" r="B1236"/>
      <c s="1" r="C1236"/>
      <c s="1" r="D1236"/>
      <c s="1" r="E1236"/>
      <c s="1" r="F1236"/>
      <c s="1" r="G1236"/>
      <c s="1" r="H1236"/>
      <c s="1" r="I1236"/>
      <c s="2" r="J1236"/>
      <c s="2" r="K1236"/>
      <c s="2" r="L1236"/>
      <c s="2" r="M1236"/>
      <c s="2" r="N1236"/>
      <c s="2" r="O1236"/>
      <c s="2" r="P1236"/>
      <c s="2" r="Q1236"/>
      <c s="2" r="R1236"/>
      <c s="2" r="S1236"/>
      <c s="2" r="T1236"/>
      <c s="2" r="U1236"/>
      <c s="2" r="V1236"/>
    </row>
    <row customHeight="1" r="1237" ht="14.25">
      <c s="7" r="A1237"/>
      <c s="1" r="B1237"/>
      <c s="1" r="C1237"/>
      <c s="1" r="D1237"/>
      <c s="1" r="E1237"/>
      <c s="1" r="F1237"/>
      <c s="1" r="G1237"/>
      <c s="1" r="H1237"/>
      <c s="1" r="I1237"/>
      <c s="2" r="J1237"/>
      <c s="2" r="K1237"/>
      <c s="2" r="L1237"/>
      <c s="2" r="M1237"/>
      <c s="2" r="N1237"/>
      <c s="2" r="O1237"/>
      <c s="2" r="P1237"/>
      <c s="2" r="Q1237"/>
      <c s="2" r="R1237"/>
      <c s="2" r="S1237"/>
      <c s="2" r="T1237"/>
      <c s="2" r="U1237"/>
      <c s="2" r="V1237"/>
    </row>
    <row customHeight="1" r="1238" ht="14.25">
      <c s="7" r="A1238"/>
      <c s="1" r="B1238"/>
      <c s="1" r="C1238"/>
      <c s="1" r="D1238"/>
      <c s="1" r="E1238"/>
      <c s="1" r="F1238"/>
      <c s="1" r="G1238"/>
      <c s="1" r="H1238"/>
      <c s="1" r="I1238"/>
      <c s="2" r="J1238"/>
      <c s="2" r="K1238"/>
      <c s="2" r="L1238"/>
      <c s="2" r="M1238"/>
      <c s="2" r="N1238"/>
      <c s="2" r="O1238"/>
      <c s="2" r="P1238"/>
      <c s="2" r="Q1238"/>
      <c s="2" r="R1238"/>
      <c s="2" r="S1238"/>
      <c s="2" r="T1238"/>
      <c s="2" r="U1238"/>
      <c s="2" r="V1238"/>
    </row>
    <row customHeight="1" r="1239" ht="14.25">
      <c s="7" r="A1239"/>
      <c s="1" r="B1239"/>
      <c s="1" r="C1239"/>
      <c s="1" r="D1239"/>
      <c s="1" r="E1239"/>
      <c s="1" r="F1239"/>
      <c s="1" r="G1239"/>
      <c s="1" r="H1239"/>
      <c s="1" r="I1239"/>
      <c s="2" r="J1239"/>
      <c s="2" r="K1239"/>
      <c s="2" r="L1239"/>
      <c s="2" r="M1239"/>
      <c s="2" r="N1239"/>
      <c s="2" r="O1239"/>
      <c s="2" r="P1239"/>
      <c s="2" r="Q1239"/>
      <c s="2" r="R1239"/>
      <c s="2" r="S1239"/>
      <c s="2" r="T1239"/>
      <c s="2" r="U1239"/>
      <c s="2" r="V1239"/>
    </row>
    <row customHeight="1" r="1240" ht="14.25">
      <c s="7" r="A1240"/>
      <c s="1" r="B1240"/>
      <c s="1" r="C1240"/>
      <c s="1" r="D1240"/>
      <c s="1" r="E1240"/>
      <c s="1" r="F1240"/>
      <c s="1" r="G1240"/>
      <c s="1" r="H1240"/>
      <c s="1" r="I1240"/>
      <c s="2" r="J1240"/>
      <c s="2" r="K1240"/>
      <c s="2" r="L1240"/>
      <c s="2" r="M1240"/>
      <c s="2" r="N1240"/>
      <c s="2" r="O1240"/>
      <c s="2" r="P1240"/>
      <c s="2" r="Q1240"/>
      <c s="2" r="R1240"/>
      <c s="2" r="S1240"/>
      <c s="2" r="T1240"/>
      <c s="2" r="U1240"/>
      <c s="2" r="V1240"/>
    </row>
    <row customHeight="1" r="1241" ht="14.25">
      <c s="7" r="A1241"/>
      <c s="1" r="B1241"/>
      <c s="1" r="C1241"/>
      <c s="1" r="D1241"/>
      <c s="1" r="E1241"/>
      <c s="1" r="F1241"/>
      <c s="1" r="G1241"/>
      <c s="1" r="H1241"/>
      <c s="1" r="I1241"/>
      <c s="2" r="J1241"/>
      <c s="2" r="K1241"/>
      <c s="2" r="L1241"/>
      <c s="2" r="M1241"/>
      <c s="2" r="N1241"/>
      <c s="2" r="O1241"/>
      <c s="2" r="P1241"/>
      <c s="2" r="Q1241"/>
      <c s="2" r="R1241"/>
      <c s="2" r="S1241"/>
      <c s="2" r="T1241"/>
      <c s="2" r="U1241"/>
      <c s="2" r="V1241"/>
    </row>
    <row customHeight="1" r="1242" ht="14.25">
      <c s="7" r="A1242"/>
      <c s="1" r="B1242"/>
      <c s="1" r="C1242"/>
      <c s="1" r="D1242"/>
      <c s="1" r="E1242"/>
      <c s="1" r="F1242"/>
      <c s="1" r="G1242"/>
      <c s="1" r="H1242"/>
      <c s="1" r="I1242"/>
      <c s="2" r="J1242"/>
      <c s="2" r="K1242"/>
      <c s="2" r="L1242"/>
      <c s="2" r="M1242"/>
      <c s="2" r="N1242"/>
      <c s="2" r="O1242"/>
      <c s="2" r="P1242"/>
      <c s="2" r="Q1242"/>
      <c s="2" r="R1242"/>
      <c s="2" r="S1242"/>
      <c s="2" r="T1242"/>
      <c s="2" r="U1242"/>
      <c s="2" r="V1242"/>
    </row>
    <row customHeight="1" r="1243" ht="14.25">
      <c s="7" r="A1243"/>
      <c s="1" r="B1243"/>
      <c s="1" r="C1243"/>
      <c s="1" r="D1243"/>
      <c s="1" r="E1243"/>
      <c s="1" r="F1243"/>
      <c s="1" r="G1243"/>
      <c s="1" r="H1243"/>
      <c s="1" r="I1243"/>
      <c s="2" r="J1243"/>
      <c s="2" r="K1243"/>
      <c s="2" r="L1243"/>
      <c s="2" r="M1243"/>
      <c s="2" r="N1243"/>
      <c s="2" r="O1243"/>
      <c s="2" r="P1243"/>
      <c s="2" r="Q1243"/>
      <c s="2" r="R1243"/>
      <c s="2" r="S1243"/>
      <c s="2" r="T1243"/>
      <c s="2" r="U1243"/>
      <c s="2" r="V1243"/>
    </row>
    <row customHeight="1" r="1244" ht="14.25">
      <c s="7" r="A1244"/>
      <c s="1" r="B1244"/>
      <c s="1" r="C1244"/>
      <c s="1" r="D1244"/>
      <c s="1" r="E1244"/>
      <c s="1" r="F1244"/>
      <c s="1" r="G1244"/>
      <c s="1" r="H1244"/>
      <c s="1" r="I1244"/>
      <c s="2" r="J1244"/>
      <c s="2" r="K1244"/>
      <c s="2" r="L1244"/>
      <c s="2" r="M1244"/>
      <c s="2" r="N1244"/>
      <c s="2" r="O1244"/>
      <c s="2" r="P1244"/>
      <c s="2" r="Q1244"/>
      <c s="2" r="R1244"/>
      <c s="2" r="S1244"/>
      <c s="2" r="T1244"/>
      <c s="2" r="U1244"/>
      <c s="2" r="V1244"/>
    </row>
    <row customHeight="1" r="1245" ht="14.25">
      <c s="7" r="A1245"/>
      <c s="1" r="B1245"/>
      <c s="1" r="C1245"/>
      <c s="1" r="D1245"/>
      <c s="1" r="E1245"/>
      <c s="1" r="F1245"/>
      <c s="1" r="G1245"/>
      <c s="1" r="H1245"/>
      <c s="1" r="I1245"/>
      <c s="2" r="J1245"/>
      <c s="2" r="K1245"/>
      <c s="2" r="L1245"/>
      <c s="2" r="M1245"/>
      <c s="2" r="N1245"/>
      <c s="2" r="O1245"/>
      <c s="2" r="P1245"/>
      <c s="2" r="Q1245"/>
      <c s="2" r="R1245"/>
      <c s="2" r="S1245"/>
      <c s="2" r="T1245"/>
      <c s="2" r="U1245"/>
      <c s="2" r="V1245"/>
    </row>
    <row customHeight="1" r="1246" ht="14.25">
      <c s="7" r="A1246"/>
      <c s="1" r="B1246"/>
      <c s="1" r="C1246"/>
      <c s="1" r="D1246"/>
      <c s="1" r="E1246"/>
      <c s="1" r="F1246"/>
      <c s="1" r="G1246"/>
      <c s="1" r="H1246"/>
      <c s="1" r="I1246"/>
      <c s="2" r="J1246"/>
      <c s="2" r="K1246"/>
      <c s="2" r="L1246"/>
      <c s="2" r="M1246"/>
      <c s="2" r="N1246"/>
      <c s="2" r="O1246"/>
      <c s="2" r="P1246"/>
      <c s="2" r="Q1246"/>
      <c s="2" r="R1246"/>
      <c s="2" r="S1246"/>
      <c s="2" r="T1246"/>
      <c s="2" r="U1246"/>
      <c s="2" r="V1246"/>
    </row>
    <row customHeight="1" r="1247" ht="14.25">
      <c s="7" r="A1247"/>
      <c s="1" r="B1247"/>
      <c s="1" r="C1247"/>
      <c s="1" r="D1247"/>
      <c s="1" r="E1247"/>
      <c s="1" r="F1247"/>
      <c s="1" r="G1247"/>
      <c s="1" r="H1247"/>
      <c s="1" r="I1247"/>
      <c s="2" r="J1247"/>
      <c s="2" r="K1247"/>
      <c s="2" r="L1247"/>
      <c s="2" r="M1247"/>
      <c s="2" r="N1247"/>
      <c s="2" r="O1247"/>
      <c s="2" r="P1247"/>
      <c s="2" r="Q1247"/>
      <c s="2" r="R1247"/>
      <c s="2" r="S1247"/>
      <c s="2" r="T1247"/>
      <c s="2" r="U1247"/>
      <c s="2" r="V1247"/>
    </row>
    <row customHeight="1" r="1248" ht="14.25">
      <c s="7" r="A1248"/>
      <c s="1" r="B1248"/>
      <c s="1" r="C1248"/>
      <c s="1" r="D1248"/>
      <c s="1" r="E1248"/>
      <c s="1" r="F1248"/>
      <c s="1" r="G1248"/>
      <c s="1" r="H1248"/>
      <c s="1" r="I1248"/>
      <c s="2" r="J1248"/>
      <c s="2" r="K1248"/>
      <c s="2" r="L1248"/>
      <c s="2" r="M1248"/>
      <c s="2" r="N1248"/>
      <c s="2" r="O1248"/>
      <c s="2" r="P1248"/>
      <c s="2" r="Q1248"/>
      <c s="2" r="R1248"/>
      <c s="2" r="S1248"/>
      <c s="2" r="T1248"/>
      <c s="2" r="U1248"/>
      <c s="2" r="V1248"/>
    </row>
    <row customHeight="1" r="1249" ht="14.25">
      <c s="7" r="A1249"/>
      <c s="1" r="B1249"/>
      <c s="1" r="C1249"/>
      <c s="1" r="D1249"/>
      <c s="1" r="E1249"/>
      <c s="1" r="F1249"/>
      <c s="1" r="G1249"/>
      <c s="1" r="H1249"/>
      <c s="1" r="I1249"/>
      <c s="2" r="J1249"/>
      <c s="2" r="K1249"/>
      <c s="2" r="L1249"/>
      <c s="2" r="M1249"/>
      <c s="2" r="N1249"/>
      <c s="2" r="O1249"/>
      <c s="2" r="P1249"/>
      <c s="2" r="Q1249"/>
      <c s="2" r="R1249"/>
      <c s="2" r="S1249"/>
      <c s="2" r="T1249"/>
      <c s="2" r="U1249"/>
      <c s="2" r="V1249"/>
    </row>
    <row customHeight="1" r="1250" ht="14.25">
      <c s="7" r="A1250"/>
      <c s="1" r="B1250"/>
      <c s="1" r="C1250"/>
      <c s="1" r="D1250"/>
      <c s="1" r="E1250"/>
      <c s="1" r="F1250"/>
      <c s="1" r="G1250"/>
      <c s="1" r="H1250"/>
      <c s="1" r="I1250"/>
      <c s="2" r="J1250"/>
      <c s="2" r="K1250"/>
      <c s="2" r="L1250"/>
      <c s="2" r="M1250"/>
      <c s="2" r="N1250"/>
      <c s="2" r="O1250"/>
      <c s="2" r="P1250"/>
      <c s="2" r="Q1250"/>
      <c s="2" r="R1250"/>
      <c s="2" r="S1250"/>
      <c s="2" r="T1250"/>
      <c s="2" r="U1250"/>
      <c s="2" r="V1250"/>
    </row>
    <row customHeight="1" r="1251" ht="14.25">
      <c s="7" r="A1251"/>
      <c s="1" r="B1251"/>
      <c s="1" r="C1251"/>
      <c s="1" r="D1251"/>
      <c s="1" r="E1251"/>
      <c s="1" r="F1251"/>
      <c s="1" r="G1251"/>
      <c s="1" r="H1251"/>
      <c s="1" r="I1251"/>
      <c s="2" r="J1251"/>
      <c s="2" r="K1251"/>
      <c s="2" r="L1251"/>
      <c s="2" r="M1251"/>
      <c s="2" r="N1251"/>
      <c s="2" r="O1251"/>
      <c s="2" r="P1251"/>
      <c s="2" r="Q1251"/>
      <c s="2" r="R1251"/>
      <c s="2" r="S1251"/>
      <c s="2" r="T1251"/>
      <c s="2" r="U1251"/>
      <c s="2" r="V1251"/>
    </row>
    <row customHeight="1" r="1252" ht="14.25">
      <c s="7" r="A1252"/>
      <c s="1" r="B1252"/>
      <c s="1" r="C1252"/>
      <c s="1" r="D1252"/>
      <c s="1" r="E1252"/>
      <c s="1" r="F1252"/>
      <c s="1" r="G1252"/>
      <c s="1" r="H1252"/>
      <c s="1" r="I1252"/>
      <c s="2" r="J1252"/>
      <c s="2" r="K1252"/>
      <c s="2" r="L1252"/>
      <c s="2" r="M1252"/>
      <c s="2" r="N1252"/>
      <c s="2" r="O1252"/>
      <c s="2" r="P1252"/>
      <c s="2" r="Q1252"/>
      <c s="2" r="R1252"/>
      <c s="2" r="S1252"/>
      <c s="2" r="T1252"/>
      <c s="2" r="U1252"/>
      <c s="2" r="V1252"/>
    </row>
    <row customHeight="1" r="1253" ht="14.25">
      <c s="7" r="A1253"/>
      <c s="1" r="B1253"/>
      <c s="1" r="C1253"/>
      <c s="1" r="D1253"/>
      <c s="1" r="E1253"/>
      <c s="1" r="F1253"/>
      <c s="1" r="G1253"/>
      <c s="1" r="H1253"/>
      <c s="1" r="I1253"/>
      <c s="2" r="J1253"/>
      <c s="2" r="K1253"/>
      <c s="2" r="L1253"/>
      <c s="2" r="M1253"/>
      <c s="2" r="N1253"/>
      <c s="2" r="O1253"/>
      <c s="2" r="P1253"/>
      <c s="2" r="Q1253"/>
      <c s="2" r="R1253"/>
      <c s="2" r="S1253"/>
      <c s="2" r="T1253"/>
      <c s="2" r="U1253"/>
      <c s="2" r="V1253"/>
    </row>
    <row customHeight="1" r="1254" ht="14.25">
      <c s="7" r="A1254"/>
      <c s="1" r="B1254"/>
      <c s="1" r="C1254"/>
      <c s="1" r="D1254"/>
      <c s="1" r="E1254"/>
      <c s="1" r="F1254"/>
      <c s="1" r="G1254"/>
      <c s="1" r="H1254"/>
      <c s="1" r="I1254"/>
      <c s="2" r="J1254"/>
      <c s="2" r="K1254"/>
      <c s="2" r="L1254"/>
      <c s="2" r="M1254"/>
      <c s="2" r="N1254"/>
      <c s="2" r="O1254"/>
      <c s="2" r="P1254"/>
      <c s="2" r="Q1254"/>
      <c s="2" r="R1254"/>
      <c s="2" r="S1254"/>
      <c s="2" r="T1254"/>
      <c s="2" r="U1254"/>
      <c s="2" r="V1254"/>
    </row>
    <row customHeight="1" r="1255" ht="14.25">
      <c s="7" r="A1255"/>
      <c s="1" r="B1255"/>
      <c s="1" r="C1255"/>
      <c s="1" r="D1255"/>
      <c s="1" r="E1255"/>
      <c s="1" r="F1255"/>
      <c s="1" r="G1255"/>
      <c s="1" r="H1255"/>
      <c s="1" r="I1255"/>
      <c s="2" r="J1255"/>
      <c s="2" r="K1255"/>
      <c s="2" r="L1255"/>
      <c s="2" r="M1255"/>
      <c s="2" r="N1255"/>
      <c s="2" r="O1255"/>
      <c s="2" r="P1255"/>
      <c s="2" r="Q1255"/>
      <c s="2" r="R1255"/>
      <c s="2" r="S1255"/>
      <c s="2" r="T1255"/>
      <c s="2" r="U1255"/>
      <c s="2" r="V1255"/>
    </row>
    <row customHeight="1" r="1256" ht="14.25">
      <c s="7" r="A1256"/>
      <c s="1" r="B1256"/>
      <c s="1" r="C1256"/>
      <c s="1" r="D1256"/>
      <c s="1" r="E1256"/>
      <c s="1" r="F1256"/>
      <c s="1" r="G1256"/>
      <c s="1" r="H1256"/>
      <c s="1" r="I1256"/>
      <c s="2" r="J1256"/>
      <c s="2" r="K1256"/>
      <c s="2" r="L1256"/>
      <c s="2" r="M1256"/>
      <c s="2" r="N1256"/>
      <c s="2" r="O1256"/>
      <c s="2" r="P1256"/>
      <c s="2" r="Q1256"/>
      <c s="2" r="R1256"/>
      <c s="2" r="S1256"/>
      <c s="2" r="T1256"/>
      <c s="2" r="U1256"/>
      <c s="2" r="V1256"/>
    </row>
    <row customHeight="1" r="1257" ht="14.25">
      <c s="7" r="A1257"/>
      <c s="1" r="B1257"/>
      <c s="1" r="C1257"/>
      <c s="1" r="D1257"/>
      <c s="1" r="E1257"/>
      <c s="1" r="F1257"/>
      <c s="1" r="G1257"/>
      <c s="1" r="H1257"/>
      <c s="1" r="I1257"/>
      <c s="2" r="J1257"/>
      <c s="2" r="K1257"/>
      <c s="2" r="L1257"/>
      <c s="2" r="M1257"/>
      <c s="2" r="N1257"/>
      <c s="2" r="O1257"/>
      <c s="2" r="P1257"/>
      <c s="2" r="Q1257"/>
      <c s="2" r="R1257"/>
      <c s="2" r="S1257"/>
      <c s="2" r="T1257"/>
      <c s="2" r="U1257"/>
      <c s="2" r="V1257"/>
    </row>
    <row customHeight="1" r="1258" ht="14.25">
      <c s="7" r="A1258"/>
      <c s="1" r="B1258"/>
      <c s="1" r="C1258"/>
      <c s="1" r="D1258"/>
      <c s="1" r="E1258"/>
      <c s="1" r="F1258"/>
      <c s="1" r="G1258"/>
      <c s="1" r="H1258"/>
      <c s="1" r="I1258"/>
      <c s="2" r="J1258"/>
      <c s="2" r="K1258"/>
      <c s="2" r="L1258"/>
      <c s="2" r="M1258"/>
      <c s="2" r="N1258"/>
      <c s="2" r="O1258"/>
      <c s="2" r="P1258"/>
      <c s="2" r="Q1258"/>
      <c s="2" r="R1258"/>
      <c s="2" r="S1258"/>
      <c s="2" r="T1258"/>
      <c s="2" r="U1258"/>
      <c s="2" r="V1258"/>
    </row>
    <row customHeight="1" r="1259" ht="14.25">
      <c s="7" r="A1259"/>
      <c s="1" r="B1259"/>
      <c s="1" r="C1259"/>
      <c s="1" r="D1259"/>
      <c s="1" r="E1259"/>
      <c s="1" r="F1259"/>
      <c s="1" r="G1259"/>
      <c s="1" r="H1259"/>
      <c s="1" r="I1259"/>
      <c s="2" r="J1259"/>
      <c s="2" r="K1259"/>
      <c s="2" r="L1259"/>
      <c s="2" r="M1259"/>
      <c s="2" r="N1259"/>
      <c s="2" r="O1259"/>
      <c s="2" r="P1259"/>
      <c s="2" r="Q1259"/>
      <c s="2" r="R1259"/>
      <c s="2" r="S1259"/>
      <c s="2" r="T1259"/>
      <c s="2" r="U1259"/>
      <c s="2" r="V1259"/>
    </row>
    <row customHeight="1" r="1260" ht="14.25">
      <c s="7" r="A1260"/>
      <c s="1" r="B1260"/>
      <c s="1" r="C1260"/>
      <c s="1" r="D1260"/>
      <c s="1" r="E1260"/>
      <c s="1" r="F1260"/>
      <c s="1" r="G1260"/>
      <c s="1" r="H1260"/>
      <c s="1" r="I1260"/>
      <c s="2" r="J1260"/>
      <c s="2" r="K1260"/>
      <c s="2" r="L1260"/>
      <c s="2" r="M1260"/>
      <c s="2" r="N1260"/>
      <c s="2" r="O1260"/>
      <c s="2" r="P1260"/>
      <c s="2" r="Q1260"/>
      <c s="2" r="R1260"/>
      <c s="2" r="S1260"/>
      <c s="2" r="T1260"/>
      <c s="2" r="U1260"/>
      <c s="2" r="V1260"/>
    </row>
    <row customHeight="1" r="1261" ht="14.25">
      <c s="7" r="A1261"/>
      <c s="1" r="B1261"/>
      <c s="1" r="C1261"/>
      <c s="1" r="D1261"/>
      <c s="1" r="E1261"/>
      <c s="1" r="F1261"/>
      <c s="1" r="G1261"/>
      <c s="1" r="H1261"/>
      <c s="1" r="I1261"/>
      <c s="2" r="J1261"/>
      <c s="2" r="K1261"/>
      <c s="2" r="L1261"/>
      <c s="2" r="M1261"/>
      <c s="2" r="N1261"/>
      <c s="2" r="O1261"/>
      <c s="2" r="P1261"/>
      <c s="2" r="Q1261"/>
      <c s="2" r="R1261"/>
      <c s="2" r="S1261"/>
      <c s="2" r="T1261"/>
      <c s="2" r="U1261"/>
      <c s="2" r="V1261"/>
    </row>
    <row customHeight="1" r="1262" ht="14.25">
      <c s="7" r="A1262"/>
      <c s="1" r="B1262"/>
      <c s="1" r="C1262"/>
      <c s="1" r="D1262"/>
      <c s="1" r="E1262"/>
      <c s="1" r="F1262"/>
      <c s="1" r="G1262"/>
      <c s="1" r="H1262"/>
      <c s="1" r="I1262"/>
      <c s="2" r="J1262"/>
      <c s="2" r="K1262"/>
      <c s="2" r="L1262"/>
      <c s="2" r="M1262"/>
      <c s="2" r="N1262"/>
      <c s="2" r="O1262"/>
      <c s="2" r="P1262"/>
      <c s="2" r="Q1262"/>
      <c s="2" r="R1262"/>
      <c s="2" r="S1262"/>
      <c s="2" r="T1262"/>
      <c s="2" r="U1262"/>
      <c s="2" r="V1262"/>
    </row>
    <row customHeight="1" r="1263" ht="14.25">
      <c s="7" r="A1263"/>
      <c s="1" r="B1263"/>
      <c s="1" r="C1263"/>
      <c s="1" r="D1263"/>
      <c s="1" r="E1263"/>
      <c s="1" r="F1263"/>
      <c s="1" r="G1263"/>
      <c s="1" r="H1263"/>
      <c s="1" r="I1263"/>
      <c s="2" r="J1263"/>
      <c s="2" r="K1263"/>
      <c s="2" r="L1263"/>
      <c s="2" r="M1263"/>
      <c s="2" r="N1263"/>
      <c s="2" r="O1263"/>
      <c s="2" r="P1263"/>
      <c s="2" r="Q1263"/>
      <c s="2" r="R1263"/>
      <c s="2" r="S1263"/>
      <c s="2" r="T1263"/>
      <c s="2" r="U1263"/>
      <c s="2" r="V1263"/>
    </row>
    <row customHeight="1" r="1264" ht="14.25">
      <c s="7" r="A1264"/>
      <c s="1" r="B1264"/>
      <c s="1" r="C1264"/>
      <c s="1" r="D1264"/>
      <c s="1" r="E1264"/>
      <c s="1" r="F1264"/>
      <c s="1" r="G1264"/>
      <c s="1" r="H1264"/>
      <c s="1" r="I1264"/>
      <c s="2" r="J1264"/>
      <c s="2" r="K1264"/>
      <c s="2" r="L1264"/>
      <c s="2" r="M1264"/>
      <c s="2" r="N1264"/>
      <c s="2" r="O1264"/>
      <c s="2" r="P1264"/>
      <c s="2" r="Q1264"/>
      <c s="2" r="R1264"/>
      <c s="2" r="S1264"/>
      <c s="2" r="T1264"/>
      <c s="2" r="U1264"/>
      <c s="2" r="V1264"/>
    </row>
    <row customHeight="1" r="1265" ht="14.25">
      <c s="7" r="A1265"/>
      <c s="1" r="B1265"/>
      <c s="1" r="C1265"/>
      <c s="1" r="D1265"/>
      <c s="1" r="E1265"/>
      <c s="1" r="F1265"/>
      <c s="1" r="G1265"/>
      <c s="1" r="H1265"/>
      <c s="1" r="I1265"/>
      <c s="2" r="J1265"/>
      <c s="2" r="K1265"/>
      <c s="2" r="L1265"/>
      <c s="2" r="M1265"/>
      <c s="2" r="N1265"/>
      <c s="2" r="O1265"/>
      <c s="2" r="P1265"/>
      <c s="2" r="Q1265"/>
      <c s="2" r="R1265"/>
      <c s="2" r="S1265"/>
      <c s="2" r="T1265"/>
      <c s="2" r="U1265"/>
      <c s="2" r="V1265"/>
    </row>
    <row customHeight="1" r="1266" ht="14.25">
      <c s="7" r="A1266"/>
      <c s="1" r="B1266"/>
      <c s="1" r="C1266"/>
      <c s="1" r="D1266"/>
      <c s="1" r="E1266"/>
      <c s="1" r="F1266"/>
      <c s="1" r="G1266"/>
      <c s="1" r="H1266"/>
      <c s="1" r="I1266"/>
      <c s="2" r="J1266"/>
      <c s="2" r="K1266"/>
      <c s="2" r="L1266"/>
      <c s="2" r="M1266"/>
      <c s="2" r="N1266"/>
      <c s="2" r="O1266"/>
      <c s="2" r="P1266"/>
      <c s="2" r="Q1266"/>
      <c s="2" r="R1266"/>
      <c s="2" r="S1266"/>
      <c s="2" r="T1266"/>
      <c s="2" r="U1266"/>
      <c s="2" r="V1266"/>
    </row>
    <row customHeight="1" r="1267" ht="14.25">
      <c s="7" r="A1267"/>
      <c s="1" r="B1267"/>
      <c s="1" r="C1267"/>
      <c s="1" r="D1267"/>
      <c s="1" r="E1267"/>
      <c s="1" r="F1267"/>
      <c s="1" r="G1267"/>
      <c s="1" r="H1267"/>
      <c s="1" r="I1267"/>
      <c s="2" r="J1267"/>
      <c s="2" r="K1267"/>
      <c s="2" r="L1267"/>
      <c s="2" r="M1267"/>
      <c s="2" r="N1267"/>
      <c s="2" r="O1267"/>
      <c s="2" r="P1267"/>
      <c s="2" r="Q1267"/>
      <c s="2" r="R1267"/>
      <c s="2" r="S1267"/>
      <c s="2" r="T1267"/>
      <c s="2" r="U1267"/>
      <c s="2" r="V1267"/>
    </row>
    <row customHeight="1" r="1268" ht="14.25">
      <c s="7" r="A1268"/>
      <c s="1" r="B1268"/>
      <c s="1" r="C1268"/>
      <c s="1" r="D1268"/>
      <c s="1" r="E1268"/>
      <c s="1" r="F1268"/>
      <c s="1" r="G1268"/>
      <c s="1" r="H1268"/>
      <c s="1" r="I1268"/>
      <c s="2" r="J1268"/>
      <c s="2" r="K1268"/>
      <c s="2" r="L1268"/>
      <c s="2" r="M1268"/>
      <c s="2" r="N1268"/>
      <c s="2" r="O1268"/>
      <c s="2" r="P1268"/>
      <c s="2" r="Q1268"/>
      <c s="2" r="R1268"/>
      <c s="2" r="S1268"/>
      <c s="2" r="T1268"/>
      <c s="2" r="U1268"/>
      <c s="2" r="V1268"/>
    </row>
    <row customHeight="1" r="1269" ht="14.25">
      <c s="7" r="A1269"/>
      <c s="1" r="B1269"/>
      <c s="1" r="C1269"/>
      <c s="1" r="D1269"/>
      <c s="1" r="E1269"/>
      <c s="1" r="F1269"/>
      <c s="1" r="G1269"/>
      <c s="1" r="H1269"/>
      <c s="1" r="I1269"/>
      <c s="2" r="J1269"/>
      <c s="2" r="K1269"/>
      <c s="2" r="L1269"/>
      <c s="2" r="M1269"/>
      <c s="2" r="N1269"/>
      <c s="2" r="O1269"/>
      <c s="2" r="P1269"/>
      <c s="2" r="Q1269"/>
      <c s="2" r="R1269"/>
      <c s="2" r="S1269"/>
      <c s="2" r="T1269"/>
      <c s="2" r="U1269"/>
      <c s="2" r="V1269"/>
    </row>
    <row customHeight="1" r="1270" ht="14.25">
      <c s="7" r="A1270"/>
      <c s="1" r="B1270"/>
      <c s="1" r="C1270"/>
      <c s="1" r="D1270"/>
      <c s="1" r="E1270"/>
      <c s="1" r="F1270"/>
      <c s="1" r="G1270"/>
      <c s="1" r="H1270"/>
      <c s="1" r="I1270"/>
      <c s="2" r="J1270"/>
      <c s="2" r="K1270"/>
      <c s="2" r="L1270"/>
      <c s="2" r="M1270"/>
      <c s="2" r="N1270"/>
      <c s="2" r="O1270"/>
      <c s="2" r="P1270"/>
      <c s="2" r="Q1270"/>
      <c s="2" r="R1270"/>
      <c s="2" r="S1270"/>
      <c s="2" r="T1270"/>
      <c s="2" r="U1270"/>
      <c s="2" r="V1270"/>
    </row>
    <row customHeight="1" r="1271" ht="14.25">
      <c s="7" r="A1271"/>
      <c s="1" r="B1271"/>
      <c s="1" r="C1271"/>
      <c s="1" r="D1271"/>
      <c s="1" r="E1271"/>
      <c s="1" r="F1271"/>
      <c s="1" r="G1271"/>
      <c s="1" r="H1271"/>
      <c s="1" r="I1271"/>
      <c s="2" r="J1271"/>
      <c s="2" r="K1271"/>
      <c s="2" r="L1271"/>
      <c s="2" r="M1271"/>
      <c s="2" r="N1271"/>
      <c s="2" r="O1271"/>
      <c s="2" r="P1271"/>
      <c s="2" r="Q1271"/>
      <c s="2" r="R1271"/>
      <c s="2" r="S1271"/>
      <c s="2" r="T1271"/>
      <c s="2" r="U1271"/>
      <c s="2" r="V1271"/>
    </row>
    <row customHeight="1" r="1272" ht="14.25">
      <c s="7" r="A1272"/>
      <c s="1" r="B1272"/>
      <c s="1" r="C1272"/>
      <c s="1" r="D1272"/>
      <c s="1" r="E1272"/>
      <c s="1" r="F1272"/>
      <c s="1" r="G1272"/>
      <c s="1" r="H1272"/>
      <c s="1" r="I1272"/>
      <c s="2" r="J1272"/>
      <c s="2" r="K1272"/>
      <c s="2" r="L1272"/>
      <c s="2" r="M1272"/>
      <c s="2" r="N1272"/>
      <c s="2" r="O1272"/>
      <c s="2" r="P1272"/>
      <c s="2" r="Q1272"/>
      <c s="2" r="R1272"/>
      <c s="2" r="S1272"/>
      <c s="2" r="T1272"/>
      <c s="2" r="U1272"/>
      <c s="2" r="V1272"/>
    </row>
    <row customHeight="1" r="1273" ht="14.25">
      <c s="7" r="A1273"/>
      <c s="1" r="B1273"/>
      <c s="1" r="C1273"/>
      <c s="1" r="D1273"/>
      <c s="1" r="E1273"/>
      <c s="1" r="F1273"/>
      <c s="1" r="G1273"/>
      <c s="1" r="H1273"/>
      <c s="1" r="I1273"/>
      <c s="2" r="J1273"/>
      <c s="2" r="K1273"/>
      <c s="2" r="L1273"/>
      <c s="2" r="M1273"/>
      <c s="2" r="N1273"/>
      <c s="2" r="O1273"/>
      <c s="2" r="P1273"/>
      <c s="2" r="Q1273"/>
      <c s="2" r="R1273"/>
      <c s="2" r="S1273"/>
      <c s="2" r="T1273"/>
      <c s="2" r="U1273"/>
      <c s="2" r="V1273"/>
    </row>
    <row customHeight="1" r="1274" ht="14.25">
      <c s="7" r="A1274"/>
      <c s="1" r="B1274"/>
      <c s="1" r="C1274"/>
      <c s="1" r="D1274"/>
      <c s="1" r="E1274"/>
      <c s="1" r="F1274"/>
      <c s="1" r="G1274"/>
      <c s="1" r="H1274"/>
      <c s="1" r="I1274"/>
      <c s="2" r="J1274"/>
      <c s="2" r="K1274"/>
      <c s="2" r="L1274"/>
      <c s="2" r="M1274"/>
      <c s="2" r="N1274"/>
      <c s="2" r="O1274"/>
      <c s="2" r="P1274"/>
      <c s="2" r="Q1274"/>
      <c s="2" r="R1274"/>
      <c s="2" r="S1274"/>
      <c s="2" r="T1274"/>
      <c s="2" r="U1274"/>
      <c s="2" r="V1274"/>
    </row>
    <row customHeight="1" r="1275" ht="14.25">
      <c s="7" r="A1275"/>
      <c s="1" r="B1275"/>
      <c s="1" r="C1275"/>
      <c s="1" r="D1275"/>
      <c s="1" r="E1275"/>
      <c s="1" r="F1275"/>
      <c s="1" r="G1275"/>
      <c s="1" r="H1275"/>
      <c s="1" r="I1275"/>
      <c s="2" r="J1275"/>
      <c s="2" r="K1275"/>
      <c s="2" r="L1275"/>
      <c s="2" r="M1275"/>
      <c s="2" r="N1275"/>
      <c s="2" r="O1275"/>
      <c s="2" r="P1275"/>
      <c s="2" r="Q1275"/>
      <c s="2" r="R1275"/>
      <c s="2" r="S1275"/>
      <c s="2" r="T1275"/>
      <c s="2" r="U1275"/>
      <c s="2" r="V1275"/>
    </row>
    <row customHeight="1" r="1276" ht="14.25">
      <c s="7" r="A1276"/>
      <c s="1" r="B1276"/>
      <c s="1" r="C1276"/>
      <c s="1" r="D1276"/>
      <c s="1" r="E1276"/>
      <c s="1" r="F1276"/>
      <c s="1" r="G1276"/>
      <c s="1" r="H1276"/>
      <c s="1" r="I1276"/>
      <c s="2" r="J1276"/>
      <c s="2" r="K1276"/>
      <c s="2" r="L1276"/>
      <c s="2" r="M1276"/>
      <c s="2" r="N1276"/>
      <c s="2" r="O1276"/>
      <c s="2" r="P1276"/>
      <c s="2" r="Q1276"/>
      <c s="2" r="R1276"/>
      <c s="2" r="S1276"/>
      <c s="2" r="T1276"/>
      <c s="2" r="U1276"/>
      <c s="2" r="V1276"/>
    </row>
    <row customHeight="1" r="1277" ht="14.25">
      <c s="7" r="A1277"/>
      <c s="1" r="B1277"/>
      <c s="1" r="C1277"/>
      <c s="1" r="D1277"/>
      <c s="1" r="E1277"/>
      <c s="1" r="F1277"/>
      <c s="1" r="G1277"/>
      <c s="1" r="H1277"/>
      <c s="1" r="I1277"/>
      <c s="2" r="J1277"/>
      <c s="2" r="K1277"/>
      <c s="2" r="L1277"/>
      <c s="2" r="M1277"/>
      <c s="2" r="N1277"/>
      <c s="2" r="O1277"/>
      <c s="2" r="P1277"/>
      <c s="2" r="Q1277"/>
      <c s="2" r="R1277"/>
      <c s="2" r="S1277"/>
      <c s="2" r="T1277"/>
      <c s="2" r="U1277"/>
      <c s="2" r="V1277"/>
    </row>
    <row customHeight="1" r="1278" ht="14.25">
      <c s="7" r="A1278"/>
      <c s="1" r="B1278"/>
      <c s="1" r="C1278"/>
      <c s="1" r="D1278"/>
      <c s="1" r="E1278"/>
      <c s="1" r="F1278"/>
      <c s="1" r="G1278"/>
      <c s="1" r="H1278"/>
      <c s="1" r="I1278"/>
      <c s="2" r="J1278"/>
      <c s="2" r="K1278"/>
      <c s="2" r="L1278"/>
      <c s="2" r="M1278"/>
      <c s="2" r="N1278"/>
      <c s="2" r="O1278"/>
      <c s="2" r="P1278"/>
      <c s="2" r="Q1278"/>
      <c s="2" r="R1278"/>
      <c s="2" r="S1278"/>
      <c s="2" r="T1278"/>
      <c s="2" r="U1278"/>
      <c s="2" r="V1278"/>
    </row>
    <row customHeight="1" r="1279" ht="14.25">
      <c s="7" r="A1279"/>
      <c s="1" r="B1279"/>
      <c s="1" r="C1279"/>
      <c s="1" r="D1279"/>
      <c s="1" r="E1279"/>
      <c s="1" r="F1279"/>
      <c s="1" r="G1279"/>
      <c s="1" r="H1279"/>
      <c s="1" r="I1279"/>
      <c s="2" r="J1279"/>
      <c s="2" r="K1279"/>
      <c s="2" r="L1279"/>
      <c s="2" r="M1279"/>
      <c s="2" r="N1279"/>
      <c s="2" r="O1279"/>
      <c s="2" r="P1279"/>
      <c s="2" r="Q1279"/>
      <c s="2" r="R1279"/>
      <c s="2" r="S1279"/>
      <c s="2" r="T1279"/>
      <c s="2" r="U1279"/>
      <c s="2" r="V1279"/>
    </row>
    <row customHeight="1" r="1280" ht="14.25">
      <c s="7" r="A1280"/>
      <c s="1" r="B1280"/>
      <c s="1" r="C1280"/>
      <c s="1" r="D1280"/>
      <c s="1" r="E1280"/>
      <c s="1" r="F1280"/>
      <c s="1" r="G1280"/>
      <c s="1" r="H1280"/>
      <c s="1" r="I1280"/>
      <c s="2" r="J1280"/>
      <c s="2" r="K1280"/>
      <c s="2" r="L1280"/>
      <c s="2" r="M1280"/>
      <c s="2" r="N1280"/>
      <c s="2" r="O1280"/>
      <c s="2" r="P1280"/>
      <c s="2" r="Q1280"/>
      <c s="2" r="R1280"/>
      <c s="2" r="S1280"/>
      <c s="2" r="T1280"/>
      <c s="2" r="U1280"/>
      <c s="2" r="V1280"/>
    </row>
    <row customHeight="1" r="1281" ht="14.25">
      <c s="7" r="A1281"/>
      <c s="1" r="B1281"/>
      <c s="1" r="C1281"/>
      <c s="1" r="D1281"/>
      <c s="1" r="E1281"/>
      <c s="1" r="F1281"/>
      <c s="1" r="G1281"/>
      <c s="1" r="H1281"/>
      <c s="1" r="I1281"/>
      <c s="2" r="J1281"/>
      <c s="2" r="K1281"/>
      <c s="2" r="L1281"/>
      <c s="2" r="M1281"/>
      <c s="2" r="N1281"/>
      <c s="2" r="O1281"/>
      <c s="2" r="P1281"/>
      <c s="2" r="Q1281"/>
      <c s="2" r="R1281"/>
      <c s="2" r="S1281"/>
      <c s="2" r="T1281"/>
      <c s="2" r="U1281"/>
      <c s="2" r="V1281"/>
    </row>
    <row customHeight="1" r="1282" ht="14.25">
      <c s="7" r="A1282"/>
      <c s="1" r="B1282"/>
      <c s="1" r="C1282"/>
      <c s="1" r="D1282"/>
      <c s="1" r="E1282"/>
      <c s="1" r="F1282"/>
      <c s="1" r="G1282"/>
      <c s="1" r="H1282"/>
      <c s="1" r="I1282"/>
      <c s="2" r="J1282"/>
      <c s="2" r="K1282"/>
      <c s="2" r="L1282"/>
      <c s="2" r="M1282"/>
      <c s="2" r="N1282"/>
      <c s="2" r="O1282"/>
      <c s="2" r="P1282"/>
      <c s="2" r="Q1282"/>
      <c s="2" r="R1282"/>
      <c s="2" r="S1282"/>
      <c s="2" r="T1282"/>
      <c s="2" r="U1282"/>
      <c s="2" r="V1282"/>
    </row>
    <row customHeight="1" r="1283" ht="14.25">
      <c s="7" r="A1283"/>
      <c s="1" r="B1283"/>
      <c s="1" r="C1283"/>
      <c s="1" r="D1283"/>
      <c s="1" r="E1283"/>
      <c s="1" r="F1283"/>
      <c s="1" r="G1283"/>
      <c s="1" r="H1283"/>
      <c s="1" r="I1283"/>
      <c s="2" r="J1283"/>
      <c s="2" r="K1283"/>
      <c s="2" r="L1283"/>
      <c s="2" r="M1283"/>
      <c s="2" r="N1283"/>
      <c s="2" r="O1283"/>
      <c s="2" r="P1283"/>
      <c s="2" r="Q1283"/>
      <c s="2" r="R1283"/>
      <c s="2" r="S1283"/>
      <c s="2" r="T1283"/>
      <c s="2" r="U1283"/>
      <c s="2" r="V1283"/>
    </row>
    <row customHeight="1" r="1284" ht="14.25">
      <c s="7" r="A1284"/>
      <c s="1" r="B1284"/>
      <c s="1" r="C1284"/>
      <c s="1" r="D1284"/>
      <c s="1" r="E1284"/>
      <c s="1" r="F1284"/>
      <c s="1" r="G1284"/>
      <c s="1" r="H1284"/>
      <c s="1" r="I1284"/>
      <c s="2" r="J1284"/>
      <c s="2" r="K1284"/>
      <c s="2" r="L1284"/>
      <c s="2" r="M1284"/>
      <c s="2" r="N1284"/>
      <c s="2" r="O1284"/>
      <c s="2" r="P1284"/>
      <c s="2" r="Q1284"/>
      <c s="2" r="R1284"/>
      <c s="2" r="S1284"/>
      <c s="2" r="T1284"/>
      <c s="2" r="U1284"/>
      <c s="2" r="V1284"/>
    </row>
    <row customHeight="1" r="1285" ht="14.25">
      <c s="7" r="A1285"/>
      <c s="1" r="B1285"/>
      <c s="1" r="C1285"/>
      <c s="1" r="D1285"/>
      <c s="1" r="E1285"/>
      <c s="1" r="F1285"/>
      <c s="1" r="G1285"/>
      <c s="1" r="H1285"/>
      <c s="1" r="I1285"/>
      <c s="2" r="J1285"/>
      <c s="2" r="K1285"/>
      <c s="2" r="L1285"/>
      <c s="2" r="M1285"/>
      <c s="2" r="N1285"/>
      <c s="2" r="O1285"/>
      <c s="2" r="P1285"/>
      <c s="2" r="Q1285"/>
      <c s="2" r="R1285"/>
      <c s="2" r="S1285"/>
      <c s="2" r="T1285"/>
      <c s="2" r="U1285"/>
      <c s="2" r="V1285"/>
    </row>
    <row customHeight="1" r="1286" ht="14.25">
      <c s="7" r="A1286"/>
      <c s="1" r="B1286"/>
      <c s="1" r="C1286"/>
      <c s="1" r="D1286"/>
      <c s="1" r="E1286"/>
      <c s="1" r="F1286"/>
      <c s="1" r="G1286"/>
      <c s="1" r="H1286"/>
      <c s="1" r="I1286"/>
      <c s="2" r="J1286"/>
      <c s="2" r="K1286"/>
      <c s="2" r="L1286"/>
      <c s="2" r="M1286"/>
      <c s="2" r="N1286"/>
      <c s="2" r="O1286"/>
      <c s="2" r="P1286"/>
      <c s="2" r="Q1286"/>
      <c s="2" r="R1286"/>
      <c s="2" r="S1286"/>
      <c s="2" r="T1286"/>
      <c s="2" r="U1286"/>
      <c s="2" r="V1286"/>
    </row>
    <row customHeight="1" r="1287" ht="14.25">
      <c s="7" r="A1287"/>
      <c s="1" r="B1287"/>
      <c s="1" r="C1287"/>
      <c s="1" r="D1287"/>
      <c s="1" r="E1287"/>
      <c s="1" r="F1287"/>
      <c s="1" r="G1287"/>
      <c s="1" r="H1287"/>
      <c s="1" r="I1287"/>
      <c s="2" r="J1287"/>
      <c s="2" r="K1287"/>
      <c s="2" r="L1287"/>
      <c s="2" r="M1287"/>
      <c s="2" r="N1287"/>
      <c s="2" r="O1287"/>
      <c s="2" r="P1287"/>
      <c s="2" r="Q1287"/>
      <c s="2" r="R1287"/>
      <c s="2" r="S1287"/>
      <c s="2" r="T1287"/>
      <c s="2" r="U1287"/>
      <c s="2" r="V1287"/>
    </row>
    <row customHeight="1" r="1288" ht="14.25">
      <c s="7" r="A1288"/>
      <c s="1" r="B1288"/>
      <c s="1" r="C1288"/>
      <c s="1" r="D1288"/>
      <c s="1" r="E1288"/>
      <c s="1" r="F1288"/>
      <c s="1" r="G1288"/>
      <c s="1" r="H1288"/>
      <c s="1" r="I1288"/>
      <c s="2" r="J1288"/>
      <c s="2" r="K1288"/>
      <c s="2" r="L1288"/>
      <c s="2" r="M1288"/>
      <c s="2" r="N1288"/>
      <c s="2" r="O1288"/>
      <c s="2" r="P1288"/>
      <c s="2" r="Q1288"/>
      <c s="2" r="R1288"/>
      <c s="2" r="S1288"/>
      <c s="2" r="T1288"/>
      <c s="2" r="U1288"/>
      <c s="2" r="V1288"/>
    </row>
    <row customHeight="1" r="1289" ht="14.25">
      <c s="7" r="A1289"/>
      <c s="1" r="B1289"/>
      <c s="1" r="C1289"/>
      <c s="1" r="D1289"/>
      <c s="1" r="E1289"/>
      <c s="1" r="F1289"/>
      <c s="1" r="G1289"/>
      <c s="1" r="H1289"/>
      <c s="1" r="I1289"/>
      <c s="2" r="J1289"/>
      <c s="2" r="K1289"/>
      <c s="2" r="L1289"/>
      <c s="2" r="M1289"/>
      <c s="2" r="N1289"/>
      <c s="2" r="O1289"/>
      <c s="2" r="P1289"/>
      <c s="2" r="Q1289"/>
      <c s="2" r="R1289"/>
      <c s="2" r="S1289"/>
      <c s="2" r="T1289"/>
      <c s="2" r="U1289"/>
      <c s="2" r="V1289"/>
    </row>
    <row customHeight="1" r="1290" ht="14.25">
      <c s="7" r="A1290"/>
      <c s="1" r="B1290"/>
      <c s="1" r="C1290"/>
      <c s="1" r="D1290"/>
      <c s="1" r="E1290"/>
      <c s="1" r="F1290"/>
      <c s="1" r="G1290"/>
      <c s="1" r="H1290"/>
      <c s="1" r="I1290"/>
      <c s="2" r="J1290"/>
      <c s="2" r="K1290"/>
      <c s="2" r="L1290"/>
      <c s="2" r="M1290"/>
      <c s="2" r="N1290"/>
      <c s="2" r="O1290"/>
      <c s="2" r="P1290"/>
      <c s="2" r="Q1290"/>
      <c s="2" r="R1290"/>
      <c s="2" r="S1290"/>
      <c s="2" r="T1290"/>
      <c s="2" r="U1290"/>
      <c s="2" r="V1290"/>
    </row>
    <row customHeight="1" r="1291" ht="14.25">
      <c s="7" r="A1291"/>
      <c s="1" r="B1291"/>
      <c s="1" r="C1291"/>
      <c s="1" r="D1291"/>
      <c s="1" r="E1291"/>
      <c s="1" r="F1291"/>
      <c s="1" r="G1291"/>
      <c s="1" r="H1291"/>
      <c s="1" r="I1291"/>
      <c s="2" r="J1291"/>
      <c s="2" r="K1291"/>
      <c s="2" r="L1291"/>
      <c s="2" r="M1291"/>
      <c s="2" r="N1291"/>
      <c s="2" r="O1291"/>
      <c s="2" r="P1291"/>
      <c s="2" r="Q1291"/>
      <c s="2" r="R1291"/>
      <c s="2" r="S1291"/>
      <c s="2" r="T1291"/>
      <c s="2" r="U1291"/>
      <c s="2" r="V1291"/>
    </row>
    <row customHeight="1" r="1292" ht="14.25">
      <c s="7" r="A1292"/>
      <c s="1" r="B1292"/>
      <c s="1" r="C1292"/>
      <c s="1" r="D1292"/>
      <c s="1" r="E1292"/>
      <c s="1" r="F1292"/>
      <c s="1" r="G1292"/>
      <c s="1" r="H1292"/>
      <c s="1" r="I1292"/>
      <c s="2" r="J1292"/>
      <c s="2" r="K1292"/>
      <c s="2" r="L1292"/>
      <c s="2" r="M1292"/>
      <c s="2" r="N1292"/>
      <c s="2" r="O1292"/>
      <c s="2" r="P1292"/>
      <c s="2" r="Q1292"/>
      <c s="2" r="R1292"/>
      <c s="2" r="S1292"/>
      <c s="2" r="T1292"/>
      <c s="2" r="U1292"/>
      <c s="2" r="V1292"/>
    </row>
    <row customHeight="1" r="1293" ht="14.25">
      <c s="7" r="A1293"/>
      <c s="1" r="B1293"/>
      <c s="1" r="C1293"/>
      <c s="1" r="D1293"/>
      <c s="1" r="E1293"/>
      <c s="1" r="F1293"/>
      <c s="1" r="G1293"/>
      <c s="1" r="H1293"/>
      <c s="1" r="I1293"/>
      <c s="2" r="J1293"/>
      <c s="2" r="K1293"/>
      <c s="2" r="L1293"/>
      <c s="2" r="M1293"/>
      <c s="2" r="N1293"/>
      <c s="2" r="O1293"/>
      <c s="2" r="P1293"/>
      <c s="2" r="Q1293"/>
      <c s="2" r="R1293"/>
      <c s="2" r="S1293"/>
      <c s="2" r="T1293"/>
      <c s="2" r="U1293"/>
      <c s="2" r="V1293"/>
    </row>
    <row customHeight="1" r="1294" ht="14.25">
      <c s="7" r="A1294"/>
      <c s="1" r="B1294"/>
      <c s="1" r="C1294"/>
      <c s="1" r="D1294"/>
      <c s="1" r="E1294"/>
      <c s="1" r="F1294"/>
      <c s="1" r="G1294"/>
      <c s="1" r="H1294"/>
      <c s="1" r="I1294"/>
      <c s="2" r="J1294"/>
      <c s="2" r="K1294"/>
      <c s="2" r="L1294"/>
      <c s="2" r="M1294"/>
      <c s="2" r="N1294"/>
      <c s="2" r="O1294"/>
      <c s="2" r="P1294"/>
      <c s="2" r="Q1294"/>
      <c s="2" r="R1294"/>
      <c s="2" r="S1294"/>
      <c s="2" r="T1294"/>
      <c s="2" r="U1294"/>
      <c s="2" r="V1294"/>
    </row>
    <row customHeight="1" r="1295" ht="14.25">
      <c s="7" r="A1295"/>
      <c s="1" r="B1295"/>
      <c s="1" r="C1295"/>
      <c s="1" r="D1295"/>
      <c s="1" r="E1295"/>
      <c s="1" r="F1295"/>
      <c s="1" r="G1295"/>
      <c s="1" r="H1295"/>
      <c s="1" r="I1295"/>
      <c s="2" r="J1295"/>
      <c s="2" r="K1295"/>
      <c s="2" r="L1295"/>
      <c s="2" r="M1295"/>
      <c s="2" r="N1295"/>
      <c s="2" r="O1295"/>
      <c s="2" r="P1295"/>
      <c s="2" r="Q1295"/>
      <c s="2" r="R1295"/>
      <c s="2" r="S1295"/>
      <c s="2" r="T1295"/>
      <c s="2" r="U1295"/>
      <c s="2" r="V1295"/>
    </row>
    <row customHeight="1" r="1296" ht="14.25">
      <c s="7" r="A1296"/>
      <c s="1" r="B1296"/>
      <c s="1" r="C1296"/>
      <c s="1" r="D1296"/>
      <c s="1" r="E1296"/>
      <c s="1" r="F1296"/>
      <c s="1" r="G1296"/>
      <c s="1" r="H1296"/>
      <c s="1" r="I1296"/>
      <c s="2" r="J1296"/>
      <c s="2" r="K1296"/>
      <c s="2" r="L1296"/>
      <c s="2" r="M1296"/>
      <c s="2" r="N1296"/>
      <c s="2" r="O1296"/>
      <c s="2" r="P1296"/>
      <c s="2" r="Q1296"/>
      <c s="2" r="R1296"/>
      <c s="2" r="S1296"/>
      <c s="2" r="T1296"/>
      <c s="2" r="U1296"/>
      <c s="2" r="V1296"/>
    </row>
    <row customHeight="1" r="1297" ht="14.25">
      <c s="7" r="A1297"/>
      <c s="1" r="B1297"/>
      <c s="1" r="C1297"/>
      <c s="1" r="D1297"/>
      <c s="1" r="E1297"/>
      <c s="1" r="F1297"/>
      <c s="1" r="G1297"/>
      <c s="1" r="H1297"/>
      <c s="1" r="I1297"/>
      <c s="2" r="J1297"/>
      <c s="2" r="K1297"/>
      <c s="2" r="L1297"/>
      <c s="2" r="M1297"/>
      <c s="2" r="N1297"/>
      <c s="2" r="O1297"/>
      <c s="2" r="P1297"/>
      <c s="2" r="Q1297"/>
      <c s="2" r="R1297"/>
      <c s="2" r="S1297"/>
      <c s="2" r="T1297"/>
      <c s="2" r="U1297"/>
      <c s="2" r="V1297"/>
    </row>
    <row customHeight="1" r="1298" ht="14.25">
      <c s="7" r="A1298"/>
      <c s="1" r="B1298"/>
      <c s="1" r="C1298"/>
      <c s="1" r="D1298"/>
      <c s="1" r="E1298"/>
      <c s="1" r="F1298"/>
      <c s="1" r="G1298"/>
      <c s="1" r="H1298"/>
      <c s="1" r="I1298"/>
      <c s="2" r="J1298"/>
      <c s="2" r="K1298"/>
      <c s="2" r="L1298"/>
      <c s="2" r="M1298"/>
      <c s="2" r="N1298"/>
      <c s="2" r="O1298"/>
      <c s="2" r="P1298"/>
      <c s="2" r="Q1298"/>
      <c s="2" r="R1298"/>
      <c s="2" r="S1298"/>
      <c s="2" r="T1298"/>
      <c s="2" r="U1298"/>
      <c s="2" r="V1298"/>
    </row>
    <row customHeight="1" r="1299" ht="14.25">
      <c s="7" r="A1299"/>
      <c s="1" r="B1299"/>
      <c s="1" r="C1299"/>
      <c s="1" r="D1299"/>
      <c s="1" r="E1299"/>
      <c s="1" r="F1299"/>
      <c s="1" r="G1299"/>
      <c s="1" r="H1299"/>
      <c s="1" r="I1299"/>
      <c s="2" r="J1299"/>
      <c s="2" r="K1299"/>
      <c s="2" r="L1299"/>
      <c s="2" r="M1299"/>
      <c s="2" r="N1299"/>
      <c s="2" r="O1299"/>
      <c s="2" r="P1299"/>
      <c s="2" r="Q1299"/>
      <c s="2" r="R1299"/>
      <c s="2" r="S1299"/>
      <c s="2" r="T1299"/>
      <c s="2" r="U1299"/>
      <c s="2" r="V1299"/>
    </row>
    <row customHeight="1" r="1300" ht="14.25">
      <c s="7" r="A1300"/>
      <c s="1" r="B1300"/>
      <c s="1" r="C1300"/>
      <c s="1" r="D1300"/>
      <c s="1" r="E1300"/>
      <c s="1" r="F1300"/>
      <c s="1" r="G1300"/>
      <c s="1" r="H1300"/>
      <c s="1" r="I1300"/>
      <c s="2" r="J1300"/>
      <c s="2" r="K1300"/>
      <c s="2" r="L1300"/>
      <c s="2" r="M1300"/>
      <c s="2" r="N1300"/>
      <c s="2" r="O1300"/>
      <c s="2" r="P1300"/>
      <c s="2" r="Q1300"/>
      <c s="2" r="R1300"/>
      <c s="2" r="S1300"/>
      <c s="2" r="T1300"/>
      <c s="2" r="U1300"/>
      <c s="2" r="V1300"/>
    </row>
    <row customHeight="1" r="1301" ht="14.25">
      <c s="7" r="A1301"/>
      <c s="1" r="B1301"/>
      <c s="1" r="C1301"/>
      <c s="1" r="D1301"/>
      <c s="1" r="E1301"/>
      <c s="1" r="F1301"/>
      <c s="1" r="G1301"/>
      <c s="1" r="H1301"/>
      <c s="1" r="I1301"/>
      <c s="2" r="J1301"/>
      <c s="2" r="K1301"/>
      <c s="2" r="L1301"/>
      <c s="2" r="M1301"/>
      <c s="2" r="N1301"/>
      <c s="2" r="O1301"/>
      <c s="2" r="P1301"/>
      <c s="2" r="Q1301"/>
      <c s="2" r="R1301"/>
      <c s="2" r="S1301"/>
      <c s="2" r="T1301"/>
      <c s="2" r="U1301"/>
      <c s="2" r="V1301"/>
    </row>
    <row customHeight="1" r="1302" ht="14.25">
      <c s="7" r="A1302"/>
      <c s="1" r="B1302"/>
      <c s="1" r="C1302"/>
      <c s="1" r="D1302"/>
      <c s="1" r="E1302"/>
      <c s="1" r="F1302"/>
      <c s="1" r="G1302"/>
      <c s="1" r="H1302"/>
      <c s="1" r="I1302"/>
      <c s="2" r="J1302"/>
      <c s="2" r="K1302"/>
      <c s="2" r="L1302"/>
      <c s="2" r="M1302"/>
      <c s="2" r="N1302"/>
      <c s="2" r="O1302"/>
      <c s="2" r="P1302"/>
      <c s="2" r="Q1302"/>
      <c s="2" r="R1302"/>
      <c s="2" r="S1302"/>
      <c s="2" r="T1302"/>
      <c s="2" r="U1302"/>
      <c s="2" r="V1302"/>
    </row>
    <row customHeight="1" r="1303" ht="14.25">
      <c s="7" r="A1303"/>
      <c s="1" r="B1303"/>
      <c s="1" r="C1303"/>
      <c s="1" r="D1303"/>
      <c s="1" r="E1303"/>
      <c s="1" r="F1303"/>
      <c s="1" r="G1303"/>
      <c s="1" r="H1303"/>
      <c s="1" r="I1303"/>
      <c s="2" r="J1303"/>
      <c s="2" r="K1303"/>
      <c s="2" r="L1303"/>
      <c s="2" r="M1303"/>
      <c s="2" r="N1303"/>
      <c s="2" r="O1303"/>
      <c s="2" r="P1303"/>
      <c s="2" r="Q1303"/>
      <c s="2" r="R1303"/>
      <c s="2" r="S1303"/>
      <c s="2" r="T1303"/>
      <c s="2" r="U1303"/>
      <c s="2" r="V1303"/>
    </row>
    <row customHeight="1" r="1304" ht="14.25">
      <c s="7" r="A1304"/>
      <c s="1" r="B1304"/>
      <c s="1" r="C1304"/>
      <c s="1" r="D1304"/>
      <c s="1" r="E1304"/>
      <c s="1" r="F1304"/>
      <c s="1" r="G1304"/>
      <c s="1" r="H1304"/>
      <c s="1" r="I1304"/>
      <c s="2" r="J1304"/>
      <c s="2" r="K1304"/>
      <c s="2" r="L1304"/>
      <c s="2" r="M1304"/>
      <c s="2" r="N1304"/>
      <c s="2" r="O1304"/>
      <c s="2" r="P1304"/>
      <c s="2" r="Q1304"/>
      <c s="2" r="R1304"/>
      <c s="2" r="S1304"/>
      <c s="2" r="T1304"/>
      <c s="2" r="U1304"/>
      <c s="2" r="V1304"/>
    </row>
    <row customHeight="1" r="1305" ht="14.25">
      <c s="7" r="A1305"/>
      <c s="1" r="B1305"/>
      <c s="1" r="C1305"/>
      <c s="1" r="D1305"/>
      <c s="1" r="E1305"/>
      <c s="1" r="F1305"/>
      <c s="1" r="G1305"/>
      <c s="1" r="H1305"/>
      <c s="1" r="I1305"/>
      <c s="2" r="J1305"/>
      <c s="2" r="K1305"/>
      <c s="2" r="L1305"/>
      <c s="2" r="M1305"/>
      <c s="2" r="N1305"/>
      <c s="2" r="O1305"/>
      <c s="2" r="P1305"/>
      <c s="2" r="Q1305"/>
      <c s="2" r="R1305"/>
      <c s="2" r="S1305"/>
      <c s="2" r="T1305"/>
      <c s="2" r="U1305"/>
      <c s="2" r="V1305"/>
    </row>
    <row customHeight="1" r="1306" ht="14.25">
      <c s="7" r="A1306"/>
      <c s="1" r="B1306"/>
      <c s="1" r="C1306"/>
      <c s="1" r="D1306"/>
      <c s="1" r="E1306"/>
      <c s="1" r="F1306"/>
      <c s="1" r="G1306"/>
      <c s="1" r="H1306"/>
      <c s="1" r="I1306"/>
      <c s="2" r="J1306"/>
      <c s="2" r="K1306"/>
      <c s="2" r="L1306"/>
      <c s="2" r="M1306"/>
      <c s="2" r="N1306"/>
      <c s="2" r="O1306"/>
      <c s="2" r="P1306"/>
      <c s="2" r="Q1306"/>
      <c s="2" r="R1306"/>
      <c s="2" r="S1306"/>
      <c s="2" r="T1306"/>
      <c s="2" r="U1306"/>
      <c s="2" r="V1306"/>
    </row>
    <row customHeight="1" r="1307" ht="14.25">
      <c s="7" r="A1307"/>
      <c s="1" r="B1307"/>
      <c s="1" r="C1307"/>
      <c s="1" r="D1307"/>
      <c s="1" r="E1307"/>
      <c s="1" r="F1307"/>
      <c s="1" r="G1307"/>
      <c s="1" r="H1307"/>
      <c s="1" r="I1307"/>
      <c s="2" r="J1307"/>
      <c s="2" r="K1307"/>
      <c s="2" r="L1307"/>
      <c s="2" r="M1307"/>
      <c s="2" r="N1307"/>
      <c s="2" r="O1307"/>
      <c s="2" r="P1307"/>
      <c s="2" r="Q1307"/>
      <c s="2" r="R1307"/>
      <c s="2" r="S1307"/>
      <c s="2" r="T1307"/>
      <c s="2" r="U1307"/>
      <c s="2" r="V1307"/>
    </row>
    <row customHeight="1" r="1308" ht="14.25">
      <c s="7" r="A1308"/>
      <c s="1" r="B1308"/>
      <c s="1" r="C1308"/>
      <c s="1" r="D1308"/>
      <c s="1" r="E1308"/>
      <c s="1" r="F1308"/>
      <c s="1" r="G1308"/>
      <c s="1" r="H1308"/>
      <c s="1" r="I1308"/>
      <c s="2" r="J1308"/>
      <c s="2" r="K1308"/>
      <c s="2" r="L1308"/>
      <c s="2" r="M1308"/>
      <c s="2" r="N1308"/>
      <c s="2" r="O1308"/>
      <c s="2" r="P1308"/>
      <c s="2" r="Q1308"/>
      <c s="2" r="R1308"/>
      <c s="2" r="S1308"/>
      <c s="2" r="T1308"/>
      <c s="2" r="U1308"/>
      <c s="2" r="V1308"/>
    </row>
    <row customHeight="1" r="1309" ht="14.25">
      <c s="7" r="A1309"/>
      <c s="1" r="B1309"/>
      <c s="1" r="C1309"/>
      <c s="1" r="D1309"/>
      <c s="1" r="E1309"/>
      <c s="1" r="F1309"/>
      <c s="1" r="G1309"/>
      <c s="1" r="H1309"/>
      <c s="1" r="I1309"/>
      <c s="2" r="J1309"/>
      <c s="2" r="K1309"/>
      <c s="2" r="L1309"/>
      <c s="2" r="M1309"/>
      <c s="2" r="N1309"/>
      <c s="2" r="O1309"/>
      <c s="2" r="P1309"/>
      <c s="2" r="Q1309"/>
      <c s="2" r="R1309"/>
      <c s="2" r="S1309"/>
      <c s="2" r="T1309"/>
      <c s="2" r="U1309"/>
      <c s="2" r="V1309"/>
    </row>
    <row customHeight="1" r="1310" ht="14.25">
      <c s="7" r="A1310"/>
      <c s="1" r="B1310"/>
      <c s="1" r="C1310"/>
      <c s="1" r="D1310"/>
      <c s="1" r="E1310"/>
      <c s="1" r="F1310"/>
      <c s="1" r="G1310"/>
      <c s="1" r="H1310"/>
      <c s="1" r="I1310"/>
      <c s="2" r="J1310"/>
      <c s="2" r="K1310"/>
      <c s="2" r="L1310"/>
      <c s="2" r="M1310"/>
      <c s="2" r="N1310"/>
      <c s="2" r="O1310"/>
      <c s="2" r="P1310"/>
      <c s="2" r="Q1310"/>
      <c s="2" r="R1310"/>
      <c s="2" r="S1310"/>
      <c s="2" r="T1310"/>
      <c s="2" r="U1310"/>
      <c s="2" r="V1310"/>
    </row>
    <row customHeight="1" r="1311" ht="14.25">
      <c s="7" r="A1311"/>
      <c s="1" r="B1311"/>
      <c s="1" r="C1311"/>
      <c s="1" r="D1311"/>
      <c s="1" r="E1311"/>
      <c s="1" r="F1311"/>
      <c s="1" r="G1311"/>
      <c s="1" r="H1311"/>
      <c s="1" r="I1311"/>
      <c s="2" r="J1311"/>
      <c s="2" r="K1311"/>
      <c s="2" r="L1311"/>
      <c s="2" r="M1311"/>
      <c s="2" r="N1311"/>
      <c s="2" r="O1311"/>
      <c s="2" r="P1311"/>
      <c s="2" r="Q1311"/>
      <c s="2" r="R1311"/>
      <c s="2" r="S1311"/>
      <c s="2" r="T1311"/>
      <c s="2" r="U1311"/>
      <c s="2" r="V1311"/>
    </row>
    <row customHeight="1" r="1312" ht="14.25">
      <c s="7" r="A1312"/>
      <c s="1" r="B1312"/>
      <c s="1" r="C1312"/>
      <c s="1" r="D1312"/>
      <c s="1" r="E1312"/>
      <c s="1" r="F1312"/>
      <c s="1" r="G1312"/>
      <c s="1" r="H1312"/>
      <c s="1" r="I1312"/>
      <c s="2" r="J1312"/>
      <c s="2" r="K1312"/>
      <c s="2" r="L1312"/>
      <c s="2" r="M1312"/>
      <c s="2" r="N1312"/>
      <c s="2" r="O1312"/>
      <c s="2" r="P1312"/>
      <c s="2" r="Q1312"/>
      <c s="2" r="R1312"/>
      <c s="2" r="S1312"/>
      <c s="2" r="T1312"/>
      <c s="2" r="U1312"/>
      <c s="2" r="V1312"/>
    </row>
    <row customHeight="1" r="1313" ht="14.25">
      <c s="7" r="A1313"/>
      <c s="1" r="B1313"/>
      <c s="1" r="C1313"/>
      <c s="1" r="D1313"/>
      <c s="1" r="E1313"/>
      <c s="1" r="F1313"/>
      <c s="1" r="G1313"/>
      <c s="1" r="H1313"/>
      <c s="1" r="I1313"/>
      <c s="2" r="J1313"/>
      <c s="2" r="K1313"/>
      <c s="2" r="L1313"/>
      <c s="2" r="M1313"/>
      <c s="2" r="N1313"/>
      <c s="2" r="O1313"/>
      <c s="2" r="P1313"/>
      <c s="2" r="Q1313"/>
      <c s="2" r="R1313"/>
      <c s="2" r="S1313"/>
      <c s="2" r="T1313"/>
      <c s="2" r="U1313"/>
      <c s="2" r="V1313"/>
    </row>
    <row customHeight="1" r="1314" ht="14.25">
      <c s="7" r="A1314"/>
      <c s="1" r="B1314"/>
      <c s="1" r="C1314"/>
      <c s="1" r="D1314"/>
      <c s="1" r="E1314"/>
      <c s="1" r="F1314"/>
      <c s="1" r="G1314"/>
      <c s="1" r="H1314"/>
      <c s="1" r="I1314"/>
      <c s="2" r="J1314"/>
      <c s="2" r="K1314"/>
      <c s="2" r="L1314"/>
      <c s="2" r="M1314"/>
      <c s="2" r="N1314"/>
      <c s="2" r="O1314"/>
      <c s="2" r="P1314"/>
      <c s="2" r="Q1314"/>
      <c s="2" r="R1314"/>
      <c s="2" r="S1314"/>
      <c s="2" r="T1314"/>
      <c s="2" r="U1314"/>
      <c s="2" r="V1314"/>
    </row>
    <row customHeight="1" r="1315" ht="14.25">
      <c s="7" r="A1315"/>
      <c s="1" r="B1315"/>
      <c s="1" r="C1315"/>
      <c s="1" r="D1315"/>
      <c s="1" r="E1315"/>
      <c s="1" r="F1315"/>
      <c s="1" r="G1315"/>
      <c s="1" r="H1315"/>
      <c s="1" r="I1315"/>
      <c s="2" r="J1315"/>
      <c s="2" r="K1315"/>
      <c s="2" r="L1315"/>
      <c s="2" r="M1315"/>
      <c s="2" r="N1315"/>
      <c s="2" r="O1315"/>
      <c s="2" r="P1315"/>
      <c s="2" r="Q1315"/>
      <c s="2" r="R1315"/>
      <c s="2" r="S1315"/>
      <c s="2" r="T1315"/>
      <c s="2" r="U1315"/>
      <c s="2" r="V1315"/>
    </row>
    <row customHeight="1" r="1316" ht="14.25">
      <c s="7" r="A1316"/>
      <c s="1" r="B1316"/>
      <c s="1" r="C1316"/>
      <c s="1" r="D1316"/>
      <c s="1" r="E1316"/>
      <c s="1" r="F1316"/>
      <c s="1" r="G1316"/>
      <c s="1" r="H1316"/>
      <c s="1" r="I1316"/>
      <c s="2" r="J1316"/>
      <c s="2" r="K1316"/>
      <c s="2" r="L1316"/>
      <c s="2" r="M1316"/>
      <c s="2" r="N1316"/>
      <c s="2" r="O1316"/>
      <c s="2" r="P1316"/>
      <c s="2" r="Q1316"/>
      <c s="2" r="R1316"/>
      <c s="2" r="S1316"/>
      <c s="2" r="T1316"/>
      <c s="2" r="U1316"/>
      <c s="2" r="V1316"/>
    </row>
    <row customHeight="1" r="1317" ht="14.25">
      <c s="7" r="A1317"/>
      <c s="1" r="B1317"/>
      <c s="1" r="C1317"/>
      <c s="1" r="D1317"/>
      <c s="1" r="E1317"/>
      <c s="1" r="F1317"/>
      <c s="1" r="G1317"/>
      <c s="1" r="H1317"/>
      <c s="1" r="I1317"/>
      <c s="2" r="J1317"/>
      <c s="2" r="K1317"/>
      <c s="2" r="L1317"/>
      <c s="2" r="M1317"/>
      <c s="2" r="N1317"/>
      <c s="2" r="O1317"/>
      <c s="2" r="P1317"/>
      <c s="2" r="Q1317"/>
      <c s="2" r="R1317"/>
      <c s="2" r="S1317"/>
      <c s="2" r="T1317"/>
      <c s="2" r="U1317"/>
      <c s="2" r="V1317"/>
    </row>
    <row customHeight="1" r="1318" ht="14.25">
      <c s="7" r="A1318"/>
      <c s="1" r="B1318"/>
      <c s="1" r="C1318"/>
      <c s="1" r="D1318"/>
      <c s="1" r="E1318"/>
      <c s="1" r="F1318"/>
      <c s="1" r="G1318"/>
      <c s="1" r="H1318"/>
      <c s="1" r="I1318"/>
      <c s="2" r="J1318"/>
      <c s="2" r="K1318"/>
      <c s="2" r="L1318"/>
      <c s="2" r="M1318"/>
      <c s="2" r="N1318"/>
      <c s="2" r="O1318"/>
      <c s="2" r="P1318"/>
      <c s="2" r="Q1318"/>
      <c s="2" r="R1318"/>
      <c s="2" r="S1318"/>
      <c s="2" r="T1318"/>
      <c s="2" r="U1318"/>
      <c s="2" r="V1318"/>
    </row>
    <row customHeight="1" r="1319" ht="14.25">
      <c s="7" r="A1319"/>
      <c s="1" r="B1319"/>
      <c s="1" r="C1319"/>
      <c s="1" r="D1319"/>
      <c s="1" r="E1319"/>
      <c s="1" r="F1319"/>
      <c s="1" r="G1319"/>
      <c s="1" r="H1319"/>
      <c s="1" r="I1319"/>
      <c s="2" r="J1319"/>
      <c s="2" r="K1319"/>
      <c s="2" r="L1319"/>
      <c s="2" r="M1319"/>
      <c s="2" r="N1319"/>
      <c s="2" r="O1319"/>
      <c s="2" r="P1319"/>
      <c s="2" r="Q1319"/>
      <c s="2" r="R1319"/>
      <c s="2" r="S1319"/>
      <c s="2" r="T1319"/>
      <c s="2" r="U1319"/>
      <c s="2" r="V1319"/>
    </row>
    <row customHeight="1" r="1320" ht="14.25">
      <c s="7" r="A1320"/>
      <c s="1" r="B1320"/>
      <c s="1" r="C1320"/>
      <c s="1" r="D1320"/>
      <c s="1" r="E1320"/>
      <c s="1" r="F1320"/>
      <c s="1" r="G1320"/>
      <c s="1" r="H1320"/>
      <c s="1" r="I1320"/>
      <c s="2" r="J1320"/>
      <c s="2" r="K1320"/>
      <c s="2" r="L1320"/>
      <c s="2" r="M1320"/>
      <c s="2" r="N1320"/>
      <c s="2" r="O1320"/>
      <c s="2" r="P1320"/>
      <c s="2" r="Q1320"/>
      <c s="2" r="R1320"/>
      <c s="2" r="S1320"/>
      <c s="2" r="T1320"/>
      <c s="2" r="U1320"/>
      <c s="2" r="V1320"/>
    </row>
    <row customHeight="1" r="1321" ht="14.25">
      <c s="7" r="A1321"/>
      <c s="1" r="B1321"/>
      <c s="1" r="C1321"/>
      <c s="1" r="D1321"/>
      <c s="1" r="E1321"/>
      <c s="1" r="F1321"/>
      <c s="1" r="G1321"/>
      <c s="1" r="H1321"/>
      <c s="1" r="I1321"/>
      <c s="2" r="J1321"/>
      <c s="2" r="K1321"/>
      <c s="2" r="L1321"/>
      <c s="2" r="M1321"/>
      <c s="2" r="N1321"/>
      <c s="2" r="O1321"/>
      <c s="2" r="P1321"/>
      <c s="2" r="Q1321"/>
      <c s="2" r="R1321"/>
      <c s="2" r="S1321"/>
      <c s="2" r="T1321"/>
      <c s="2" r="U1321"/>
      <c s="2" r="V1321"/>
    </row>
    <row customHeight="1" r="1322" ht="14.25">
      <c s="7" r="A1322"/>
      <c s="1" r="B1322"/>
      <c s="1" r="C1322"/>
      <c s="1" r="D1322"/>
      <c s="1" r="E1322"/>
      <c s="1" r="F1322"/>
      <c s="1" r="G1322"/>
      <c s="1" r="H1322"/>
      <c s="1" r="I1322"/>
      <c s="2" r="J1322"/>
      <c s="2" r="K1322"/>
      <c s="2" r="L1322"/>
      <c s="2" r="M1322"/>
      <c s="2" r="N1322"/>
      <c s="2" r="O1322"/>
      <c s="2" r="P1322"/>
      <c s="2" r="Q1322"/>
      <c s="2" r="R1322"/>
      <c s="2" r="S1322"/>
      <c s="2" r="T1322"/>
      <c s="2" r="U1322"/>
      <c s="2" r="V1322"/>
    </row>
    <row customHeight="1" r="1323" ht="14.25">
      <c s="7" r="A1323"/>
      <c s="1" r="B1323"/>
      <c s="1" r="C1323"/>
      <c s="1" r="D1323"/>
      <c s="1" r="E1323"/>
      <c s="1" r="F1323"/>
      <c s="1" r="G1323"/>
      <c s="1" r="H1323"/>
      <c s="1" r="I1323"/>
      <c s="2" r="J1323"/>
      <c s="2" r="K1323"/>
      <c s="2" r="L1323"/>
      <c s="2" r="M1323"/>
      <c s="2" r="N1323"/>
      <c s="2" r="O1323"/>
      <c s="2" r="P1323"/>
      <c s="2" r="Q1323"/>
      <c s="2" r="R1323"/>
      <c s="2" r="S1323"/>
      <c s="2" r="T1323"/>
      <c s="2" r="U1323"/>
      <c s="2" r="V1323"/>
    </row>
    <row customHeight="1" r="1324" ht="14.25">
      <c s="7" r="A1324"/>
      <c s="1" r="B1324"/>
      <c s="1" r="C1324"/>
      <c s="1" r="D1324"/>
      <c s="1" r="E1324"/>
      <c s="1" r="F1324"/>
      <c s="1" r="G1324"/>
      <c s="1" r="H1324"/>
      <c s="1" r="I1324"/>
      <c s="2" r="J1324"/>
      <c s="2" r="K1324"/>
      <c s="2" r="L1324"/>
      <c s="2" r="M1324"/>
      <c s="2" r="N1324"/>
      <c s="2" r="O1324"/>
      <c s="2" r="P1324"/>
      <c s="2" r="Q1324"/>
      <c s="2" r="R1324"/>
      <c s="2" r="S1324"/>
      <c s="2" r="T1324"/>
      <c s="2" r="U1324"/>
      <c s="2" r="V1324"/>
    </row>
    <row customHeight="1" r="1325" ht="14.25">
      <c s="7" r="A1325"/>
      <c s="1" r="B1325"/>
      <c s="1" r="C1325"/>
      <c s="1" r="D1325"/>
      <c s="1" r="E1325"/>
      <c s="1" r="F1325"/>
      <c s="1" r="G1325"/>
      <c s="1" r="H1325"/>
      <c s="1" r="I1325"/>
      <c s="2" r="J1325"/>
      <c s="2" r="K1325"/>
      <c s="2" r="L1325"/>
      <c s="2" r="M1325"/>
      <c s="2" r="N1325"/>
      <c s="2" r="O1325"/>
      <c s="2" r="P1325"/>
      <c s="2" r="Q1325"/>
      <c s="2" r="R1325"/>
      <c s="2" r="S1325"/>
      <c s="2" r="T1325"/>
      <c s="2" r="U1325"/>
      <c s="2" r="V1325"/>
    </row>
    <row customHeight="1" r="1326" ht="14.25">
      <c s="7" r="A1326"/>
      <c s="1" r="B1326"/>
      <c s="1" r="C1326"/>
      <c s="1" r="D1326"/>
      <c s="1" r="E1326"/>
      <c s="1" r="F1326"/>
      <c s="1" r="G1326"/>
      <c s="1" r="H1326"/>
      <c s="1" r="I1326"/>
      <c s="2" r="J1326"/>
      <c s="2" r="K1326"/>
      <c s="2" r="L1326"/>
      <c s="2" r="M1326"/>
      <c s="2" r="N1326"/>
      <c s="2" r="O1326"/>
      <c s="2" r="P1326"/>
      <c s="2" r="Q1326"/>
      <c s="2" r="R1326"/>
      <c s="2" r="S1326"/>
      <c s="2" r="T1326"/>
      <c s="2" r="U1326"/>
      <c s="2" r="V1326"/>
    </row>
    <row customHeight="1" r="1327" ht="14.25">
      <c s="7" r="A1327"/>
      <c s="1" r="B1327"/>
      <c s="1" r="C1327"/>
      <c s="1" r="D1327"/>
      <c s="1" r="E1327"/>
      <c s="1" r="F1327"/>
      <c s="1" r="G1327"/>
      <c s="1" r="H1327"/>
      <c s="1" r="I1327"/>
      <c s="2" r="J1327"/>
      <c s="2" r="K1327"/>
      <c s="2" r="L1327"/>
      <c s="2" r="M1327"/>
      <c s="2" r="N1327"/>
      <c s="2" r="O1327"/>
      <c s="2" r="P1327"/>
      <c s="2" r="Q1327"/>
      <c s="2" r="R1327"/>
      <c s="2" r="S1327"/>
      <c s="2" r="T1327"/>
      <c s="2" r="U1327"/>
      <c s="2" r="V1327"/>
    </row>
    <row customHeight="1" r="1328" ht="14.25">
      <c s="7" r="A1328"/>
      <c s="1" r="B1328"/>
      <c s="1" r="C1328"/>
      <c s="1" r="D1328"/>
      <c s="1" r="E1328"/>
      <c s="1" r="F1328"/>
      <c s="1" r="G1328"/>
      <c s="1" r="H1328"/>
      <c s="1" r="I1328"/>
      <c s="2" r="J1328"/>
      <c s="2" r="K1328"/>
      <c s="2" r="L1328"/>
      <c s="2" r="M1328"/>
      <c s="2" r="N1328"/>
      <c s="2" r="O1328"/>
      <c s="2" r="P1328"/>
      <c s="2" r="Q1328"/>
      <c s="2" r="R1328"/>
      <c s="2" r="S1328"/>
      <c s="2" r="T1328"/>
      <c s="2" r="U1328"/>
      <c s="2" r="V1328"/>
    </row>
    <row customHeight="1" r="1329" ht="14.25">
      <c s="7" r="A1329"/>
      <c s="1" r="B1329"/>
      <c s="1" r="C1329"/>
      <c s="1" r="D1329"/>
      <c s="1" r="E1329"/>
      <c s="1" r="F1329"/>
      <c s="1" r="G1329"/>
      <c s="1" r="H1329"/>
      <c s="1" r="I1329"/>
      <c s="2" r="J1329"/>
      <c s="2" r="K1329"/>
      <c s="2" r="L1329"/>
      <c s="2" r="M1329"/>
      <c s="2" r="N1329"/>
      <c s="2" r="O1329"/>
      <c s="2" r="P1329"/>
      <c s="2" r="Q1329"/>
      <c s="2" r="R1329"/>
      <c s="2" r="S1329"/>
      <c s="2" r="T1329"/>
      <c s="2" r="U1329"/>
      <c s="2" r="V1329"/>
    </row>
    <row customHeight="1" r="1330" ht="14.25">
      <c s="7" r="A1330"/>
      <c s="1" r="B1330"/>
      <c s="1" r="C1330"/>
      <c s="1" r="D1330"/>
      <c s="1" r="E1330"/>
      <c s="1" r="F1330"/>
      <c s="1" r="G1330"/>
      <c s="1" r="H1330"/>
      <c s="1" r="I1330"/>
      <c s="2" r="J1330"/>
      <c s="2" r="K1330"/>
      <c s="2" r="L1330"/>
      <c s="2" r="M1330"/>
      <c s="2" r="N1330"/>
      <c s="2" r="O1330"/>
      <c s="2" r="P1330"/>
      <c s="2" r="Q1330"/>
      <c s="2" r="R1330"/>
      <c s="2" r="S1330"/>
      <c s="2" r="T1330"/>
      <c s="2" r="U1330"/>
      <c s="2" r="V1330"/>
    </row>
    <row customHeight="1" r="1331" ht="14.25">
      <c s="7" r="A1331"/>
      <c s="1" r="B1331"/>
      <c s="1" r="C1331"/>
      <c s="1" r="D1331"/>
      <c s="1" r="E1331"/>
      <c s="1" r="F1331"/>
      <c s="1" r="G1331"/>
      <c s="1" r="H1331"/>
      <c s="1" r="I1331"/>
      <c s="2" r="J1331"/>
      <c s="2" r="K1331"/>
      <c s="2" r="L1331"/>
      <c s="2" r="M1331"/>
      <c s="2" r="N1331"/>
      <c s="2" r="O1331"/>
      <c s="2" r="P1331"/>
      <c s="2" r="Q1331"/>
      <c s="2" r="R1331"/>
      <c s="2" r="S1331"/>
      <c s="2" r="T1331"/>
      <c s="2" r="U1331"/>
      <c s="2" r="V1331"/>
    </row>
    <row customHeight="1" r="1332" ht="14.25">
      <c s="7" r="A1332"/>
      <c s="1" r="B1332"/>
      <c s="1" r="C1332"/>
      <c s="1" r="D1332"/>
      <c s="1" r="E1332"/>
      <c s="1" r="F1332"/>
      <c s="1" r="G1332"/>
      <c s="1" r="H1332"/>
      <c s="1" r="I1332"/>
      <c s="2" r="J1332"/>
      <c s="2" r="K1332"/>
      <c s="2" r="L1332"/>
      <c s="2" r="M1332"/>
      <c s="2" r="N1332"/>
      <c s="2" r="O1332"/>
      <c s="2" r="P1332"/>
      <c s="2" r="Q1332"/>
      <c s="2" r="R1332"/>
      <c s="2" r="S1332"/>
      <c s="2" r="T1332"/>
      <c s="2" r="U1332"/>
      <c s="2" r="V1332"/>
    </row>
    <row customHeight="1" r="1333" ht="14.25">
      <c s="7" r="A1333"/>
      <c s="1" r="B1333"/>
      <c s="1" r="C1333"/>
      <c s="1" r="D1333"/>
      <c s="1" r="E1333"/>
      <c s="1" r="F1333"/>
      <c s="1" r="G1333"/>
      <c s="1" r="H1333"/>
      <c s="1" r="I1333"/>
      <c s="2" r="J1333"/>
      <c s="2" r="K1333"/>
      <c s="2" r="L1333"/>
      <c s="2" r="M1333"/>
      <c s="2" r="N1333"/>
      <c s="2" r="O1333"/>
      <c s="2" r="P1333"/>
      <c s="2" r="Q1333"/>
      <c s="2" r="R1333"/>
      <c s="2" r="S1333"/>
      <c s="2" r="T1333"/>
      <c s="2" r="U1333"/>
      <c s="2" r="V1333"/>
    </row>
    <row customHeight="1" r="1334" ht="14.25">
      <c s="7" r="A1334"/>
      <c s="1" r="B1334"/>
      <c s="1" r="C1334"/>
      <c s="1" r="D1334"/>
      <c s="1" r="E1334"/>
      <c s="1" r="F1334"/>
      <c s="1" r="G1334"/>
      <c s="1" r="H1334"/>
      <c s="1" r="I1334"/>
      <c s="2" r="J1334"/>
      <c s="2" r="K1334"/>
      <c s="2" r="L1334"/>
      <c s="2" r="M1334"/>
      <c s="2" r="N1334"/>
      <c s="2" r="O1334"/>
      <c s="2" r="P1334"/>
      <c s="2" r="Q1334"/>
      <c s="2" r="R1334"/>
      <c s="2" r="S1334"/>
      <c s="2" r="T1334"/>
      <c s="2" r="U1334"/>
      <c s="2" r="V1334"/>
    </row>
    <row customHeight="1" r="1335" ht="14.25">
      <c s="7" r="A1335"/>
      <c s="1" r="B1335"/>
      <c s="1" r="C1335"/>
      <c s="1" r="D1335"/>
      <c s="1" r="E1335"/>
      <c s="1" r="F1335"/>
      <c s="1" r="G1335"/>
      <c s="1" r="H1335"/>
      <c s="1" r="I1335"/>
      <c s="2" r="J1335"/>
      <c s="2" r="K1335"/>
      <c s="2" r="L1335"/>
      <c s="2" r="M1335"/>
      <c s="2" r="N1335"/>
      <c s="2" r="O1335"/>
      <c s="2" r="P1335"/>
      <c s="2" r="Q1335"/>
      <c s="2" r="R1335"/>
      <c s="2" r="S1335"/>
      <c s="2" r="T1335"/>
      <c s="2" r="U1335"/>
      <c s="2" r="V1335"/>
    </row>
    <row customHeight="1" r="1336" ht="14.25">
      <c s="7" r="A1336"/>
      <c s="1" r="B1336"/>
      <c s="1" r="C1336"/>
      <c s="1" r="D1336"/>
      <c s="1" r="E1336"/>
      <c s="1" r="F1336"/>
      <c s="1" r="G1336"/>
      <c s="1" r="H1336"/>
      <c s="1" r="I1336"/>
      <c s="2" r="J1336"/>
      <c s="2" r="K1336"/>
      <c s="2" r="L1336"/>
      <c s="2" r="M1336"/>
      <c s="2" r="N1336"/>
      <c s="2" r="O1336"/>
      <c s="2" r="P1336"/>
      <c s="2" r="Q1336"/>
      <c s="2" r="R1336"/>
      <c s="2" r="S1336"/>
      <c s="2" r="T1336"/>
      <c s="2" r="U1336"/>
      <c s="2" r="V1336"/>
    </row>
    <row customHeight="1" r="1337" ht="14.25">
      <c s="7" r="A1337"/>
      <c s="1" r="B1337"/>
      <c s="1" r="C1337"/>
      <c s="1" r="D1337"/>
      <c s="1" r="E1337"/>
      <c s="1" r="F1337"/>
      <c s="1" r="G1337"/>
      <c s="1" r="H1337"/>
      <c s="1" r="I1337"/>
      <c s="2" r="J1337"/>
      <c s="2" r="K1337"/>
      <c s="2" r="L1337"/>
      <c s="2" r="M1337"/>
      <c s="2" r="N1337"/>
      <c s="2" r="O1337"/>
      <c s="2" r="P1337"/>
      <c s="2" r="Q1337"/>
      <c s="2" r="R1337"/>
      <c s="2" r="S1337"/>
      <c s="2" r="T1337"/>
      <c s="2" r="U1337"/>
      <c s="2" r="V1337"/>
    </row>
    <row customHeight="1" r="1338" ht="14.25">
      <c s="7" r="A1338"/>
      <c s="1" r="B1338"/>
      <c s="1" r="C1338"/>
      <c s="1" r="D1338"/>
      <c s="1" r="E1338"/>
      <c s="1" r="F1338"/>
      <c s="1" r="G1338"/>
      <c s="1" r="H1338"/>
      <c s="1" r="I1338"/>
      <c s="2" r="J1338"/>
      <c s="2" r="K1338"/>
      <c s="2" r="L1338"/>
      <c s="2" r="M1338"/>
      <c s="2" r="N1338"/>
      <c s="2" r="O1338"/>
      <c s="2" r="P1338"/>
      <c s="2" r="Q1338"/>
      <c s="2" r="R1338"/>
      <c s="2" r="S1338"/>
      <c s="2" r="T1338"/>
      <c s="2" r="U1338"/>
      <c s="2" r="V1338"/>
    </row>
    <row customHeight="1" r="1339" ht="14.25">
      <c s="7" r="A1339"/>
      <c s="1" r="B1339"/>
      <c s="1" r="C1339"/>
      <c s="1" r="D1339"/>
      <c s="1" r="E1339"/>
      <c s="1" r="F1339"/>
      <c s="1" r="G1339"/>
      <c s="1" r="H1339"/>
      <c s="1" r="I1339"/>
      <c s="2" r="J1339"/>
      <c s="2" r="K1339"/>
      <c s="2" r="L1339"/>
      <c s="2" r="M1339"/>
      <c s="2" r="N1339"/>
      <c s="2" r="O1339"/>
      <c s="2" r="P1339"/>
      <c s="2" r="Q1339"/>
      <c s="2" r="R1339"/>
      <c s="2" r="S1339"/>
      <c s="2" r="T1339"/>
      <c s="2" r="U1339"/>
      <c s="2" r="V1339"/>
    </row>
    <row customHeight="1" r="1340" ht="14.25">
      <c s="7" r="A1340"/>
      <c s="1" r="B1340"/>
      <c s="1" r="C1340"/>
      <c s="1" r="D1340"/>
      <c s="1" r="E1340"/>
      <c s="1" r="F1340"/>
      <c s="1" r="G1340"/>
      <c s="1" r="H1340"/>
      <c s="1" r="I1340"/>
      <c s="2" r="J1340"/>
      <c s="2" r="K1340"/>
      <c s="2" r="L1340"/>
      <c s="2" r="M1340"/>
      <c s="2" r="N1340"/>
      <c s="2" r="O1340"/>
      <c s="2" r="P1340"/>
      <c s="2" r="Q1340"/>
      <c s="2" r="R1340"/>
      <c s="2" r="S1340"/>
      <c s="2" r="T1340"/>
      <c s="2" r="U1340"/>
      <c s="2" r="V1340"/>
    </row>
    <row customHeight="1" r="1341" ht="14.25">
      <c s="7" r="A1341"/>
      <c s="1" r="B1341"/>
      <c s="1" r="C1341"/>
      <c s="1" r="D1341"/>
      <c s="1" r="E1341"/>
      <c s="1" r="F1341"/>
      <c s="1" r="G1341"/>
      <c s="1" r="H1341"/>
      <c s="1" r="I1341"/>
      <c s="2" r="J1341"/>
      <c s="2" r="K1341"/>
      <c s="2" r="L1341"/>
      <c s="2" r="M1341"/>
      <c s="2" r="N1341"/>
      <c s="2" r="O1341"/>
      <c s="2" r="P1341"/>
      <c s="2" r="Q1341"/>
      <c s="2" r="R1341"/>
      <c s="2" r="S1341"/>
      <c s="2" r="T1341"/>
      <c s="2" r="U1341"/>
      <c s="2" r="V1341"/>
    </row>
    <row customHeight="1" r="1342" ht="14.25">
      <c s="7" r="A1342"/>
      <c s="1" r="B1342"/>
      <c s="1" r="C1342"/>
      <c s="1" r="D1342"/>
      <c s="1" r="E1342"/>
      <c s="1" r="F1342"/>
      <c s="1" r="G1342"/>
      <c s="1" r="H1342"/>
      <c s="1" r="I1342"/>
      <c s="2" r="J1342"/>
      <c s="2" r="K1342"/>
      <c s="2" r="L1342"/>
      <c s="2" r="M1342"/>
      <c s="2" r="N1342"/>
      <c s="2" r="O1342"/>
      <c s="2" r="P1342"/>
      <c s="2" r="Q1342"/>
      <c s="2" r="R1342"/>
      <c s="2" r="S1342"/>
      <c s="2" r="T1342"/>
      <c s="2" r="U1342"/>
      <c s="2" r="V1342"/>
    </row>
    <row customHeight="1" r="1343" ht="14.25">
      <c s="7" r="A1343"/>
      <c s="1" r="B1343"/>
      <c s="1" r="C1343"/>
      <c s="1" r="D1343"/>
      <c s="1" r="E1343"/>
      <c s="1" r="F1343"/>
      <c s="1" r="G1343"/>
      <c s="1" r="H1343"/>
      <c s="1" r="I1343"/>
      <c s="2" r="J1343"/>
      <c s="2" r="K1343"/>
      <c s="2" r="L1343"/>
      <c s="2" r="M1343"/>
      <c s="2" r="N1343"/>
      <c s="2" r="O1343"/>
      <c s="2" r="P1343"/>
      <c s="2" r="Q1343"/>
      <c s="2" r="R1343"/>
      <c s="2" r="S1343"/>
      <c s="2" r="T1343"/>
      <c s="2" r="U1343"/>
      <c s="2" r="V1343"/>
    </row>
    <row customHeight="1" r="1344" ht="14.25">
      <c s="7" r="A1344"/>
      <c s="1" r="B1344"/>
      <c s="1" r="C1344"/>
      <c s="1" r="D1344"/>
      <c s="1" r="E1344"/>
      <c s="1" r="F1344"/>
      <c s="1" r="G1344"/>
      <c s="1" r="H1344"/>
      <c s="1" r="I1344"/>
      <c s="2" r="J1344"/>
      <c s="2" r="K1344"/>
      <c s="2" r="L1344"/>
      <c s="2" r="M1344"/>
      <c s="2" r="N1344"/>
      <c s="2" r="O1344"/>
      <c s="2" r="P1344"/>
      <c s="2" r="Q1344"/>
      <c s="2" r="R1344"/>
      <c s="2" r="S1344"/>
      <c s="2" r="T1344"/>
      <c s="2" r="U1344"/>
      <c s="2" r="V1344"/>
    </row>
    <row customHeight="1" r="1345" ht="14.25">
      <c s="7" r="A1345"/>
      <c s="1" r="B1345"/>
      <c s="1" r="C1345"/>
      <c s="1" r="D1345"/>
      <c s="1" r="E1345"/>
      <c s="1" r="F1345"/>
      <c s="1" r="G1345"/>
      <c s="1" r="H1345"/>
      <c s="1" r="I1345"/>
      <c s="2" r="J1345"/>
      <c s="2" r="K1345"/>
      <c s="2" r="L1345"/>
      <c s="2" r="M1345"/>
      <c s="2" r="N1345"/>
      <c s="2" r="O1345"/>
      <c s="2" r="P1345"/>
      <c s="2" r="Q1345"/>
      <c s="2" r="R1345"/>
      <c s="2" r="S1345"/>
      <c s="2" r="T1345"/>
      <c s="2" r="U1345"/>
      <c s="2" r="V1345"/>
    </row>
    <row customHeight="1" r="1346" ht="14.25">
      <c s="7" r="A1346"/>
      <c s="1" r="B1346"/>
      <c s="1" r="C1346"/>
      <c s="1" r="D1346"/>
      <c s="1" r="E1346"/>
      <c s="1" r="F1346"/>
      <c s="1" r="G1346"/>
      <c s="1" r="H1346"/>
      <c s="1" r="I1346"/>
      <c s="2" r="J1346"/>
      <c s="2" r="K1346"/>
      <c s="2" r="L1346"/>
      <c s="2" r="M1346"/>
      <c s="2" r="N1346"/>
      <c s="2" r="O1346"/>
      <c s="2" r="P1346"/>
      <c s="2" r="Q1346"/>
      <c s="2" r="R1346"/>
      <c s="2" r="S1346"/>
      <c s="2" r="T1346"/>
      <c s="2" r="U1346"/>
      <c s="2" r="V1346"/>
    </row>
    <row customHeight="1" r="1347" ht="14.25">
      <c s="7" r="A1347"/>
      <c s="1" r="B1347"/>
      <c s="1" r="C1347"/>
      <c s="1" r="D1347"/>
      <c s="1" r="E1347"/>
      <c s="1" r="F1347"/>
      <c s="1" r="G1347"/>
      <c s="1" r="H1347"/>
      <c s="1" r="I1347"/>
      <c s="2" r="J1347"/>
      <c s="2" r="K1347"/>
      <c s="2" r="L1347"/>
      <c s="2" r="M1347"/>
      <c s="2" r="N1347"/>
      <c s="2" r="O1347"/>
      <c s="2" r="P1347"/>
      <c s="2" r="Q1347"/>
      <c s="2" r="R1347"/>
      <c s="2" r="S1347"/>
      <c s="2" r="T1347"/>
      <c s="2" r="U1347"/>
      <c s="2" r="V1347"/>
    </row>
    <row customHeight="1" r="1348" ht="14.25">
      <c s="7" r="A1348"/>
      <c s="1" r="B1348"/>
      <c s="1" r="C1348"/>
      <c s="1" r="D1348"/>
      <c s="1" r="E1348"/>
      <c s="1" r="F1348"/>
      <c s="1" r="G1348"/>
      <c s="1" r="H1348"/>
      <c s="1" r="I1348"/>
      <c s="2" r="J1348"/>
      <c s="2" r="K1348"/>
      <c s="2" r="L1348"/>
      <c s="2" r="M1348"/>
      <c s="2" r="N1348"/>
      <c s="2" r="O1348"/>
      <c s="2" r="P1348"/>
      <c s="2" r="Q1348"/>
      <c s="2" r="R1348"/>
      <c s="2" r="S1348"/>
      <c s="2" r="T1348"/>
      <c s="2" r="U1348"/>
      <c s="2" r="V1348"/>
    </row>
    <row customHeight="1" r="1349" ht="14.25">
      <c s="7" r="A1349"/>
      <c s="1" r="B1349"/>
      <c s="1" r="C1349"/>
      <c s="1" r="D1349"/>
      <c s="1" r="E1349"/>
      <c s="1" r="F1349"/>
      <c s="1" r="G1349"/>
      <c s="1" r="H1349"/>
      <c s="1" r="I1349"/>
      <c s="2" r="J1349"/>
      <c s="2" r="K1349"/>
      <c s="2" r="L1349"/>
      <c s="2" r="M1349"/>
      <c s="2" r="N1349"/>
      <c s="2" r="O1349"/>
      <c s="2" r="P1349"/>
      <c s="2" r="Q1349"/>
      <c s="2" r="R1349"/>
      <c s="2" r="S1349"/>
      <c s="2" r="T1349"/>
      <c s="2" r="U1349"/>
      <c s="2" r="V1349"/>
    </row>
    <row customHeight="1" r="1350" ht="14.25">
      <c s="7" r="A1350"/>
      <c s="1" r="B1350"/>
      <c s="1" r="C1350"/>
      <c s="1" r="D1350"/>
      <c s="1" r="E1350"/>
      <c s="1" r="F1350"/>
      <c s="1" r="G1350"/>
      <c s="1" r="H1350"/>
      <c s="1" r="I1350"/>
      <c s="2" r="J1350"/>
      <c s="2" r="K1350"/>
      <c s="2" r="L1350"/>
      <c s="2" r="M1350"/>
      <c s="2" r="N1350"/>
      <c s="2" r="O1350"/>
      <c s="2" r="P1350"/>
      <c s="2" r="Q1350"/>
      <c s="2" r="R1350"/>
      <c s="2" r="S1350"/>
      <c s="2" r="T1350"/>
      <c s="2" r="U1350"/>
      <c s="2" r="V1350"/>
    </row>
    <row customHeight="1" r="1351" ht="14.25">
      <c s="7" r="A1351"/>
      <c s="1" r="B1351"/>
      <c s="1" r="C1351"/>
      <c s="1" r="D1351"/>
      <c s="1" r="E1351"/>
      <c s="1" r="F1351"/>
      <c s="1" r="G1351"/>
      <c s="1" r="H1351"/>
      <c s="1" r="I1351"/>
      <c s="2" r="J1351"/>
      <c s="2" r="K1351"/>
      <c s="2" r="L1351"/>
      <c s="2" r="M1351"/>
      <c s="2" r="N1351"/>
      <c s="2" r="O1351"/>
      <c s="2" r="P1351"/>
      <c s="2" r="Q1351"/>
      <c s="2" r="R1351"/>
      <c s="2" r="S1351"/>
      <c s="2" r="T1351"/>
      <c s="2" r="U1351"/>
      <c s="2" r="V1351"/>
    </row>
    <row customHeight="1" r="1352" ht="14.25">
      <c s="7" r="A1352"/>
      <c s="1" r="B1352"/>
      <c s="1" r="C1352"/>
      <c s="1" r="D1352"/>
      <c s="1" r="E1352"/>
      <c s="1" r="F1352"/>
      <c s="1" r="G1352"/>
      <c s="1" r="H1352"/>
      <c s="1" r="I1352"/>
      <c s="2" r="J1352"/>
      <c s="2" r="K1352"/>
      <c s="2" r="L1352"/>
      <c s="2" r="M1352"/>
      <c s="2" r="N1352"/>
      <c s="2" r="O1352"/>
      <c s="2" r="P1352"/>
      <c s="2" r="Q1352"/>
      <c s="2" r="R1352"/>
      <c s="2" r="S1352"/>
      <c s="2" r="T1352"/>
      <c s="2" r="U1352"/>
      <c s="2" r="V1352"/>
    </row>
    <row customHeight="1" r="1353" ht="14.25">
      <c s="7" r="A1353"/>
      <c s="1" r="B1353"/>
      <c s="1" r="C1353"/>
      <c s="1" r="D1353"/>
      <c s="1" r="E1353"/>
      <c s="1" r="F1353"/>
      <c s="1" r="G1353"/>
      <c s="1" r="H1353"/>
      <c s="1" r="I1353"/>
      <c s="2" r="J1353"/>
      <c s="2" r="K1353"/>
      <c s="2" r="L1353"/>
      <c s="2" r="M1353"/>
      <c s="2" r="N1353"/>
      <c s="2" r="O1353"/>
      <c s="2" r="P1353"/>
      <c s="2" r="Q1353"/>
      <c s="2" r="R1353"/>
      <c s="2" r="S1353"/>
      <c s="2" r="T1353"/>
      <c s="2" r="U1353"/>
      <c s="2" r="V1353"/>
    </row>
    <row customHeight="1" r="1354" ht="14.25">
      <c s="7" r="A1354"/>
      <c s="1" r="B1354"/>
      <c s="1" r="C1354"/>
      <c s="1" r="D1354"/>
      <c s="1" r="E1354"/>
      <c s="1" r="F1354"/>
      <c s="1" r="G1354"/>
      <c s="1" r="H1354"/>
      <c s="1" r="I1354"/>
      <c s="2" r="J1354"/>
      <c s="2" r="K1354"/>
      <c s="2" r="L1354"/>
      <c s="2" r="M1354"/>
      <c s="2" r="N1354"/>
      <c s="2" r="O1354"/>
      <c s="2" r="P1354"/>
      <c s="2" r="Q1354"/>
      <c s="2" r="R1354"/>
      <c s="2" r="S1354"/>
      <c s="2" r="T1354"/>
      <c s="2" r="U1354"/>
      <c s="2" r="V1354"/>
    </row>
    <row customHeight="1" r="1355" ht="14.25">
      <c s="7" r="A1355"/>
      <c s="1" r="B1355"/>
      <c s="1" r="C1355"/>
      <c s="1" r="D1355"/>
      <c s="1" r="E1355"/>
      <c s="1" r="F1355"/>
      <c s="1" r="G1355"/>
      <c s="1" r="H1355"/>
      <c s="1" r="I1355"/>
      <c s="2" r="J1355"/>
      <c s="2" r="K1355"/>
      <c s="2" r="L1355"/>
      <c s="2" r="M1355"/>
      <c s="2" r="N1355"/>
      <c s="2" r="O1355"/>
      <c s="2" r="P1355"/>
      <c s="2" r="Q1355"/>
      <c s="2" r="R1355"/>
      <c s="2" r="S1355"/>
      <c s="2" r="T1355"/>
      <c s="2" r="U1355"/>
      <c s="2" r="V1355"/>
    </row>
    <row customHeight="1" r="1356" ht="14.25">
      <c s="7" r="A1356"/>
      <c s="1" r="B1356"/>
      <c s="1" r="C1356"/>
      <c s="1" r="D1356"/>
      <c s="1" r="E1356"/>
      <c s="1" r="F1356"/>
      <c s="1" r="G1356"/>
      <c s="1" r="H1356"/>
      <c s="1" r="I1356"/>
      <c s="2" r="J1356"/>
      <c s="2" r="K1356"/>
      <c s="2" r="L1356"/>
      <c s="2" r="M1356"/>
      <c s="2" r="N1356"/>
      <c s="2" r="O1356"/>
      <c s="2" r="P1356"/>
      <c s="2" r="Q1356"/>
      <c s="2" r="R1356"/>
      <c s="2" r="S1356"/>
      <c s="2" r="T1356"/>
      <c s="2" r="U1356"/>
      <c s="2" r="V1356"/>
    </row>
    <row customHeight="1" r="1357" ht="14.25">
      <c s="7" r="A1357"/>
      <c s="1" r="B1357"/>
      <c s="1" r="C1357"/>
      <c s="1" r="D1357"/>
      <c s="1" r="E1357"/>
      <c s="1" r="F1357"/>
      <c s="1" r="G1357"/>
      <c s="1" r="H1357"/>
      <c s="1" r="I1357"/>
      <c s="2" r="J1357"/>
      <c s="2" r="K1357"/>
      <c s="2" r="L1357"/>
      <c s="2" r="M1357"/>
      <c s="2" r="N1357"/>
      <c s="2" r="O1357"/>
      <c s="2" r="P1357"/>
      <c s="2" r="Q1357"/>
      <c s="2" r="R1357"/>
      <c s="2" r="S1357"/>
      <c s="2" r="T1357"/>
      <c s="2" r="U1357"/>
      <c s="2" r="V1357"/>
    </row>
    <row customHeight="1" r="1358" ht="14.25">
      <c s="7" r="A1358"/>
      <c s="1" r="B1358"/>
      <c s="1" r="C1358"/>
      <c s="1" r="D1358"/>
      <c s="1" r="E1358"/>
      <c s="1" r="F1358"/>
      <c s="1" r="G1358"/>
      <c s="1" r="H1358"/>
      <c s="1" r="I1358"/>
      <c s="2" r="J1358"/>
      <c s="2" r="K1358"/>
      <c s="2" r="L1358"/>
      <c s="2" r="M1358"/>
      <c s="2" r="N1358"/>
      <c s="2" r="O1358"/>
      <c s="2" r="P1358"/>
      <c s="2" r="Q1358"/>
      <c s="2" r="R1358"/>
      <c s="2" r="S1358"/>
      <c s="2" r="T1358"/>
      <c s="2" r="U1358"/>
      <c s="2" r="V1358"/>
    </row>
    <row customHeight="1" r="1359" ht="14.25">
      <c s="7" r="A1359"/>
      <c s="1" r="B1359"/>
      <c s="1" r="C1359"/>
      <c s="1" r="D1359"/>
      <c s="1" r="E1359"/>
      <c s="1" r="F1359"/>
      <c s="1" r="G1359"/>
      <c s="1" r="H1359"/>
      <c s="1" r="I1359"/>
      <c s="2" r="J1359"/>
      <c s="2" r="K1359"/>
      <c s="2" r="L1359"/>
      <c s="2" r="M1359"/>
      <c s="2" r="N1359"/>
      <c s="2" r="O1359"/>
      <c s="2" r="P1359"/>
      <c s="2" r="Q1359"/>
      <c s="2" r="R1359"/>
      <c s="2" r="S1359"/>
      <c s="2" r="T1359"/>
      <c s="2" r="U1359"/>
      <c s="2" r="V1359"/>
    </row>
    <row customHeight="1" r="1360" ht="14.25">
      <c s="7" r="A1360"/>
      <c s="1" r="B1360"/>
      <c s="1" r="C1360"/>
      <c s="1" r="D1360"/>
      <c s="1" r="E1360"/>
      <c s="1" r="F1360"/>
      <c s="1" r="G1360"/>
      <c s="1" r="H1360"/>
      <c s="1" r="I1360"/>
      <c s="2" r="J1360"/>
      <c s="2" r="K1360"/>
      <c s="2" r="L1360"/>
      <c s="2" r="M1360"/>
      <c s="2" r="N1360"/>
      <c s="2" r="O1360"/>
      <c s="2" r="P1360"/>
      <c s="2" r="Q1360"/>
      <c s="2" r="R1360"/>
      <c s="2" r="S1360"/>
      <c s="2" r="T1360"/>
      <c s="2" r="U1360"/>
      <c s="2" r="V1360"/>
    </row>
    <row customHeight="1" r="1361" ht="14.25">
      <c s="7" r="A1361"/>
      <c s="1" r="B1361"/>
      <c s="1" r="C1361"/>
      <c s="1" r="D1361"/>
      <c s="1" r="E1361"/>
      <c s="1" r="F1361"/>
      <c s="1" r="G1361"/>
      <c s="1" r="H1361"/>
      <c s="1" r="I1361"/>
      <c s="2" r="J1361"/>
      <c s="2" r="K1361"/>
      <c s="2" r="L1361"/>
      <c s="2" r="M1361"/>
      <c s="2" r="N1361"/>
      <c s="2" r="O1361"/>
      <c s="2" r="P1361"/>
      <c s="2" r="Q1361"/>
      <c s="2" r="R1361"/>
      <c s="2" r="S1361"/>
      <c s="2" r="T1361"/>
      <c s="2" r="U1361"/>
      <c s="2" r="V1361"/>
    </row>
    <row customHeight="1" r="1362" ht="14.25">
      <c s="7" r="A1362"/>
      <c s="1" r="B1362"/>
      <c s="1" r="C1362"/>
      <c s="1" r="D1362"/>
      <c s="1" r="E1362"/>
      <c s="1" r="F1362"/>
      <c s="1" r="G1362"/>
      <c s="1" r="H1362"/>
      <c s="1" r="I1362"/>
      <c s="2" r="J1362"/>
      <c s="2" r="K1362"/>
      <c s="2" r="L1362"/>
      <c s="2" r="M1362"/>
      <c s="2" r="N1362"/>
      <c s="2" r="O1362"/>
      <c s="2" r="P1362"/>
      <c s="2" r="Q1362"/>
      <c s="2" r="R1362"/>
      <c s="2" r="S1362"/>
      <c s="2" r="T1362"/>
      <c s="2" r="U1362"/>
      <c s="2" r="V1362"/>
    </row>
    <row customHeight="1" r="1363" ht="14.25">
      <c s="7" r="A1363"/>
      <c s="1" r="B1363"/>
      <c s="1" r="C1363"/>
      <c s="1" r="D1363"/>
      <c s="1" r="E1363"/>
      <c s="1" r="F1363"/>
      <c s="1" r="G1363"/>
      <c s="1" r="H1363"/>
      <c s="1" r="I1363"/>
      <c s="2" r="J1363"/>
      <c s="2" r="K1363"/>
      <c s="2" r="L1363"/>
      <c s="2" r="M1363"/>
      <c s="2" r="N1363"/>
      <c s="2" r="O1363"/>
      <c s="2" r="P1363"/>
      <c s="2" r="Q1363"/>
      <c s="2" r="R1363"/>
      <c s="2" r="S1363"/>
      <c s="2" r="T1363"/>
      <c s="2" r="U1363"/>
      <c s="2" r="V1363"/>
    </row>
    <row customHeight="1" r="1364" ht="14.25">
      <c s="7" r="A1364"/>
      <c s="1" r="B1364"/>
      <c s="1" r="C1364"/>
      <c s="1" r="D1364"/>
      <c s="1" r="E1364"/>
      <c s="1" r="F1364"/>
      <c s="1" r="G1364"/>
      <c s="1" r="H1364"/>
      <c s="1" r="I1364"/>
      <c s="2" r="J1364"/>
      <c s="2" r="K1364"/>
      <c s="2" r="L1364"/>
      <c s="2" r="M1364"/>
      <c s="2" r="N1364"/>
      <c s="2" r="O1364"/>
      <c s="2" r="P1364"/>
      <c s="2" r="Q1364"/>
      <c s="2" r="R1364"/>
      <c s="2" r="S1364"/>
      <c s="2" r="T1364"/>
      <c s="2" r="U1364"/>
      <c s="2" r="V1364"/>
    </row>
    <row customHeight="1" r="1365" ht="14.25">
      <c s="7" r="A1365"/>
      <c s="1" r="B1365"/>
      <c s="1" r="C1365"/>
      <c s="1" r="D1365"/>
      <c s="1" r="E1365"/>
      <c s="1" r="F1365"/>
      <c s="1" r="G1365"/>
      <c s="1" r="H1365"/>
      <c s="1" r="I1365"/>
      <c s="2" r="J1365"/>
      <c s="2" r="K1365"/>
      <c s="2" r="L1365"/>
      <c s="2" r="M1365"/>
      <c s="2" r="N1365"/>
      <c s="2" r="O1365"/>
      <c s="2" r="P1365"/>
      <c s="2" r="Q1365"/>
      <c s="2" r="R1365"/>
      <c s="2" r="S1365"/>
      <c s="2" r="T1365"/>
      <c s="2" r="U1365"/>
      <c s="2" r="V1365"/>
    </row>
    <row customHeight="1" r="1366" ht="14.25">
      <c s="7" r="A1366"/>
      <c s="1" r="B1366"/>
      <c s="1" r="C1366"/>
      <c s="1" r="D1366"/>
      <c s="1" r="E1366"/>
      <c s="1" r="F1366"/>
      <c s="1" r="G1366"/>
      <c s="1" r="H1366"/>
      <c s="1" r="I1366"/>
      <c s="2" r="J1366"/>
      <c s="2" r="K1366"/>
      <c s="2" r="L1366"/>
      <c s="2" r="M1366"/>
      <c s="2" r="N1366"/>
      <c s="2" r="O1366"/>
      <c s="2" r="P1366"/>
      <c s="2" r="Q1366"/>
      <c s="2" r="R1366"/>
      <c s="2" r="S1366"/>
      <c s="2" r="T1366"/>
      <c s="2" r="U1366"/>
      <c s="2" r="V1366"/>
    </row>
    <row customHeight="1" r="1367" ht="14.25">
      <c s="7" r="A1367"/>
      <c s="1" r="B1367"/>
      <c s="1" r="C1367"/>
      <c s="1" r="D1367"/>
      <c s="1" r="E1367"/>
      <c s="1" r="F1367"/>
      <c s="1" r="G1367"/>
      <c s="1" r="H1367"/>
      <c s="1" r="I1367"/>
      <c s="2" r="J1367"/>
      <c s="2" r="K1367"/>
      <c s="2" r="L1367"/>
      <c s="2" r="M1367"/>
      <c s="2" r="N1367"/>
      <c s="2" r="O1367"/>
      <c s="2" r="P1367"/>
      <c s="2" r="Q1367"/>
      <c s="2" r="R1367"/>
      <c s="2" r="S1367"/>
      <c s="2" r="T1367"/>
      <c s="2" r="U1367"/>
      <c s="2" r="V1367"/>
    </row>
    <row customHeight="1" r="1368" ht="14.25">
      <c s="7" r="A1368"/>
      <c s="1" r="B1368"/>
      <c s="1" r="C1368"/>
      <c s="1" r="D1368"/>
      <c s="1" r="E1368"/>
      <c s="1" r="F1368"/>
      <c s="1" r="G1368"/>
      <c s="1" r="H1368"/>
      <c s="1" r="I1368"/>
      <c s="2" r="J1368"/>
      <c s="2" r="K1368"/>
      <c s="2" r="L1368"/>
      <c s="2" r="M1368"/>
      <c s="2" r="N1368"/>
      <c s="2" r="O1368"/>
      <c s="2" r="P1368"/>
      <c s="2" r="Q1368"/>
      <c s="2" r="R1368"/>
      <c s="2" r="S1368"/>
      <c s="2" r="T1368"/>
      <c s="2" r="U1368"/>
      <c s="2" r="V1368"/>
    </row>
    <row customHeight="1" r="1369" ht="14.25">
      <c s="7" r="A1369"/>
      <c s="1" r="B1369"/>
      <c s="1" r="C1369"/>
      <c s="1" r="D1369"/>
      <c s="1" r="E1369"/>
      <c s="1" r="F1369"/>
      <c s="1" r="G1369"/>
      <c s="1" r="H1369"/>
      <c s="1" r="I1369"/>
      <c s="2" r="J1369"/>
      <c s="2" r="K1369"/>
      <c s="2" r="L1369"/>
      <c s="2" r="M1369"/>
      <c s="2" r="N1369"/>
      <c s="2" r="O1369"/>
      <c s="2" r="P1369"/>
      <c s="2" r="Q1369"/>
      <c s="2" r="R1369"/>
      <c s="2" r="S1369"/>
      <c s="2" r="T1369"/>
      <c s="2" r="U1369"/>
      <c s="2" r="V1369"/>
    </row>
    <row customHeight="1" r="1370" ht="14.25">
      <c s="7" r="A1370"/>
      <c s="1" r="B1370"/>
      <c s="1" r="C1370"/>
      <c s="1" r="D1370"/>
      <c s="1" r="E1370"/>
      <c s="1" r="F1370"/>
      <c s="1" r="G1370"/>
      <c s="1" r="H1370"/>
      <c s="1" r="I1370"/>
      <c s="2" r="J1370"/>
      <c s="2" r="K1370"/>
      <c s="2" r="L1370"/>
      <c s="2" r="M1370"/>
      <c s="2" r="N1370"/>
      <c s="2" r="O1370"/>
      <c s="2" r="P1370"/>
      <c s="2" r="Q1370"/>
      <c s="2" r="R1370"/>
      <c s="2" r="S1370"/>
      <c s="2" r="T1370"/>
      <c s="2" r="U1370"/>
      <c s="2" r="V1370"/>
    </row>
    <row customHeight="1" r="1371" ht="14.25">
      <c s="7" r="A1371"/>
      <c s="1" r="B1371"/>
      <c s="1" r="C1371"/>
      <c s="1" r="D1371"/>
      <c s="1" r="E1371"/>
      <c s="1" r="F1371"/>
      <c s="1" r="G1371"/>
      <c s="1" r="H1371"/>
      <c s="1" r="I1371"/>
      <c s="2" r="J1371"/>
      <c s="2" r="K1371"/>
      <c s="2" r="L1371"/>
      <c s="2" r="M1371"/>
      <c s="2" r="N1371"/>
      <c s="2" r="O1371"/>
      <c s="2" r="P1371"/>
      <c s="2" r="Q1371"/>
      <c s="2" r="R1371"/>
      <c s="2" r="S1371"/>
      <c s="2" r="T1371"/>
      <c s="2" r="U1371"/>
      <c s="2" r="V1371"/>
    </row>
    <row customHeight="1" r="1372" ht="14.25">
      <c s="7" r="A1372"/>
      <c s="1" r="B1372"/>
      <c s="1" r="C1372"/>
      <c s="1" r="D1372"/>
      <c s="1" r="E1372"/>
      <c s="1" r="F1372"/>
      <c s="1" r="G1372"/>
      <c s="1" r="H1372"/>
      <c s="1" r="I1372"/>
      <c s="2" r="J1372"/>
      <c s="2" r="K1372"/>
      <c s="2" r="L1372"/>
      <c s="2" r="M1372"/>
      <c s="2" r="N1372"/>
      <c s="2" r="O1372"/>
      <c s="2" r="P1372"/>
      <c s="2" r="Q1372"/>
      <c s="2" r="R1372"/>
      <c s="2" r="S1372"/>
      <c s="2" r="T1372"/>
      <c s="2" r="U1372"/>
      <c s="2" r="V1372"/>
    </row>
    <row customHeight="1" r="1373" ht="14.25">
      <c s="7" r="A1373"/>
      <c s="1" r="B1373"/>
      <c s="1" r="C1373"/>
      <c s="1" r="D1373"/>
      <c s="1" r="E1373"/>
      <c s="1" r="F1373"/>
      <c s="1" r="G1373"/>
      <c s="1" r="H1373"/>
      <c s="1" r="I1373"/>
      <c s="2" r="J1373"/>
      <c s="2" r="K1373"/>
      <c s="2" r="L1373"/>
      <c s="2" r="M1373"/>
      <c s="2" r="N1373"/>
      <c s="2" r="O1373"/>
      <c s="2" r="P1373"/>
      <c s="2" r="Q1373"/>
      <c s="2" r="R1373"/>
      <c s="2" r="S1373"/>
      <c s="2" r="T1373"/>
      <c s="2" r="U1373"/>
      <c s="2" r="V1373"/>
    </row>
    <row customHeight="1" r="1374" ht="14.25">
      <c s="7" r="A1374"/>
      <c s="1" r="B1374"/>
      <c s="1" r="C1374"/>
      <c s="1" r="D1374"/>
      <c s="1" r="E1374"/>
      <c s="1" r="F1374"/>
      <c s="1" r="G1374"/>
      <c s="1" r="H1374"/>
      <c s="1" r="I1374"/>
      <c s="2" r="J1374"/>
      <c s="2" r="K1374"/>
      <c s="2" r="L1374"/>
      <c s="2" r="M1374"/>
      <c s="2" r="N1374"/>
      <c s="2" r="O1374"/>
      <c s="2" r="P1374"/>
      <c s="2" r="Q1374"/>
      <c s="2" r="R1374"/>
      <c s="2" r="S1374"/>
      <c s="2" r="T1374"/>
      <c s="2" r="U1374"/>
      <c s="2" r="V1374"/>
    </row>
    <row customHeight="1" r="1375" ht="14.25">
      <c s="7" r="A1375"/>
      <c s="1" r="B1375"/>
      <c s="1" r="C1375"/>
      <c s="1" r="D1375"/>
      <c s="1" r="E1375"/>
      <c s="1" r="F1375"/>
      <c s="1" r="G1375"/>
      <c s="1" r="H1375"/>
      <c s="1" r="I1375"/>
      <c s="2" r="J1375"/>
      <c s="2" r="K1375"/>
      <c s="2" r="L1375"/>
      <c s="2" r="M1375"/>
      <c s="2" r="N1375"/>
      <c s="2" r="O1375"/>
      <c s="2" r="P1375"/>
      <c s="2" r="Q1375"/>
      <c s="2" r="R1375"/>
      <c s="2" r="S1375"/>
      <c s="2" r="T1375"/>
      <c s="2" r="U1375"/>
      <c s="2" r="V1375"/>
    </row>
    <row customHeight="1" r="1376" ht="14.25">
      <c s="7" r="A1376"/>
      <c s="1" r="B1376"/>
      <c s="1" r="C1376"/>
      <c s="1" r="D1376"/>
      <c s="1" r="E1376"/>
      <c s="1" r="F1376"/>
      <c s="1" r="G1376"/>
      <c s="1" r="H1376"/>
      <c s="1" r="I1376"/>
      <c s="2" r="J1376"/>
      <c s="2" r="K1376"/>
      <c s="2" r="L1376"/>
      <c s="2" r="M1376"/>
      <c s="2" r="N1376"/>
      <c s="2" r="O1376"/>
      <c s="2" r="P1376"/>
      <c s="2" r="Q1376"/>
      <c s="2" r="R1376"/>
      <c s="2" r="S1376"/>
      <c s="2" r="T1376"/>
      <c s="2" r="U1376"/>
      <c s="2" r="V1376"/>
    </row>
    <row customHeight="1" r="1377" ht="14.25">
      <c s="7" r="A1377"/>
      <c s="1" r="B1377"/>
      <c s="1" r="C1377"/>
      <c s="1" r="D1377"/>
      <c s="1" r="E1377"/>
      <c s="1" r="F1377"/>
      <c s="1" r="G1377"/>
      <c s="1" r="H1377"/>
      <c s="1" r="I1377"/>
      <c s="2" r="J1377"/>
      <c s="2" r="K1377"/>
      <c s="2" r="L1377"/>
      <c s="2" r="M1377"/>
      <c s="2" r="N1377"/>
      <c s="2" r="O1377"/>
      <c s="2" r="P1377"/>
      <c s="2" r="Q1377"/>
      <c s="2" r="R1377"/>
      <c s="2" r="S1377"/>
      <c s="2" r="T1377"/>
      <c s="2" r="U1377"/>
      <c s="2" r="V1377"/>
    </row>
    <row customHeight="1" r="1378" ht="14.25">
      <c s="7" r="A1378"/>
      <c s="1" r="B1378"/>
      <c s="1" r="C1378"/>
      <c s="1" r="D1378"/>
      <c s="1" r="E1378"/>
      <c s="1" r="F1378"/>
      <c s="1" r="G1378"/>
      <c s="1" r="H1378"/>
      <c s="1" r="I1378"/>
      <c s="2" r="J1378"/>
      <c s="2" r="K1378"/>
      <c s="2" r="L1378"/>
      <c s="2" r="M1378"/>
      <c s="2" r="N1378"/>
      <c s="2" r="O1378"/>
      <c s="2" r="P1378"/>
      <c s="2" r="Q1378"/>
      <c s="2" r="R1378"/>
      <c s="2" r="S1378"/>
      <c s="2" r="T1378"/>
      <c s="2" r="U1378"/>
      <c s="2" r="V1378"/>
    </row>
    <row customHeight="1" r="1379" ht="14.25">
      <c s="7" r="A1379"/>
      <c s="1" r="B1379"/>
      <c s="1" r="C1379"/>
      <c s="1" r="D1379"/>
      <c s="1" r="E1379"/>
      <c s="1" r="F1379"/>
      <c s="1" r="G1379"/>
      <c s="1" r="H1379"/>
      <c s="1" r="I1379"/>
      <c s="2" r="J1379"/>
      <c s="2" r="K1379"/>
      <c s="2" r="L1379"/>
      <c s="2" r="M1379"/>
      <c s="2" r="N1379"/>
      <c s="2" r="O1379"/>
      <c s="2" r="P1379"/>
      <c s="2" r="Q1379"/>
      <c s="2" r="R1379"/>
      <c s="2" r="S1379"/>
      <c s="2" r="T1379"/>
      <c s="2" r="U1379"/>
      <c s="2" r="V1379"/>
    </row>
    <row customHeight="1" r="1380" ht="14.25">
      <c s="7" r="A1380"/>
      <c s="1" r="B1380"/>
      <c s="1" r="C1380"/>
      <c s="1" r="D1380"/>
      <c s="1" r="E1380"/>
      <c s="1" r="F1380"/>
      <c s="1" r="G1380"/>
      <c s="1" r="H1380"/>
      <c s="1" r="I1380"/>
      <c s="2" r="J1380"/>
      <c s="2" r="K1380"/>
      <c s="2" r="L1380"/>
      <c s="2" r="M1380"/>
      <c s="2" r="N1380"/>
      <c s="2" r="O1380"/>
      <c s="2" r="P1380"/>
      <c s="2" r="Q1380"/>
      <c s="2" r="R1380"/>
      <c s="2" r="S1380"/>
      <c s="2" r="T1380"/>
      <c s="2" r="U1380"/>
      <c s="2" r="V1380"/>
    </row>
    <row customHeight="1" r="1381" ht="14.25">
      <c s="7" r="A1381"/>
      <c s="1" r="B1381"/>
      <c s="1" r="C1381"/>
      <c s="1" r="D1381"/>
      <c s="1" r="E1381"/>
      <c s="1" r="F1381"/>
      <c s="1" r="G1381"/>
      <c s="1" r="H1381"/>
      <c s="1" r="I1381"/>
      <c s="2" r="J1381"/>
      <c s="2" r="K1381"/>
      <c s="2" r="L1381"/>
      <c s="2" r="M1381"/>
      <c s="2" r="N1381"/>
      <c s="2" r="O1381"/>
      <c s="2" r="P1381"/>
      <c s="2" r="Q1381"/>
      <c s="2" r="R1381"/>
      <c s="2" r="S1381"/>
      <c s="2" r="T1381"/>
      <c s="2" r="U1381"/>
      <c s="2" r="V1381"/>
    </row>
    <row customHeight="1" r="1382" ht="14.25">
      <c s="7" r="A1382"/>
      <c s="1" r="B1382"/>
      <c s="1" r="C1382"/>
      <c s="1" r="D1382"/>
      <c s="1" r="E1382"/>
      <c s="1" r="F1382"/>
      <c s="1" r="G1382"/>
      <c s="1" r="H1382"/>
      <c s="1" r="I1382"/>
      <c s="2" r="J1382"/>
      <c s="2" r="K1382"/>
      <c s="2" r="L1382"/>
      <c s="2" r="M1382"/>
      <c s="2" r="N1382"/>
      <c s="2" r="O1382"/>
      <c s="2" r="P1382"/>
      <c s="2" r="Q1382"/>
      <c s="2" r="R1382"/>
      <c s="2" r="S1382"/>
      <c s="2" r="T1382"/>
      <c s="2" r="U1382"/>
      <c s="2" r="V1382"/>
    </row>
    <row customHeight="1" r="1383" ht="14.25">
      <c s="7" r="A1383"/>
      <c s="1" r="B1383"/>
      <c s="1" r="C1383"/>
      <c s="1" r="D1383"/>
      <c s="1" r="E1383"/>
      <c s="1" r="F1383"/>
      <c s="1" r="G1383"/>
      <c s="1" r="H1383"/>
      <c s="1" r="I1383"/>
      <c s="2" r="J1383"/>
      <c s="2" r="K1383"/>
      <c s="2" r="L1383"/>
      <c s="2" r="M1383"/>
      <c s="2" r="N1383"/>
      <c s="2" r="O1383"/>
      <c s="2" r="P1383"/>
      <c s="2" r="Q1383"/>
      <c s="2" r="R1383"/>
      <c s="2" r="S1383"/>
      <c s="2" r="T1383"/>
      <c s="2" r="U1383"/>
      <c s="2" r="V1383"/>
    </row>
    <row customHeight="1" r="1384" ht="14.25">
      <c s="7" r="A1384"/>
      <c s="1" r="B1384"/>
      <c s="1" r="C1384"/>
      <c s="1" r="D1384"/>
      <c s="1" r="E1384"/>
      <c s="1" r="F1384"/>
      <c s="1" r="G1384"/>
      <c s="1" r="H1384"/>
      <c s="1" r="I1384"/>
      <c s="2" r="J1384"/>
      <c s="2" r="K1384"/>
      <c s="2" r="L1384"/>
      <c s="2" r="M1384"/>
      <c s="2" r="N1384"/>
      <c s="2" r="O1384"/>
      <c s="2" r="P1384"/>
      <c s="2" r="Q1384"/>
      <c s="2" r="R1384"/>
      <c s="2" r="S1384"/>
      <c s="2" r="T1384"/>
      <c s="2" r="U1384"/>
      <c s="2" r="V1384"/>
    </row>
    <row customHeight="1" r="1385" ht="14.25">
      <c s="7" r="A1385"/>
      <c s="1" r="B1385"/>
      <c s="1" r="C1385"/>
      <c s="1" r="D1385"/>
      <c s="1" r="E1385"/>
      <c s="1" r="F1385"/>
      <c s="1" r="G1385"/>
      <c s="1" r="H1385"/>
      <c s="1" r="I1385"/>
      <c s="2" r="J1385"/>
      <c s="2" r="K1385"/>
      <c s="2" r="L1385"/>
      <c s="2" r="M1385"/>
      <c s="2" r="N1385"/>
      <c s="2" r="O1385"/>
      <c s="2" r="P1385"/>
      <c s="2" r="Q1385"/>
      <c s="2" r="R1385"/>
      <c s="2" r="S1385"/>
      <c s="2" r="T1385"/>
      <c s="2" r="U1385"/>
      <c s="2" r="V1385"/>
    </row>
    <row customHeight="1" r="1386" ht="14.25">
      <c s="7" r="A1386"/>
      <c s="1" r="B1386"/>
      <c s="1" r="C1386"/>
      <c s="1" r="D1386"/>
      <c s="1" r="E1386"/>
      <c s="1" r="F1386"/>
      <c s="1" r="G1386"/>
      <c s="1" r="H1386"/>
      <c s="1" r="I1386"/>
      <c s="2" r="J1386"/>
      <c s="2" r="K1386"/>
      <c s="2" r="L1386"/>
      <c s="2" r="M1386"/>
      <c s="2" r="N1386"/>
      <c s="2" r="O1386"/>
      <c s="2" r="P1386"/>
      <c s="2" r="Q1386"/>
      <c s="2" r="R1386"/>
      <c s="2" r="S1386"/>
      <c s="2" r="T1386"/>
      <c s="2" r="U1386"/>
      <c s="2" r="V1386"/>
    </row>
    <row customHeight="1" r="1387" ht="14.25">
      <c s="7" r="A1387"/>
      <c s="1" r="B1387"/>
      <c s="1" r="C1387"/>
      <c s="1" r="D1387"/>
      <c s="1" r="E1387"/>
      <c s="1" r="F1387"/>
      <c s="1" r="G1387"/>
      <c s="1" r="H1387"/>
      <c s="1" r="I1387"/>
      <c s="2" r="J1387"/>
      <c s="2" r="K1387"/>
      <c s="2" r="L1387"/>
      <c s="2" r="M1387"/>
      <c s="2" r="N1387"/>
      <c s="2" r="O1387"/>
      <c s="2" r="P1387"/>
      <c s="2" r="Q1387"/>
      <c s="2" r="R1387"/>
      <c s="2" r="S1387"/>
      <c s="2" r="T1387"/>
      <c s="2" r="U1387"/>
      <c s="2" r="V1387"/>
    </row>
    <row customHeight="1" r="1388" ht="14.25">
      <c s="7" r="A1388"/>
      <c s="1" r="B1388"/>
      <c s="1" r="C1388"/>
      <c s="1" r="D1388"/>
      <c s="1" r="E1388"/>
      <c s="1" r="F1388"/>
      <c s="1" r="G1388"/>
      <c s="1" r="H1388"/>
      <c s="1" r="I1388"/>
      <c s="2" r="J1388"/>
      <c s="2" r="K1388"/>
      <c s="2" r="L1388"/>
      <c s="2" r="M1388"/>
      <c s="2" r="N1388"/>
      <c s="2" r="O1388"/>
      <c s="2" r="P1388"/>
      <c s="2" r="Q1388"/>
      <c s="2" r="R1388"/>
      <c s="2" r="S1388"/>
      <c s="2" r="T1388"/>
      <c s="2" r="U1388"/>
      <c s="2" r="V1388"/>
    </row>
    <row customHeight="1" r="1389" ht="14.25">
      <c s="7" r="A1389"/>
      <c s="1" r="B1389"/>
      <c s="1" r="C1389"/>
      <c s="1" r="D1389"/>
      <c s="1" r="E1389"/>
      <c s="1" r="F1389"/>
      <c s="1" r="G1389"/>
      <c s="1" r="H1389"/>
      <c s="1" r="I1389"/>
      <c s="2" r="J1389"/>
      <c s="2" r="K1389"/>
      <c s="2" r="L1389"/>
      <c s="2" r="M1389"/>
      <c s="2" r="N1389"/>
      <c s="2" r="O1389"/>
      <c s="2" r="P1389"/>
      <c s="2" r="Q1389"/>
      <c s="2" r="R1389"/>
      <c s="2" r="S1389"/>
      <c s="2" r="T1389"/>
      <c s="2" r="U1389"/>
      <c s="2" r="V1389"/>
    </row>
    <row customHeight="1" r="1390" ht="14.25">
      <c s="7" r="A1390"/>
      <c s="1" r="B1390"/>
      <c s="1" r="C1390"/>
      <c s="1" r="D1390"/>
      <c s="1" r="E1390"/>
      <c s="1" r="F1390"/>
      <c s="1" r="G1390"/>
      <c s="1" r="H1390"/>
      <c s="1" r="I1390"/>
      <c s="2" r="J1390"/>
      <c s="2" r="K1390"/>
      <c s="2" r="L1390"/>
      <c s="2" r="M1390"/>
      <c s="2" r="N1390"/>
      <c s="2" r="O1390"/>
      <c s="2" r="P1390"/>
      <c s="2" r="Q1390"/>
      <c s="2" r="R1390"/>
      <c s="2" r="S1390"/>
      <c s="2" r="T1390"/>
      <c s="2" r="U1390"/>
      <c s="2" r="V1390"/>
    </row>
    <row customHeight="1" r="1391" ht="14.25">
      <c s="7" r="A1391"/>
      <c s="1" r="B1391"/>
      <c s="1" r="C1391"/>
      <c s="1" r="D1391"/>
      <c s="1" r="E1391"/>
      <c s="1" r="F1391"/>
      <c s="1" r="G1391"/>
      <c s="1" r="H1391"/>
      <c s="1" r="I1391"/>
      <c s="2" r="J1391"/>
      <c s="2" r="K1391"/>
      <c s="2" r="L1391"/>
      <c s="2" r="M1391"/>
      <c s="2" r="N1391"/>
      <c s="2" r="O1391"/>
      <c s="2" r="P1391"/>
      <c s="2" r="Q1391"/>
      <c s="2" r="R1391"/>
      <c s="2" r="S1391"/>
      <c s="2" r="T1391"/>
      <c s="2" r="U1391"/>
      <c s="2" r="V1391"/>
    </row>
    <row customHeight="1" r="1392" ht="14.25">
      <c s="7" r="A1392"/>
      <c s="1" r="B1392"/>
      <c s="1" r="C1392"/>
      <c s="1" r="D1392"/>
      <c s="1" r="E1392"/>
      <c s="1" r="F1392"/>
      <c s="1" r="G1392"/>
      <c s="1" r="H1392"/>
      <c s="1" r="I1392"/>
      <c s="2" r="J1392"/>
      <c s="2" r="K1392"/>
      <c s="2" r="L1392"/>
      <c s="2" r="M1392"/>
      <c s="2" r="N1392"/>
      <c s="2" r="O1392"/>
      <c s="2" r="P1392"/>
      <c s="2" r="Q1392"/>
      <c s="2" r="R1392"/>
      <c s="2" r="S1392"/>
      <c s="2" r="T1392"/>
      <c s="2" r="U1392"/>
      <c s="2" r="V1392"/>
    </row>
    <row customHeight="1" r="1393" ht="14.25">
      <c s="7" r="A1393"/>
      <c s="1" r="B1393"/>
      <c s="1" r="C1393"/>
      <c s="1" r="D1393"/>
      <c s="1" r="E1393"/>
      <c s="1" r="F1393"/>
      <c s="1" r="G1393"/>
      <c s="1" r="H1393"/>
      <c s="1" r="I1393"/>
      <c s="2" r="J1393"/>
      <c s="2" r="K1393"/>
      <c s="2" r="L1393"/>
      <c s="2" r="M1393"/>
      <c s="2" r="N1393"/>
      <c s="2" r="O1393"/>
      <c s="2" r="P1393"/>
      <c s="2" r="Q1393"/>
      <c s="2" r="R1393"/>
      <c s="2" r="S1393"/>
      <c s="2" r="T1393"/>
      <c s="2" r="U1393"/>
      <c s="2" r="V1393"/>
    </row>
    <row customHeight="1" r="1394" ht="14.25">
      <c s="7" r="A1394"/>
      <c s="1" r="B1394"/>
      <c s="1" r="C1394"/>
      <c s="1" r="D1394"/>
      <c s="1" r="E1394"/>
      <c s="1" r="F1394"/>
      <c s="1" r="G1394"/>
      <c s="1" r="H1394"/>
      <c s="1" r="I1394"/>
      <c s="2" r="J1394"/>
      <c s="2" r="K1394"/>
      <c s="2" r="L1394"/>
      <c s="2" r="M1394"/>
      <c s="2" r="N1394"/>
      <c s="2" r="O1394"/>
      <c s="2" r="P1394"/>
      <c s="2" r="Q1394"/>
      <c s="2" r="R1394"/>
      <c s="2" r="S1394"/>
      <c s="2" r="T1394"/>
      <c s="2" r="U1394"/>
      <c s="2" r="V1394"/>
    </row>
    <row customHeight="1" r="1395" ht="14.25">
      <c s="7" r="A1395"/>
      <c s="1" r="B1395"/>
      <c s="1" r="C1395"/>
      <c s="1" r="D1395"/>
      <c s="1" r="E1395"/>
      <c s="1" r="F1395"/>
      <c s="1" r="G1395"/>
      <c s="1" r="H1395"/>
      <c s="1" r="I1395"/>
      <c s="2" r="J1395"/>
      <c s="2" r="K1395"/>
      <c s="2" r="L1395"/>
      <c s="2" r="M1395"/>
      <c s="2" r="N1395"/>
      <c s="2" r="O1395"/>
      <c s="2" r="P1395"/>
      <c s="2" r="Q1395"/>
      <c s="2" r="R1395"/>
      <c s="2" r="S1395"/>
      <c s="2" r="T1395"/>
      <c s="2" r="U1395"/>
      <c s="2" r="V1395"/>
    </row>
    <row customHeight="1" r="1396" ht="14.25">
      <c s="7" r="A1396"/>
      <c s="1" r="B1396"/>
      <c s="1" r="C1396"/>
      <c s="1" r="D1396"/>
      <c s="1" r="E1396"/>
      <c s="1" r="F1396"/>
      <c s="1" r="G1396"/>
      <c s="1" r="H1396"/>
      <c s="1" r="I1396"/>
      <c s="2" r="J1396"/>
      <c s="2" r="K1396"/>
      <c s="2" r="L1396"/>
      <c s="2" r="M1396"/>
      <c s="2" r="N1396"/>
      <c s="2" r="O1396"/>
      <c s="2" r="P1396"/>
      <c s="2" r="Q1396"/>
      <c s="2" r="R1396"/>
      <c s="2" r="S1396"/>
      <c s="2" r="T1396"/>
      <c s="2" r="U1396"/>
      <c s="2" r="V1396"/>
    </row>
    <row customHeight="1" r="1397" ht="14.25">
      <c s="7" r="A1397"/>
      <c s="1" r="B1397"/>
      <c s="1" r="C1397"/>
      <c s="1" r="D1397"/>
      <c s="1" r="E1397"/>
      <c s="1" r="F1397"/>
      <c s="1" r="G1397"/>
      <c s="1" r="H1397"/>
      <c s="1" r="I1397"/>
      <c s="2" r="J1397"/>
      <c s="2" r="K1397"/>
      <c s="2" r="L1397"/>
      <c s="2" r="M1397"/>
      <c s="2" r="N1397"/>
      <c s="2" r="O1397"/>
      <c s="2" r="P1397"/>
      <c s="2" r="Q1397"/>
      <c s="2" r="R1397"/>
      <c s="2" r="S1397"/>
      <c s="2" r="T1397"/>
      <c s="2" r="U1397"/>
      <c s="2" r="V1397"/>
    </row>
    <row customHeight="1" r="1398" ht="14.25">
      <c s="7" r="A1398"/>
      <c s="1" r="B1398"/>
      <c s="1" r="C1398"/>
      <c s="1" r="D1398"/>
      <c s="1" r="E1398"/>
      <c s="1" r="F1398"/>
      <c s="1" r="G1398"/>
      <c s="1" r="H1398"/>
      <c s="1" r="I1398"/>
      <c s="2" r="J1398"/>
      <c s="2" r="K1398"/>
      <c s="2" r="L1398"/>
      <c s="2" r="M1398"/>
      <c s="2" r="N1398"/>
      <c s="2" r="O1398"/>
      <c s="2" r="P1398"/>
      <c s="2" r="Q1398"/>
      <c s="2" r="R1398"/>
      <c s="2" r="S1398"/>
      <c s="2" r="T1398"/>
      <c s="2" r="U1398"/>
      <c s="2" r="V1398"/>
    </row>
    <row customHeight="1" r="1399" ht="14.25">
      <c s="7" r="A1399"/>
      <c s="1" r="B1399"/>
      <c s="1" r="C1399"/>
      <c s="1" r="D1399"/>
      <c s="1" r="E1399"/>
      <c s="1" r="F1399"/>
      <c s="1" r="G1399"/>
      <c s="1" r="H1399"/>
      <c s="1" r="I1399"/>
      <c s="2" r="J1399"/>
      <c s="2" r="K1399"/>
      <c s="2" r="L1399"/>
      <c s="2" r="M1399"/>
      <c s="2" r="N1399"/>
      <c s="2" r="O1399"/>
      <c s="2" r="P1399"/>
      <c s="2" r="Q1399"/>
      <c s="2" r="R1399"/>
      <c s="2" r="S1399"/>
      <c s="2" r="T1399"/>
      <c s="2" r="U1399"/>
      <c s="2" r="V1399"/>
    </row>
    <row customHeight="1" r="1400" ht="14.25">
      <c s="7" r="A1400"/>
      <c s="1" r="B1400"/>
      <c s="1" r="C1400"/>
      <c s="1" r="D1400"/>
      <c s="1" r="E1400"/>
      <c s="1" r="F1400"/>
      <c s="1" r="G1400"/>
      <c s="1" r="H1400"/>
      <c s="1" r="I1400"/>
      <c s="2" r="J1400"/>
      <c s="2" r="K1400"/>
      <c s="2" r="L1400"/>
      <c s="2" r="M1400"/>
      <c s="2" r="N1400"/>
      <c s="2" r="O1400"/>
      <c s="2" r="P1400"/>
      <c s="2" r="Q1400"/>
      <c s="2" r="R1400"/>
      <c s="2" r="S1400"/>
      <c s="2" r="T1400"/>
      <c s="2" r="U1400"/>
      <c s="2" r="V1400"/>
    </row>
    <row customHeight="1" r="1401" ht="14.25">
      <c s="7" r="A1401"/>
      <c s="1" r="B1401"/>
      <c s="1" r="C1401"/>
      <c s="1" r="D1401"/>
      <c s="1" r="E1401"/>
      <c s="1" r="F1401"/>
      <c s="1" r="G1401"/>
      <c s="1" r="H1401"/>
      <c s="1" r="I1401"/>
      <c s="2" r="J1401"/>
      <c s="2" r="K1401"/>
      <c s="2" r="L1401"/>
      <c s="2" r="M1401"/>
      <c s="2" r="N1401"/>
      <c s="2" r="O1401"/>
      <c s="2" r="P1401"/>
      <c s="2" r="Q1401"/>
      <c s="2" r="R1401"/>
      <c s="2" r="S1401"/>
      <c s="2" r="T1401"/>
      <c s="2" r="U1401"/>
      <c s="2" r="V1401"/>
    </row>
    <row customHeight="1" r="1402" ht="14.25">
      <c s="7" r="A1402"/>
      <c s="1" r="B1402"/>
      <c s="1" r="C1402"/>
      <c s="1" r="D1402"/>
      <c s="1" r="E1402"/>
      <c s="1" r="F1402"/>
      <c s="1" r="G1402"/>
      <c s="1" r="H1402"/>
      <c s="1" r="I1402"/>
      <c s="2" r="J1402"/>
      <c s="2" r="K1402"/>
      <c s="2" r="L1402"/>
      <c s="2" r="M1402"/>
      <c s="2" r="N1402"/>
      <c s="2" r="O1402"/>
      <c s="2" r="P1402"/>
      <c s="2" r="Q1402"/>
      <c s="2" r="R1402"/>
      <c s="2" r="S1402"/>
      <c s="2" r="T1402"/>
      <c s="2" r="U1402"/>
      <c s="2" r="V1402"/>
    </row>
    <row customHeight="1" r="1403" ht="14.25">
      <c s="7" r="A1403"/>
      <c s="1" r="B1403"/>
      <c s="1" r="C1403"/>
      <c s="1" r="D1403"/>
      <c s="1" r="E1403"/>
      <c s="1" r="F1403"/>
      <c s="1" r="G1403"/>
      <c s="1" r="H1403"/>
      <c s="1" r="I1403"/>
      <c s="2" r="J1403"/>
      <c s="2" r="K1403"/>
      <c s="2" r="L1403"/>
      <c s="2" r="M1403"/>
      <c s="2" r="N1403"/>
      <c s="2" r="O1403"/>
      <c s="2" r="P1403"/>
      <c s="2" r="Q1403"/>
      <c s="2" r="R1403"/>
      <c s="2" r="S1403"/>
      <c s="2" r="T1403"/>
      <c s="2" r="U1403"/>
      <c s="2" r="V1403"/>
    </row>
    <row customHeight="1" r="1404" ht="14.25">
      <c s="7" r="A1404"/>
      <c s="1" r="B1404"/>
      <c s="1" r="C1404"/>
      <c s="1" r="D1404"/>
      <c s="1" r="E1404"/>
      <c s="1" r="F1404"/>
      <c s="1" r="G1404"/>
      <c s="1" r="H1404"/>
      <c s="1" r="I1404"/>
      <c s="2" r="J1404"/>
      <c s="2" r="K1404"/>
      <c s="2" r="L1404"/>
      <c s="2" r="M1404"/>
      <c s="2" r="N1404"/>
      <c s="2" r="O1404"/>
      <c s="2" r="P1404"/>
      <c s="2" r="Q1404"/>
      <c s="2" r="R1404"/>
      <c s="2" r="S1404"/>
      <c s="2" r="T1404"/>
      <c s="2" r="U1404"/>
      <c s="2" r="V1404"/>
    </row>
    <row customHeight="1" r="1405" ht="14.25">
      <c s="7" r="A1405"/>
      <c s="1" r="B1405"/>
      <c s="1" r="C1405"/>
      <c s="1" r="D1405"/>
      <c s="1" r="E1405"/>
      <c s="1" r="F1405"/>
      <c s="1" r="G1405"/>
      <c s="1" r="H1405"/>
      <c s="1" r="I1405"/>
      <c s="2" r="J1405"/>
      <c s="2" r="K1405"/>
      <c s="2" r="L1405"/>
      <c s="2" r="M1405"/>
      <c s="2" r="N1405"/>
      <c s="2" r="O1405"/>
      <c s="2" r="P1405"/>
      <c s="2" r="Q1405"/>
      <c s="2" r="R1405"/>
      <c s="2" r="S1405"/>
      <c s="2" r="T1405"/>
      <c s="2" r="U1405"/>
      <c s="2" r="V1405"/>
    </row>
    <row customHeight="1" r="1406" ht="14.25">
      <c s="7" r="A1406"/>
      <c s="1" r="B1406"/>
      <c s="1" r="C1406"/>
      <c s="1" r="D1406"/>
      <c s="1" r="E1406"/>
      <c s="1" r="F1406"/>
      <c s="1" r="G1406"/>
      <c s="1" r="H1406"/>
      <c s="1" r="I1406"/>
      <c s="2" r="J1406"/>
      <c s="2" r="K1406"/>
      <c s="2" r="L1406"/>
      <c s="2" r="M1406"/>
      <c s="2" r="N1406"/>
      <c s="2" r="O1406"/>
      <c s="2" r="P1406"/>
      <c s="2" r="Q1406"/>
      <c s="2" r="R1406"/>
      <c s="2" r="S1406"/>
      <c s="2" r="T1406"/>
      <c s="2" r="U1406"/>
      <c s="2" r="V1406"/>
    </row>
    <row customHeight="1" r="1407" ht="14.25">
      <c s="7" r="A1407"/>
      <c s="1" r="B1407"/>
      <c s="1" r="C1407"/>
      <c s="1" r="D1407"/>
      <c s="1" r="E1407"/>
      <c s="1" r="F1407"/>
      <c s="1" r="G1407"/>
      <c s="1" r="H1407"/>
      <c s="1" r="I1407"/>
      <c s="2" r="J1407"/>
      <c s="2" r="K1407"/>
      <c s="2" r="L1407"/>
      <c s="2" r="M1407"/>
      <c s="2" r="N1407"/>
      <c s="2" r="O1407"/>
      <c s="2" r="P1407"/>
      <c s="2" r="Q1407"/>
      <c s="2" r="R1407"/>
      <c s="2" r="S1407"/>
      <c s="2" r="T1407"/>
      <c s="2" r="U1407"/>
      <c s="2" r="V1407"/>
    </row>
    <row customHeight="1" r="1408" ht="14.25">
      <c s="7" r="A1408"/>
      <c s="1" r="B1408"/>
      <c s="1" r="C1408"/>
      <c s="1" r="D1408"/>
      <c s="1" r="E1408"/>
      <c s="1" r="F1408"/>
      <c s="1" r="G1408"/>
      <c s="1" r="H1408"/>
      <c s="1" r="I1408"/>
      <c s="2" r="J1408"/>
      <c s="2" r="K1408"/>
      <c s="2" r="L1408"/>
      <c s="2" r="M1408"/>
      <c s="2" r="N1408"/>
      <c s="2" r="O1408"/>
      <c s="2" r="P1408"/>
      <c s="2" r="Q1408"/>
      <c s="2" r="R1408"/>
      <c s="2" r="S1408"/>
      <c s="2" r="T1408"/>
      <c s="2" r="U1408"/>
      <c s="2" r="V1408"/>
    </row>
    <row customHeight="1" r="1409" ht="14.25">
      <c s="7" r="A1409"/>
      <c s="1" r="B1409"/>
      <c s="1" r="C1409"/>
      <c s="1" r="D1409"/>
      <c s="1" r="E1409"/>
      <c s="1" r="F1409"/>
      <c s="1" r="G1409"/>
      <c s="1" r="H1409"/>
      <c s="1" r="I1409"/>
      <c s="2" r="J1409"/>
      <c s="2" r="K1409"/>
      <c s="2" r="L1409"/>
      <c s="2" r="M1409"/>
      <c s="2" r="N1409"/>
      <c s="2" r="O1409"/>
      <c s="2" r="P1409"/>
      <c s="2" r="Q1409"/>
      <c s="2" r="R1409"/>
      <c s="2" r="S1409"/>
      <c s="2" r="T1409"/>
      <c s="2" r="U1409"/>
      <c s="2" r="V1409"/>
    </row>
    <row customHeight="1" r="1410" ht="14.25">
      <c s="7" r="A1410"/>
      <c s="1" r="B1410"/>
      <c s="1" r="C1410"/>
      <c s="1" r="D1410"/>
      <c s="1" r="E1410"/>
      <c s="1" r="F1410"/>
      <c s="1" r="G1410"/>
      <c s="1" r="H1410"/>
      <c s="1" r="I1410"/>
      <c s="2" r="J1410"/>
      <c s="2" r="K1410"/>
      <c s="2" r="L1410"/>
      <c s="2" r="M1410"/>
      <c s="2" r="N1410"/>
      <c s="2" r="O1410"/>
      <c s="2" r="P1410"/>
      <c s="2" r="Q1410"/>
      <c s="2" r="R1410"/>
      <c s="2" r="S1410"/>
      <c s="2" r="T1410"/>
      <c s="2" r="U1410"/>
      <c s="2" r="V1410"/>
    </row>
    <row customHeight="1" r="1411" ht="14.25">
      <c s="7" r="A1411"/>
      <c s="1" r="B1411"/>
      <c s="1" r="C1411"/>
      <c s="1" r="D1411"/>
      <c s="1" r="E1411"/>
      <c s="1" r="F1411"/>
      <c s="1" r="G1411"/>
      <c s="1" r="H1411"/>
      <c s="1" r="I1411"/>
      <c s="2" r="J1411"/>
      <c s="2" r="K1411"/>
      <c s="2" r="L1411"/>
      <c s="2" r="M1411"/>
      <c s="2" r="N1411"/>
      <c s="2" r="O1411"/>
      <c s="2" r="P1411"/>
      <c s="2" r="Q1411"/>
      <c s="2" r="R1411"/>
      <c s="2" r="S1411"/>
      <c s="2" r="T1411"/>
      <c s="2" r="U1411"/>
      <c s="2" r="V1411"/>
    </row>
    <row customHeight="1" r="1412" ht="14.25">
      <c s="7" r="A1412"/>
      <c s="1" r="B1412"/>
      <c s="1" r="C1412"/>
      <c s="1" r="D1412"/>
      <c s="1" r="E1412"/>
      <c s="1" r="F1412"/>
      <c s="1" r="G1412"/>
      <c s="1" r="H1412"/>
      <c s="1" r="I1412"/>
      <c s="2" r="J1412"/>
      <c s="2" r="K1412"/>
      <c s="2" r="L1412"/>
      <c s="2" r="M1412"/>
      <c s="2" r="N1412"/>
      <c s="2" r="O1412"/>
      <c s="2" r="P1412"/>
      <c s="2" r="Q1412"/>
      <c s="2" r="R1412"/>
      <c s="2" r="S1412"/>
      <c s="2" r="T1412"/>
      <c s="2" r="U1412"/>
      <c s="2" r="V1412"/>
    </row>
    <row customHeight="1" r="1413" ht="14.25">
      <c s="7" r="A1413"/>
      <c s="1" r="B1413"/>
      <c s="1" r="C1413"/>
      <c s="1" r="D1413"/>
      <c s="1" r="E1413"/>
      <c s="1" r="F1413"/>
      <c s="1" r="G1413"/>
      <c s="1" r="H1413"/>
      <c s="1" r="I1413"/>
      <c s="2" r="J1413"/>
      <c s="2" r="K1413"/>
      <c s="2" r="L1413"/>
      <c s="2" r="M1413"/>
      <c s="2" r="N1413"/>
      <c s="2" r="O1413"/>
      <c s="2" r="P1413"/>
      <c s="2" r="Q1413"/>
      <c s="2" r="R1413"/>
      <c s="2" r="S1413"/>
      <c s="2" r="T1413"/>
      <c s="2" r="U1413"/>
      <c s="2" r="V1413"/>
    </row>
    <row customHeight="1" r="1414" ht="14.25">
      <c s="7" r="A1414"/>
      <c s="1" r="B1414"/>
      <c s="1" r="C1414"/>
      <c s="1" r="D1414"/>
      <c s="1" r="E1414"/>
      <c s="1" r="F1414"/>
      <c s="1" r="G1414"/>
      <c s="1" r="H1414"/>
      <c s="1" r="I1414"/>
      <c s="2" r="J1414"/>
      <c s="2" r="K1414"/>
      <c s="2" r="L1414"/>
      <c s="2" r="M1414"/>
      <c s="2" r="N1414"/>
      <c s="2" r="O1414"/>
      <c s="2" r="P1414"/>
      <c s="2" r="Q1414"/>
      <c s="2" r="R1414"/>
      <c s="2" r="S1414"/>
      <c s="2" r="T1414"/>
      <c s="2" r="U1414"/>
      <c s="2" r="V1414"/>
    </row>
    <row customHeight="1" r="1415" ht="14.25">
      <c s="7" r="A1415"/>
      <c s="1" r="B1415"/>
      <c s="1" r="C1415"/>
      <c s="1" r="D1415"/>
      <c s="1" r="E1415"/>
      <c s="1" r="F1415"/>
      <c s="1" r="G1415"/>
      <c s="1" r="H1415"/>
      <c s="1" r="I1415"/>
      <c s="2" r="J1415"/>
      <c s="2" r="K1415"/>
      <c s="2" r="L1415"/>
      <c s="2" r="M1415"/>
      <c s="2" r="N1415"/>
      <c s="2" r="O1415"/>
      <c s="2" r="P1415"/>
      <c s="2" r="Q1415"/>
      <c s="2" r="R1415"/>
      <c s="2" r="S1415"/>
      <c s="2" r="T1415"/>
      <c s="2" r="U1415"/>
      <c s="2" r="V1415"/>
    </row>
    <row customHeight="1" r="1416" ht="14.25">
      <c s="7" r="A1416"/>
      <c s="1" r="B1416"/>
      <c s="1" r="C1416"/>
      <c s="1" r="D1416"/>
      <c s="1" r="E1416"/>
      <c s="1" r="F1416"/>
      <c s="1" r="G1416"/>
      <c s="1" r="H1416"/>
      <c s="1" r="I1416"/>
      <c s="2" r="J1416"/>
      <c s="2" r="K1416"/>
      <c s="2" r="L1416"/>
      <c s="2" r="M1416"/>
      <c s="2" r="N1416"/>
      <c s="2" r="O1416"/>
      <c s="2" r="P1416"/>
      <c s="2" r="Q1416"/>
      <c s="2" r="R1416"/>
      <c s="2" r="S1416"/>
      <c s="2" r="T1416"/>
      <c s="2" r="U1416"/>
      <c s="2" r="V1416"/>
    </row>
    <row customHeight="1" r="1417" ht="14.25">
      <c s="7" r="A1417"/>
      <c s="1" r="B1417"/>
      <c s="1" r="C1417"/>
      <c s="1" r="D1417"/>
      <c s="1" r="E1417"/>
      <c s="1" r="F1417"/>
      <c s="1" r="G1417"/>
      <c s="1" r="H1417"/>
      <c s="1" r="I1417"/>
      <c s="2" r="J1417"/>
      <c s="2" r="K1417"/>
      <c s="2" r="L1417"/>
      <c s="2" r="M1417"/>
      <c s="2" r="N1417"/>
      <c s="2" r="O1417"/>
      <c s="2" r="P1417"/>
      <c s="2" r="Q1417"/>
      <c s="2" r="R1417"/>
      <c s="2" r="S1417"/>
      <c s="2" r="T1417"/>
      <c s="2" r="U1417"/>
      <c s="2" r="V1417"/>
    </row>
    <row customHeight="1" r="1418" ht="14.25">
      <c s="7" r="A1418"/>
      <c s="1" r="B1418"/>
      <c s="1" r="C1418"/>
      <c s="1" r="D1418"/>
      <c s="1" r="E1418"/>
      <c s="1" r="F1418"/>
      <c s="1" r="G1418"/>
      <c s="1" r="H1418"/>
      <c s="1" r="I1418"/>
      <c s="2" r="J1418"/>
      <c s="2" r="K1418"/>
      <c s="2" r="L1418"/>
      <c s="2" r="M1418"/>
      <c s="2" r="N1418"/>
      <c s="2" r="O1418"/>
      <c s="2" r="P1418"/>
      <c s="2" r="Q1418"/>
      <c s="2" r="R1418"/>
      <c s="2" r="S1418"/>
      <c s="2" r="T1418"/>
      <c s="2" r="U1418"/>
      <c s="2" r="V1418"/>
    </row>
    <row customHeight="1" r="1419" ht="14.25">
      <c s="7" r="A1419"/>
      <c s="1" r="B1419"/>
      <c s="1" r="C1419"/>
      <c s="1" r="D1419"/>
      <c s="1" r="E1419"/>
      <c s="1" r="F1419"/>
      <c s="1" r="G1419"/>
      <c s="1" r="H1419"/>
      <c s="1" r="I1419"/>
      <c s="2" r="J1419"/>
      <c s="2" r="K1419"/>
      <c s="2" r="L1419"/>
      <c s="2" r="M1419"/>
      <c s="2" r="N1419"/>
      <c s="2" r="O1419"/>
      <c s="2" r="P1419"/>
      <c s="2" r="Q1419"/>
      <c s="2" r="R1419"/>
      <c s="2" r="S1419"/>
      <c s="2" r="T1419"/>
      <c s="2" r="U1419"/>
      <c s="2" r="V1419"/>
    </row>
    <row customHeight="1" r="1420" ht="14.25">
      <c s="7" r="A1420"/>
      <c s="1" r="B1420"/>
      <c s="1" r="C1420"/>
      <c s="1" r="D1420"/>
      <c s="1" r="E1420"/>
      <c s="1" r="F1420"/>
      <c s="1" r="G1420"/>
      <c s="1" r="H1420"/>
      <c s="1" r="I1420"/>
      <c s="2" r="J1420"/>
      <c s="2" r="K1420"/>
      <c s="2" r="L1420"/>
      <c s="2" r="M1420"/>
      <c s="2" r="N1420"/>
      <c s="2" r="O1420"/>
      <c s="2" r="P1420"/>
      <c s="2" r="Q1420"/>
      <c s="2" r="R1420"/>
      <c s="2" r="S1420"/>
      <c s="2" r="T1420"/>
      <c s="2" r="U1420"/>
      <c s="2" r="V1420"/>
    </row>
    <row customHeight="1" r="1421" ht="14.25">
      <c s="7" r="A1421"/>
      <c s="1" r="B1421"/>
      <c s="1" r="C1421"/>
      <c s="1" r="D1421"/>
      <c s="1" r="E1421"/>
      <c s="1" r="F1421"/>
      <c s="1" r="G1421"/>
      <c s="1" r="H1421"/>
      <c s="1" r="I1421"/>
      <c s="2" r="J1421"/>
      <c s="2" r="K1421"/>
      <c s="2" r="L1421"/>
      <c s="2" r="M1421"/>
      <c s="2" r="N1421"/>
      <c s="2" r="O1421"/>
      <c s="2" r="P1421"/>
      <c s="2" r="Q1421"/>
      <c s="2" r="R1421"/>
      <c s="2" r="S1421"/>
      <c s="2" r="T1421"/>
      <c s="2" r="U1421"/>
      <c s="2" r="V1421"/>
    </row>
    <row customHeight="1" r="1422" ht="14.25">
      <c s="7" r="A1422"/>
      <c s="1" r="B1422"/>
      <c s="1" r="C1422"/>
      <c s="1" r="D1422"/>
      <c s="1" r="E1422"/>
      <c s="1" r="F1422"/>
      <c s="1" r="G1422"/>
      <c s="1" r="H1422"/>
      <c s="1" r="I1422"/>
      <c s="2" r="J1422"/>
      <c s="2" r="K1422"/>
      <c s="2" r="L1422"/>
      <c s="2" r="M1422"/>
      <c s="2" r="N1422"/>
      <c s="2" r="O1422"/>
      <c s="2" r="P1422"/>
      <c s="2" r="Q1422"/>
      <c s="2" r="R1422"/>
      <c s="2" r="S1422"/>
      <c s="2" r="T1422"/>
      <c s="2" r="U1422"/>
      <c s="2" r="V1422"/>
    </row>
    <row customHeight="1" r="1423" ht="14.25">
      <c s="7" r="A1423"/>
      <c s="1" r="B1423"/>
      <c s="1" r="C1423"/>
      <c s="1" r="D1423"/>
      <c s="1" r="E1423"/>
      <c s="1" r="F1423"/>
      <c s="1" r="G1423"/>
      <c s="1" r="H1423"/>
      <c s="1" r="I1423"/>
      <c s="2" r="J1423"/>
      <c s="2" r="K1423"/>
      <c s="2" r="L1423"/>
      <c s="2" r="M1423"/>
      <c s="2" r="N1423"/>
      <c s="2" r="O1423"/>
      <c s="2" r="P1423"/>
      <c s="2" r="Q1423"/>
      <c s="2" r="R1423"/>
      <c s="2" r="S1423"/>
      <c s="2" r="T1423"/>
      <c s="2" r="U1423"/>
      <c s="2" r="V1423"/>
    </row>
    <row customHeight="1" r="1424" ht="14.25">
      <c s="7" r="A1424"/>
      <c s="1" r="B1424"/>
      <c s="1" r="C1424"/>
      <c s="1" r="D1424"/>
      <c s="1" r="E1424"/>
      <c s="1" r="F1424"/>
      <c s="1" r="G1424"/>
      <c s="1" r="H1424"/>
      <c s="1" r="I1424"/>
      <c s="2" r="J1424"/>
      <c s="2" r="K1424"/>
      <c s="2" r="L1424"/>
      <c s="2" r="M1424"/>
      <c s="2" r="N1424"/>
      <c s="2" r="O1424"/>
      <c s="2" r="P1424"/>
      <c s="2" r="Q1424"/>
      <c s="2" r="R1424"/>
      <c s="2" r="S1424"/>
      <c s="2" r="T1424"/>
      <c s="2" r="U1424"/>
      <c s="2" r="V1424"/>
    </row>
    <row customHeight="1" r="1425" ht="14.25">
      <c s="7" r="A1425"/>
      <c s="1" r="B1425"/>
      <c s="1" r="C1425"/>
      <c s="1" r="D1425"/>
      <c s="1" r="E1425"/>
      <c s="1" r="F1425"/>
      <c s="1" r="G1425"/>
      <c s="1" r="H1425"/>
      <c s="1" r="I1425"/>
      <c s="2" r="J1425"/>
      <c s="2" r="K1425"/>
      <c s="2" r="L1425"/>
      <c s="2" r="M1425"/>
      <c s="2" r="N1425"/>
      <c s="2" r="O1425"/>
      <c s="2" r="P1425"/>
      <c s="2" r="Q1425"/>
      <c s="2" r="R1425"/>
      <c s="2" r="S1425"/>
      <c s="2" r="T1425"/>
      <c s="2" r="U1425"/>
      <c s="2" r="V1425"/>
    </row>
    <row customHeight="1" r="1426" ht="14.25">
      <c s="7" r="A1426"/>
      <c s="1" r="B1426"/>
      <c s="1" r="C1426"/>
      <c s="1" r="D1426"/>
      <c s="1" r="E1426"/>
      <c s="1" r="F1426"/>
      <c s="1" r="G1426"/>
      <c s="1" r="H1426"/>
      <c s="1" r="I1426"/>
      <c s="2" r="J1426"/>
      <c s="2" r="K1426"/>
      <c s="2" r="L1426"/>
      <c s="2" r="M1426"/>
      <c s="2" r="N1426"/>
      <c s="2" r="O1426"/>
      <c s="2" r="P1426"/>
      <c s="2" r="Q1426"/>
      <c s="2" r="R1426"/>
      <c s="2" r="S1426"/>
      <c s="2" r="T1426"/>
      <c s="2" r="U1426"/>
      <c s="2" r="V1426"/>
    </row>
    <row customHeight="1" r="1427" ht="14.25">
      <c s="7" r="A1427"/>
      <c s="1" r="B1427"/>
      <c s="1" r="C1427"/>
      <c s="1" r="D1427"/>
      <c s="1" r="E1427"/>
      <c s="1" r="F1427"/>
      <c s="1" r="G1427"/>
      <c s="1" r="H1427"/>
      <c s="1" r="I1427"/>
      <c s="2" r="J1427"/>
      <c s="2" r="K1427"/>
      <c s="2" r="L1427"/>
      <c s="2" r="M1427"/>
      <c s="2" r="N1427"/>
      <c s="2" r="O1427"/>
      <c s="2" r="P1427"/>
      <c s="2" r="Q1427"/>
      <c s="2" r="R1427"/>
      <c s="2" r="S1427"/>
      <c s="2" r="T1427"/>
      <c s="2" r="U1427"/>
      <c s="2" r="V1427"/>
    </row>
    <row customHeight="1" r="1428" ht="14.25">
      <c s="7" r="A1428"/>
      <c s="1" r="B1428"/>
      <c s="1" r="C1428"/>
      <c s="1" r="D1428"/>
      <c s="1" r="E1428"/>
      <c s="1" r="F1428"/>
      <c s="1" r="G1428"/>
      <c s="1" r="H1428"/>
      <c s="1" r="I1428"/>
      <c s="2" r="J1428"/>
      <c s="2" r="K1428"/>
      <c s="2" r="L1428"/>
      <c s="2" r="M1428"/>
      <c s="2" r="N1428"/>
      <c s="2" r="O1428"/>
      <c s="2" r="P1428"/>
      <c s="2" r="Q1428"/>
      <c s="2" r="R1428"/>
      <c s="2" r="S1428"/>
      <c s="2" r="T1428"/>
      <c s="2" r="U1428"/>
      <c s="2" r="V1428"/>
    </row>
    <row customHeight="1" r="1429" ht="14.25">
      <c s="7" r="A1429"/>
      <c s="1" r="B1429"/>
      <c s="1" r="C1429"/>
      <c s="1" r="D1429"/>
      <c s="1" r="E1429"/>
      <c s="1" r="F1429"/>
      <c s="1" r="G1429"/>
      <c s="1" r="H1429"/>
      <c s="1" r="I1429"/>
      <c s="2" r="J1429"/>
      <c s="2" r="K1429"/>
      <c s="2" r="L1429"/>
      <c s="2" r="M1429"/>
      <c s="2" r="N1429"/>
      <c s="2" r="O1429"/>
      <c s="2" r="P1429"/>
      <c s="2" r="Q1429"/>
      <c s="2" r="R1429"/>
      <c s="2" r="S1429"/>
      <c s="2" r="T1429"/>
      <c s="2" r="U1429"/>
      <c s="2" r="V1429"/>
    </row>
    <row customHeight="1" r="1430" ht="14.25">
      <c s="7" r="A1430"/>
      <c s="1" r="B1430"/>
      <c s="1" r="C1430"/>
      <c s="1" r="D1430"/>
      <c s="1" r="E1430"/>
      <c s="1" r="F1430"/>
      <c s="1" r="G1430"/>
      <c s="1" r="H1430"/>
      <c s="1" r="I1430"/>
      <c s="2" r="J1430"/>
      <c s="2" r="K1430"/>
      <c s="2" r="L1430"/>
      <c s="2" r="M1430"/>
      <c s="2" r="N1430"/>
      <c s="2" r="O1430"/>
      <c s="2" r="P1430"/>
      <c s="2" r="Q1430"/>
      <c s="2" r="R1430"/>
      <c s="2" r="S1430"/>
      <c s="2" r="T1430"/>
      <c s="2" r="U1430"/>
      <c s="2" r="V1430"/>
    </row>
    <row customHeight="1" r="1431" ht="14.25">
      <c s="7" r="A1431"/>
      <c s="1" r="B1431"/>
      <c s="1" r="C1431"/>
      <c s="1" r="D1431"/>
      <c s="1" r="E1431"/>
      <c s="1" r="F1431"/>
      <c s="1" r="G1431"/>
      <c s="1" r="H1431"/>
      <c s="1" r="I1431"/>
      <c s="2" r="J1431"/>
      <c s="2" r="K1431"/>
      <c s="2" r="L1431"/>
      <c s="2" r="M1431"/>
      <c s="2" r="N1431"/>
      <c s="2" r="O1431"/>
      <c s="2" r="P1431"/>
      <c s="2" r="Q1431"/>
      <c s="2" r="R1431"/>
      <c s="2" r="S1431"/>
      <c s="2" r="T1431"/>
      <c s="2" r="U1431"/>
      <c s="2" r="V1431"/>
    </row>
    <row customHeight="1" r="1432" ht="14.25">
      <c s="7" r="A1432"/>
      <c s="1" r="B1432"/>
      <c s="1" r="C1432"/>
      <c s="1" r="D1432"/>
      <c s="1" r="E1432"/>
      <c s="1" r="F1432"/>
      <c s="1" r="G1432"/>
      <c s="1" r="H1432"/>
      <c s="1" r="I1432"/>
      <c s="2" r="J1432"/>
      <c s="2" r="K1432"/>
      <c s="2" r="L1432"/>
      <c s="2" r="M1432"/>
      <c s="2" r="N1432"/>
      <c s="2" r="O1432"/>
      <c s="2" r="P1432"/>
      <c s="2" r="Q1432"/>
      <c s="2" r="R1432"/>
      <c s="2" r="S1432"/>
      <c s="2" r="T1432"/>
      <c s="2" r="U1432"/>
      <c s="2" r="V1432"/>
    </row>
    <row customHeight="1" r="1433" ht="14.25">
      <c s="7" r="A1433"/>
      <c s="1" r="B1433"/>
      <c s="1" r="C1433"/>
      <c s="1" r="D1433"/>
      <c s="1" r="E1433"/>
      <c s="1" r="F1433"/>
      <c s="1" r="G1433"/>
      <c s="1" r="H1433"/>
      <c s="1" r="I1433"/>
      <c s="2" r="J1433"/>
      <c s="2" r="K1433"/>
      <c s="2" r="L1433"/>
      <c s="2" r="M1433"/>
      <c s="2" r="N1433"/>
      <c s="2" r="O1433"/>
      <c s="2" r="P1433"/>
      <c s="2" r="Q1433"/>
      <c s="2" r="R1433"/>
      <c s="2" r="S1433"/>
      <c s="2" r="T1433"/>
      <c s="2" r="U1433"/>
      <c s="2" r="V1433"/>
    </row>
    <row customHeight="1" r="1434" ht="14.25">
      <c s="7" r="A1434"/>
      <c s="1" r="B1434"/>
      <c s="1" r="C1434"/>
      <c s="1" r="D1434"/>
      <c s="1" r="E1434"/>
      <c s="1" r="F1434"/>
      <c s="1" r="G1434"/>
      <c s="1" r="H1434"/>
      <c s="1" r="I1434"/>
      <c s="2" r="J1434"/>
      <c s="2" r="K1434"/>
      <c s="2" r="L1434"/>
      <c s="2" r="M1434"/>
      <c s="2" r="N1434"/>
      <c s="2" r="O1434"/>
      <c s="2" r="P1434"/>
      <c s="2" r="Q1434"/>
      <c s="2" r="R1434"/>
      <c s="2" r="S1434"/>
      <c s="2" r="T1434"/>
      <c s="2" r="U1434"/>
      <c s="2" r="V1434"/>
    </row>
    <row customHeight="1" r="1435" ht="14.25">
      <c s="7" r="A1435"/>
      <c s="1" r="B1435"/>
      <c s="1" r="C1435"/>
      <c s="1" r="D1435"/>
      <c s="1" r="E1435"/>
      <c s="1" r="F1435"/>
      <c s="1" r="G1435"/>
      <c s="1" r="H1435"/>
      <c s="1" r="I1435"/>
      <c s="2" r="J1435"/>
      <c s="2" r="K1435"/>
      <c s="2" r="L1435"/>
      <c s="2" r="M1435"/>
      <c s="2" r="N1435"/>
      <c s="2" r="O1435"/>
      <c s="2" r="P1435"/>
      <c s="2" r="Q1435"/>
      <c s="2" r="R1435"/>
      <c s="2" r="S1435"/>
      <c s="2" r="T1435"/>
      <c s="2" r="U1435"/>
      <c s="2" r="V1435"/>
    </row>
    <row customHeight="1" r="1436" ht="14.25">
      <c s="7" r="A1436"/>
      <c s="1" r="B1436"/>
      <c s="1" r="C1436"/>
      <c s="1" r="D1436"/>
      <c s="1" r="E1436"/>
      <c s="1" r="F1436"/>
      <c s="1" r="G1436"/>
      <c s="1" r="H1436"/>
      <c s="1" r="I1436"/>
      <c s="2" r="J1436"/>
      <c s="2" r="K1436"/>
      <c s="2" r="L1436"/>
      <c s="2" r="M1436"/>
      <c s="2" r="N1436"/>
      <c s="2" r="O1436"/>
      <c s="2" r="P1436"/>
      <c s="2" r="Q1436"/>
      <c s="2" r="R1436"/>
      <c s="2" r="S1436"/>
      <c s="2" r="T1436"/>
      <c s="2" r="U1436"/>
      <c s="2" r="V1436"/>
    </row>
    <row customHeight="1" r="1437" ht="14.25">
      <c s="7" r="A1437"/>
      <c s="1" r="B1437"/>
      <c s="1" r="C1437"/>
      <c s="1" r="D1437"/>
      <c s="1" r="E1437"/>
      <c s="1" r="F1437"/>
      <c s="1" r="G1437"/>
      <c s="1" r="H1437"/>
      <c s="1" r="I1437"/>
      <c s="2" r="J1437"/>
      <c s="2" r="K1437"/>
      <c s="2" r="L1437"/>
      <c s="2" r="M1437"/>
      <c s="2" r="N1437"/>
      <c s="2" r="O1437"/>
      <c s="2" r="P1437"/>
      <c s="2" r="Q1437"/>
      <c s="2" r="R1437"/>
      <c s="2" r="S1437"/>
      <c s="2" r="T1437"/>
      <c s="2" r="U1437"/>
      <c s="2" r="V1437"/>
    </row>
    <row customHeight="1" r="1438" ht="14.25">
      <c s="7" r="A1438"/>
      <c s="1" r="B1438"/>
      <c s="1" r="C1438"/>
      <c s="1" r="D1438"/>
      <c s="1" r="E1438"/>
      <c s="1" r="F1438"/>
      <c s="1" r="G1438"/>
      <c s="1" r="H1438"/>
      <c s="1" r="I1438"/>
      <c s="2" r="J1438"/>
      <c s="2" r="K1438"/>
      <c s="2" r="L1438"/>
      <c s="2" r="M1438"/>
      <c s="2" r="N1438"/>
      <c s="2" r="O1438"/>
      <c s="2" r="P1438"/>
      <c s="2" r="Q1438"/>
      <c s="2" r="R1438"/>
      <c s="2" r="S1438"/>
      <c s="2" r="T1438"/>
      <c s="2" r="U1438"/>
      <c s="2" r="V1438"/>
    </row>
    <row customHeight="1" r="1439" ht="14.25">
      <c s="7" r="A1439"/>
      <c s="1" r="B1439"/>
      <c s="1" r="C1439"/>
      <c s="1" r="D1439"/>
      <c s="1" r="E1439"/>
      <c s="1" r="F1439"/>
      <c s="1" r="G1439"/>
      <c s="1" r="H1439"/>
      <c s="1" r="I1439"/>
      <c s="2" r="J1439"/>
      <c s="2" r="K1439"/>
      <c s="2" r="L1439"/>
      <c s="2" r="M1439"/>
      <c s="2" r="N1439"/>
      <c s="2" r="O1439"/>
      <c s="2" r="P1439"/>
      <c s="2" r="Q1439"/>
      <c s="2" r="R1439"/>
      <c s="2" r="S1439"/>
      <c s="2" r="T1439"/>
      <c s="2" r="U1439"/>
      <c s="2" r="V1439"/>
    </row>
    <row customHeight="1" r="1440" ht="14.25">
      <c s="7" r="A1440"/>
      <c s="1" r="B1440"/>
      <c s="1" r="C1440"/>
      <c s="1" r="D1440"/>
      <c s="1" r="E1440"/>
      <c s="1" r="F1440"/>
      <c s="1" r="G1440"/>
      <c s="1" r="H1440"/>
      <c s="1" r="I1440"/>
      <c s="2" r="J1440"/>
      <c s="2" r="K1440"/>
      <c s="2" r="L1440"/>
      <c s="2" r="M1440"/>
      <c s="2" r="N1440"/>
      <c s="2" r="O1440"/>
      <c s="2" r="P1440"/>
      <c s="2" r="Q1440"/>
      <c s="2" r="R1440"/>
      <c s="2" r="S1440"/>
      <c s="2" r="T1440"/>
      <c s="2" r="U1440"/>
      <c s="2" r="V1440"/>
    </row>
    <row customHeight="1" r="1441" ht="14.25">
      <c s="7" r="A1441"/>
      <c s="1" r="B1441"/>
      <c s="1" r="C1441"/>
      <c s="1" r="D1441"/>
      <c s="1" r="E1441"/>
      <c s="1" r="F1441"/>
      <c s="1" r="G1441"/>
      <c s="1" r="H1441"/>
      <c s="1" r="I1441"/>
      <c s="2" r="J1441"/>
      <c s="2" r="K1441"/>
      <c s="2" r="L1441"/>
      <c s="2" r="M1441"/>
      <c s="2" r="N1441"/>
      <c s="2" r="O1441"/>
      <c s="2" r="P1441"/>
      <c s="2" r="Q1441"/>
      <c s="2" r="R1441"/>
      <c s="2" r="S1441"/>
      <c s="2" r="T1441"/>
      <c s="2" r="U1441"/>
      <c s="2" r="V1441"/>
    </row>
    <row customHeight="1" r="1442" ht="14.25">
      <c s="7" r="A1442"/>
      <c s="1" r="B1442"/>
      <c s="1" r="C1442"/>
      <c s="1" r="D1442"/>
      <c s="1" r="E1442"/>
      <c s="1" r="F1442"/>
      <c s="1" r="G1442"/>
      <c s="1" r="H1442"/>
      <c s="1" r="I1442"/>
      <c s="2" r="J1442"/>
      <c s="2" r="K1442"/>
      <c s="2" r="L1442"/>
      <c s="2" r="M1442"/>
      <c s="2" r="N1442"/>
      <c s="2" r="O1442"/>
      <c s="2" r="P1442"/>
      <c s="2" r="Q1442"/>
      <c s="2" r="R1442"/>
      <c s="2" r="S1442"/>
      <c s="2" r="T1442"/>
      <c s="2" r="U1442"/>
      <c s="2" r="V1442"/>
    </row>
    <row customHeight="1" r="1443" ht="14.25">
      <c s="7" r="A1443"/>
      <c s="1" r="B1443"/>
      <c s="1" r="C1443"/>
      <c s="1" r="D1443"/>
      <c s="1" r="E1443"/>
      <c s="1" r="F1443"/>
      <c s="1" r="G1443"/>
      <c s="1" r="H1443"/>
      <c s="1" r="I1443"/>
      <c s="2" r="J1443"/>
      <c s="2" r="K1443"/>
      <c s="2" r="L1443"/>
      <c s="2" r="M1443"/>
      <c s="2" r="N1443"/>
      <c s="2" r="O1443"/>
      <c s="2" r="P1443"/>
      <c s="2" r="Q1443"/>
      <c s="2" r="R1443"/>
      <c s="2" r="S1443"/>
      <c s="2" r="T1443"/>
      <c s="2" r="U1443"/>
      <c s="2" r="V1443"/>
    </row>
    <row customHeight="1" r="1444" ht="14.25">
      <c s="7" r="A1444"/>
      <c s="1" r="B1444"/>
      <c s="1" r="C1444"/>
      <c s="1" r="D1444"/>
      <c s="1" r="E1444"/>
      <c s="1" r="F1444"/>
      <c s="1" r="G1444"/>
      <c s="1" r="H1444"/>
      <c s="1" r="I1444"/>
      <c s="2" r="J1444"/>
      <c s="2" r="K1444"/>
      <c s="2" r="L1444"/>
      <c s="2" r="M1444"/>
      <c s="2" r="N1444"/>
      <c s="2" r="O1444"/>
      <c s="2" r="P1444"/>
      <c s="2" r="Q1444"/>
      <c s="2" r="R1444"/>
      <c s="2" r="S1444"/>
      <c s="2" r="T1444"/>
      <c s="2" r="U1444"/>
      <c s="2" r="V1444"/>
    </row>
    <row customHeight="1" r="1445" ht="14.25">
      <c s="7" r="A1445"/>
      <c s="1" r="B1445"/>
      <c s="1" r="C1445"/>
      <c s="1" r="D1445"/>
      <c s="1" r="E1445"/>
      <c s="1" r="F1445"/>
      <c s="1" r="G1445"/>
      <c s="1" r="H1445"/>
      <c s="1" r="I1445"/>
      <c s="2" r="J1445"/>
      <c s="2" r="K1445"/>
      <c s="2" r="L1445"/>
      <c s="2" r="M1445"/>
      <c s="2" r="N1445"/>
      <c s="2" r="O1445"/>
      <c s="2" r="P1445"/>
      <c s="2" r="Q1445"/>
      <c s="2" r="R1445"/>
      <c s="2" r="S1445"/>
      <c s="2" r="T1445"/>
      <c s="2" r="U1445"/>
      <c s="2" r="V1445"/>
    </row>
    <row customHeight="1" r="1446" ht="14.25">
      <c s="7" r="A1446"/>
      <c s="1" r="B1446"/>
      <c s="1" r="C1446"/>
      <c s="1" r="D1446"/>
      <c s="1" r="E1446"/>
      <c s="1" r="F1446"/>
      <c s="1" r="G1446"/>
      <c s="1" r="H1446"/>
      <c s="1" r="I1446"/>
      <c s="2" r="J1446"/>
      <c s="2" r="K1446"/>
      <c s="2" r="L1446"/>
      <c s="2" r="M1446"/>
      <c s="2" r="N1446"/>
      <c s="2" r="O1446"/>
      <c s="2" r="P1446"/>
      <c s="2" r="Q1446"/>
      <c s="2" r="R1446"/>
      <c s="2" r="S1446"/>
      <c s="2" r="T1446"/>
      <c s="2" r="U1446"/>
      <c s="2" r="V1446"/>
    </row>
    <row customHeight="1" r="1447" ht="14.25">
      <c s="7" r="A1447"/>
      <c s="1" r="B1447"/>
      <c s="1" r="C1447"/>
      <c s="1" r="D1447"/>
      <c s="1" r="E1447"/>
      <c s="1" r="F1447"/>
      <c s="1" r="G1447"/>
      <c s="1" r="H1447"/>
      <c s="1" r="I1447"/>
      <c s="2" r="J1447"/>
      <c s="2" r="K1447"/>
      <c s="2" r="L1447"/>
      <c s="2" r="M1447"/>
      <c s="2" r="N1447"/>
      <c s="2" r="O1447"/>
      <c s="2" r="P1447"/>
      <c s="2" r="Q1447"/>
      <c s="2" r="R1447"/>
      <c s="2" r="S1447"/>
      <c s="2" r="T1447"/>
      <c s="2" r="U1447"/>
      <c s="2" r="V1447"/>
    </row>
    <row customHeight="1" r="1448" ht="14.25">
      <c s="7" r="A1448"/>
      <c s="1" r="B1448"/>
      <c s="1" r="C1448"/>
      <c s="1" r="D1448"/>
      <c s="1" r="E1448"/>
      <c s="1" r="F1448"/>
      <c s="1" r="G1448"/>
      <c s="1" r="H1448"/>
      <c s="1" r="I1448"/>
      <c s="2" r="J1448"/>
      <c s="2" r="K1448"/>
      <c s="2" r="L1448"/>
      <c s="2" r="M1448"/>
      <c s="2" r="N1448"/>
      <c s="2" r="O1448"/>
      <c s="2" r="P1448"/>
      <c s="2" r="Q1448"/>
      <c s="2" r="R1448"/>
      <c s="2" r="S1448"/>
      <c s="2" r="T1448"/>
      <c s="2" r="U1448"/>
      <c s="2" r="V1448"/>
    </row>
    <row customHeight="1" r="1449" ht="14.25">
      <c s="7" r="A1449"/>
      <c s="1" r="B1449"/>
      <c s="1" r="C1449"/>
      <c s="1" r="D1449"/>
      <c s="1" r="E1449"/>
      <c s="1" r="F1449"/>
      <c s="1" r="G1449"/>
      <c s="1" r="H1449"/>
      <c s="1" r="I1449"/>
      <c s="2" r="J1449"/>
      <c s="2" r="K1449"/>
      <c s="2" r="L1449"/>
      <c s="2" r="M1449"/>
      <c s="2" r="N1449"/>
      <c s="2" r="O1449"/>
      <c s="2" r="P1449"/>
      <c s="2" r="Q1449"/>
      <c s="2" r="R1449"/>
      <c s="2" r="S1449"/>
      <c s="2" r="T1449"/>
      <c s="2" r="U1449"/>
      <c s="2" r="V1449"/>
    </row>
    <row customHeight="1" r="1450" ht="14.25">
      <c s="7" r="A1450"/>
      <c s="1" r="B1450"/>
      <c s="1" r="C1450"/>
      <c s="1" r="D1450"/>
      <c s="1" r="E1450"/>
      <c s="1" r="F1450"/>
      <c s="1" r="G1450"/>
      <c s="1" r="H1450"/>
      <c s="1" r="I1450"/>
      <c s="2" r="J1450"/>
      <c s="2" r="K1450"/>
      <c s="2" r="L1450"/>
      <c s="2" r="M1450"/>
      <c s="2" r="N1450"/>
      <c s="2" r="O1450"/>
      <c s="2" r="P1450"/>
      <c s="2" r="Q1450"/>
      <c s="2" r="R1450"/>
      <c s="2" r="S1450"/>
      <c s="2" r="T1450"/>
      <c s="2" r="U1450"/>
      <c s="2" r="V1450"/>
    </row>
    <row customHeight="1" r="1451" ht="14.25">
      <c s="7" r="A1451"/>
      <c s="1" r="B1451"/>
      <c s="1" r="C1451"/>
      <c s="1" r="D1451"/>
      <c s="1" r="E1451"/>
      <c s="1" r="F1451"/>
      <c s="1" r="G1451"/>
      <c s="1" r="H1451"/>
      <c s="1" r="I1451"/>
      <c s="2" r="J1451"/>
      <c s="2" r="K1451"/>
      <c s="2" r="L1451"/>
      <c s="2" r="M1451"/>
      <c s="2" r="N1451"/>
      <c s="2" r="O1451"/>
      <c s="2" r="P1451"/>
      <c s="2" r="Q1451"/>
      <c s="2" r="R1451"/>
      <c s="2" r="S1451"/>
      <c s="2" r="T1451"/>
      <c s="2" r="U1451"/>
      <c s="2" r="V1451"/>
    </row>
    <row customHeight="1" r="1452" ht="14.25">
      <c s="7" r="A1452"/>
      <c s="1" r="B1452"/>
      <c s="1" r="C1452"/>
      <c s="1" r="D1452"/>
      <c s="1" r="E1452"/>
      <c s="1" r="F1452"/>
      <c s="1" r="G1452"/>
      <c s="1" r="H1452"/>
      <c s="1" r="I1452"/>
      <c s="2" r="J1452"/>
      <c s="2" r="K1452"/>
      <c s="2" r="L1452"/>
      <c s="2" r="M1452"/>
      <c s="2" r="N1452"/>
      <c s="2" r="O1452"/>
      <c s="2" r="P1452"/>
      <c s="2" r="Q1452"/>
      <c s="2" r="R1452"/>
      <c s="2" r="S1452"/>
      <c s="2" r="T1452"/>
      <c s="2" r="U1452"/>
      <c s="2" r="V1452"/>
    </row>
    <row customHeight="1" r="1453" ht="14.25">
      <c s="7" r="A1453"/>
      <c s="1" r="B1453"/>
      <c s="1" r="C1453"/>
      <c s="1" r="D1453"/>
      <c s="1" r="E1453"/>
      <c s="1" r="F1453"/>
      <c s="1" r="G1453"/>
      <c s="1" r="H1453"/>
      <c s="1" r="I1453"/>
      <c s="2" r="J1453"/>
      <c s="2" r="K1453"/>
      <c s="2" r="L1453"/>
      <c s="2" r="M1453"/>
      <c s="2" r="N1453"/>
      <c s="2" r="O1453"/>
      <c s="2" r="P1453"/>
      <c s="2" r="Q1453"/>
      <c s="2" r="R1453"/>
      <c s="2" r="S1453"/>
      <c s="2" r="T1453"/>
      <c s="2" r="U1453"/>
      <c s="2" r="V1453"/>
    </row>
    <row customHeight="1" r="1454" ht="14.25">
      <c s="7" r="A1454"/>
      <c s="1" r="B1454"/>
      <c s="1" r="C1454"/>
      <c s="1" r="D1454"/>
      <c s="1" r="E1454"/>
      <c s="1" r="F1454"/>
      <c s="1" r="G1454"/>
      <c s="1" r="H1454"/>
      <c s="1" r="I1454"/>
      <c s="2" r="J1454"/>
      <c s="2" r="K1454"/>
      <c s="2" r="L1454"/>
      <c s="2" r="M1454"/>
      <c s="2" r="N1454"/>
      <c s="2" r="O1454"/>
      <c s="2" r="P1454"/>
      <c s="2" r="Q1454"/>
      <c s="2" r="R1454"/>
      <c s="2" r="S1454"/>
      <c s="2" r="T1454"/>
      <c s="2" r="U1454"/>
      <c s="2" r="V1454"/>
    </row>
    <row customHeight="1" r="1455" ht="14.25">
      <c s="7" r="A1455"/>
      <c s="1" r="B1455"/>
      <c s="1" r="C1455"/>
      <c s="1" r="D1455"/>
      <c s="1" r="E1455"/>
      <c s="1" r="F1455"/>
      <c s="1" r="G1455"/>
      <c s="1" r="H1455"/>
      <c s="1" r="I1455"/>
      <c s="2" r="J1455"/>
      <c s="2" r="K1455"/>
      <c s="2" r="L1455"/>
      <c s="2" r="M1455"/>
      <c s="2" r="N1455"/>
      <c s="2" r="O1455"/>
      <c s="2" r="P1455"/>
      <c s="2" r="Q1455"/>
      <c s="2" r="R1455"/>
      <c s="2" r="S1455"/>
      <c s="2" r="T1455"/>
      <c s="2" r="U1455"/>
      <c s="2" r="V1455"/>
    </row>
    <row customHeight="1" r="1456" ht="14.25">
      <c s="7" r="A1456"/>
      <c s="1" r="B1456"/>
      <c s="1" r="C1456"/>
      <c s="1" r="D1456"/>
      <c s="1" r="E1456"/>
      <c s="1" r="F1456"/>
      <c s="1" r="G1456"/>
      <c s="1" r="H1456"/>
      <c s="1" r="I1456"/>
      <c s="2" r="J1456"/>
      <c s="2" r="K1456"/>
      <c s="2" r="L1456"/>
      <c s="2" r="M1456"/>
      <c s="2" r="N1456"/>
      <c s="2" r="O1456"/>
      <c s="2" r="P1456"/>
      <c s="2" r="Q1456"/>
      <c s="2" r="R1456"/>
      <c s="2" r="S1456"/>
      <c s="2" r="T1456"/>
      <c s="2" r="U1456"/>
      <c s="2" r="V1456"/>
    </row>
    <row customHeight="1" r="1457" ht="14.25">
      <c s="7" r="A1457"/>
      <c s="1" r="B1457"/>
      <c s="1" r="C1457"/>
      <c s="1" r="D1457"/>
      <c s="1" r="E1457"/>
      <c s="1" r="F1457"/>
      <c s="1" r="G1457"/>
      <c s="1" r="H1457"/>
      <c s="1" r="I1457"/>
      <c s="2" r="J1457"/>
      <c s="2" r="K1457"/>
      <c s="2" r="L1457"/>
      <c s="2" r="M1457"/>
      <c s="2" r="N1457"/>
      <c s="2" r="O1457"/>
      <c s="2" r="P1457"/>
      <c s="2" r="Q1457"/>
      <c s="2" r="R1457"/>
      <c s="2" r="S1457"/>
      <c s="2" r="T1457"/>
      <c s="2" r="U1457"/>
      <c s="2" r="V1457"/>
    </row>
    <row customHeight="1" r="1458" ht="14.25">
      <c s="7" r="A1458"/>
      <c s="1" r="B1458"/>
      <c s="1" r="C1458"/>
      <c s="1" r="D1458"/>
      <c s="1" r="E1458"/>
      <c s="1" r="F1458"/>
      <c s="1" r="G1458"/>
      <c s="1" r="H1458"/>
      <c s="1" r="I1458"/>
      <c s="2" r="J1458"/>
      <c s="2" r="K1458"/>
      <c s="2" r="L1458"/>
      <c s="2" r="M1458"/>
      <c s="2" r="N1458"/>
      <c s="2" r="O1458"/>
      <c s="2" r="P1458"/>
      <c s="2" r="Q1458"/>
      <c s="2" r="R1458"/>
      <c s="2" r="S1458"/>
      <c s="2" r="T1458"/>
      <c s="2" r="U1458"/>
      <c s="2" r="V1458"/>
    </row>
    <row customHeight="1" r="1459" ht="14.25">
      <c s="7" r="A1459"/>
      <c s="1" r="B1459"/>
      <c s="1" r="C1459"/>
      <c s="1" r="D1459"/>
      <c s="1" r="E1459"/>
      <c s="1" r="F1459"/>
      <c s="1" r="G1459"/>
      <c s="1" r="H1459"/>
      <c s="1" r="I1459"/>
      <c s="2" r="J1459"/>
      <c s="2" r="K1459"/>
      <c s="2" r="L1459"/>
      <c s="2" r="M1459"/>
      <c s="2" r="N1459"/>
      <c s="2" r="O1459"/>
      <c s="2" r="P1459"/>
      <c s="2" r="Q1459"/>
      <c s="2" r="R1459"/>
      <c s="2" r="S1459"/>
      <c s="2" r="T1459"/>
      <c s="2" r="U1459"/>
      <c s="2" r="V1459"/>
    </row>
    <row customHeight="1" r="1460" ht="14.25">
      <c s="7" r="A1460"/>
      <c s="1" r="B1460"/>
      <c s="1" r="C1460"/>
      <c s="1" r="D1460"/>
      <c s="1" r="E1460"/>
      <c s="1" r="F1460"/>
      <c s="1" r="G1460"/>
      <c s="1" r="H1460"/>
      <c s="1" r="I1460"/>
      <c s="2" r="J1460"/>
      <c s="2" r="K1460"/>
      <c s="2" r="L1460"/>
      <c s="2" r="M1460"/>
      <c s="2" r="N1460"/>
      <c s="2" r="O1460"/>
      <c s="2" r="P1460"/>
      <c s="2" r="Q1460"/>
      <c s="2" r="R1460"/>
      <c s="2" r="S1460"/>
      <c s="2" r="T1460"/>
      <c s="2" r="U1460"/>
      <c s="2" r="V1460"/>
    </row>
    <row customHeight="1" r="1461" ht="14.25">
      <c s="7" r="A1461"/>
      <c s="1" r="B1461"/>
      <c s="1" r="C1461"/>
      <c s="1" r="D1461"/>
      <c s="1" r="E1461"/>
      <c s="1" r="F1461"/>
      <c s="1" r="G1461"/>
      <c s="1" r="H1461"/>
      <c s="1" r="I1461"/>
      <c s="2" r="J1461"/>
      <c s="2" r="K1461"/>
      <c s="2" r="L1461"/>
      <c s="2" r="M1461"/>
      <c s="2" r="N1461"/>
      <c s="2" r="O1461"/>
      <c s="2" r="P1461"/>
      <c s="2" r="Q1461"/>
      <c s="2" r="R1461"/>
      <c s="2" r="S1461"/>
      <c s="2" r="T1461"/>
      <c s="2" r="U1461"/>
      <c s="2" r="V1461"/>
    </row>
    <row customHeight="1" r="1462" ht="14.25">
      <c s="7" r="A1462"/>
      <c s="1" r="B1462"/>
      <c s="1" r="C1462"/>
      <c s="1" r="D1462"/>
      <c s="1" r="E1462"/>
      <c s="1" r="F1462"/>
      <c s="1" r="G1462"/>
      <c s="1" r="H1462"/>
      <c s="1" r="I1462"/>
      <c s="2" r="J1462"/>
      <c s="2" r="K1462"/>
      <c s="2" r="L1462"/>
      <c s="2" r="M1462"/>
      <c s="2" r="N1462"/>
      <c s="2" r="O1462"/>
      <c s="2" r="P1462"/>
      <c s="2" r="Q1462"/>
      <c s="2" r="R1462"/>
      <c s="2" r="S1462"/>
      <c s="2" r="T1462"/>
      <c s="2" r="U1462"/>
      <c s="2" r="V1462"/>
    </row>
    <row customHeight="1" r="1463" ht="14.25">
      <c s="7" r="A1463"/>
      <c s="1" r="B1463"/>
      <c s="1" r="C1463"/>
      <c s="1" r="D1463"/>
      <c s="1" r="E1463"/>
      <c s="1" r="F1463"/>
      <c s="1" r="G1463"/>
      <c s="1" r="H1463"/>
      <c s="1" r="I1463"/>
      <c s="2" r="J1463"/>
      <c s="2" r="K1463"/>
      <c s="2" r="L1463"/>
      <c s="2" r="M1463"/>
      <c s="2" r="N1463"/>
      <c s="2" r="O1463"/>
      <c s="2" r="P1463"/>
      <c s="2" r="Q1463"/>
      <c s="2" r="R1463"/>
      <c s="2" r="S1463"/>
      <c s="2" r="T1463"/>
      <c s="2" r="U1463"/>
      <c s="2" r="V1463"/>
    </row>
    <row customHeight="1" r="1464" ht="14.25">
      <c s="7" r="A1464"/>
      <c s="1" r="B1464"/>
      <c s="1" r="C1464"/>
      <c s="1" r="D1464"/>
      <c s="1" r="E1464"/>
      <c s="1" r="F1464"/>
      <c s="1" r="G1464"/>
      <c s="1" r="H1464"/>
      <c s="1" r="I1464"/>
      <c s="2" r="J1464"/>
      <c s="2" r="K1464"/>
      <c s="2" r="L1464"/>
      <c s="2" r="M1464"/>
      <c s="2" r="N1464"/>
      <c s="2" r="O1464"/>
      <c s="2" r="P1464"/>
      <c s="2" r="Q1464"/>
      <c s="2" r="R1464"/>
      <c s="2" r="S1464"/>
      <c s="2" r="T1464"/>
      <c s="2" r="U1464"/>
      <c s="2" r="V1464"/>
    </row>
    <row customHeight="1" r="1465" ht="14.25">
      <c s="7" r="A1465"/>
      <c s="1" r="B1465"/>
      <c s="1" r="C1465"/>
      <c s="1" r="D1465"/>
      <c s="1" r="E1465"/>
      <c s="1" r="F1465"/>
      <c s="1" r="G1465"/>
      <c s="1" r="H1465"/>
      <c s="1" r="I1465"/>
      <c s="2" r="J1465"/>
      <c s="2" r="K1465"/>
      <c s="2" r="L1465"/>
      <c s="2" r="M1465"/>
      <c s="2" r="N1465"/>
      <c s="2" r="O1465"/>
      <c s="2" r="P1465"/>
      <c s="2" r="Q1465"/>
      <c s="2" r="R1465"/>
      <c s="2" r="S1465"/>
      <c s="2" r="T1465"/>
      <c s="2" r="U1465"/>
      <c s="2" r="V1465"/>
    </row>
    <row customHeight="1" r="1466" ht="14.25">
      <c s="7" r="A1466"/>
      <c s="1" r="B1466"/>
      <c s="1" r="C1466"/>
      <c s="1" r="D1466"/>
      <c s="1" r="E1466"/>
      <c s="1" r="F1466"/>
      <c s="1" r="G1466"/>
      <c s="1" r="H1466"/>
      <c s="1" r="I1466"/>
      <c s="2" r="J1466"/>
      <c s="2" r="K1466"/>
      <c s="2" r="L1466"/>
      <c s="2" r="M1466"/>
      <c s="2" r="N1466"/>
      <c s="2" r="O1466"/>
      <c s="2" r="P1466"/>
      <c s="2" r="Q1466"/>
      <c s="2" r="R1466"/>
      <c s="2" r="S1466"/>
      <c s="2" r="T1466"/>
      <c s="2" r="U1466"/>
      <c s="2" r="V1466"/>
    </row>
    <row customHeight="1" r="1467" ht="14.25">
      <c s="7" r="A1467"/>
      <c s="1" r="B1467"/>
      <c s="1" r="C1467"/>
      <c s="1" r="D1467"/>
      <c s="1" r="E1467"/>
      <c s="1" r="F1467"/>
      <c s="1" r="G1467"/>
      <c s="1" r="H1467"/>
      <c s="1" r="I1467"/>
      <c s="2" r="J1467"/>
      <c s="2" r="K1467"/>
      <c s="2" r="L1467"/>
      <c s="2" r="M1467"/>
      <c s="2" r="N1467"/>
      <c s="2" r="O1467"/>
      <c s="2" r="P1467"/>
      <c s="2" r="Q1467"/>
      <c s="2" r="R1467"/>
      <c s="2" r="S1467"/>
      <c s="2" r="T1467"/>
      <c s="2" r="U1467"/>
      <c s="2" r="V1467"/>
    </row>
    <row customHeight="1" r="1468" ht="14.25">
      <c s="7" r="A1468"/>
      <c s="1" r="B1468"/>
      <c s="1" r="C1468"/>
      <c s="1" r="D1468"/>
      <c s="1" r="E1468"/>
      <c s="1" r="F1468"/>
      <c s="1" r="G1468"/>
      <c s="1" r="H1468"/>
      <c s="1" r="I1468"/>
      <c s="2" r="J1468"/>
      <c s="2" r="K1468"/>
      <c s="2" r="L1468"/>
      <c s="2" r="M1468"/>
      <c s="2" r="N1468"/>
      <c s="2" r="O1468"/>
      <c s="2" r="P1468"/>
      <c s="2" r="Q1468"/>
      <c s="2" r="R1468"/>
      <c s="2" r="S1468"/>
      <c s="2" r="T1468"/>
      <c s="2" r="U1468"/>
      <c s="2" r="V1468"/>
    </row>
    <row customHeight="1" r="1469" ht="14.25">
      <c s="7" r="A1469"/>
      <c s="1" r="B1469"/>
      <c s="1" r="C1469"/>
      <c s="1" r="D1469"/>
      <c s="1" r="E1469"/>
      <c s="1" r="F1469"/>
      <c s="1" r="G1469"/>
      <c s="1" r="H1469"/>
      <c s="1" r="I1469"/>
      <c s="2" r="J1469"/>
      <c s="2" r="K1469"/>
      <c s="2" r="L1469"/>
      <c s="2" r="M1469"/>
      <c s="2" r="N1469"/>
      <c s="2" r="O1469"/>
      <c s="2" r="P1469"/>
      <c s="2" r="Q1469"/>
      <c s="2" r="R1469"/>
      <c s="2" r="S1469"/>
      <c s="2" r="T1469"/>
      <c s="2" r="U1469"/>
      <c s="2" r="V1469"/>
    </row>
    <row customHeight="1" r="1470" ht="14.25">
      <c s="7" r="A1470"/>
      <c s="1" r="B1470"/>
      <c s="1" r="C1470"/>
      <c s="1" r="D1470"/>
      <c s="1" r="E1470"/>
      <c s="1" r="F1470"/>
      <c s="1" r="G1470"/>
      <c s="1" r="H1470"/>
      <c s="1" r="I1470"/>
      <c s="2" r="J1470"/>
      <c s="2" r="K1470"/>
      <c s="2" r="L1470"/>
      <c s="2" r="M1470"/>
      <c s="2" r="N1470"/>
      <c s="2" r="O1470"/>
      <c s="2" r="P1470"/>
      <c s="2" r="Q1470"/>
      <c s="2" r="R1470"/>
      <c s="2" r="S1470"/>
      <c s="2" r="T1470"/>
      <c s="2" r="U1470"/>
      <c s="2" r="V1470"/>
    </row>
    <row customHeight="1" r="1471" ht="14.25">
      <c s="7" r="A1471"/>
      <c s="1" r="B1471"/>
      <c s="1" r="C1471"/>
      <c s="1" r="D1471"/>
      <c s="1" r="E1471"/>
      <c s="1" r="F1471"/>
      <c s="1" r="G1471"/>
      <c s="1" r="H1471"/>
      <c s="1" r="I1471"/>
      <c s="2" r="J1471"/>
      <c s="2" r="K1471"/>
      <c s="2" r="L1471"/>
      <c s="2" r="M1471"/>
      <c s="2" r="N1471"/>
      <c s="2" r="O1471"/>
      <c s="2" r="P1471"/>
      <c s="2" r="Q1471"/>
      <c s="2" r="R1471"/>
      <c s="2" r="S1471"/>
      <c s="2" r="T1471"/>
      <c s="2" r="U1471"/>
      <c s="2" r="V1471"/>
    </row>
    <row customHeight="1" r="1472" ht="14.25">
      <c s="7" r="A1472"/>
      <c s="1" r="B1472"/>
      <c s="1" r="C1472"/>
      <c s="1" r="D1472"/>
      <c s="1" r="E1472"/>
      <c s="1" r="F1472"/>
      <c s="1" r="G1472"/>
      <c s="1" r="H1472"/>
      <c s="1" r="I1472"/>
      <c s="2" r="J1472"/>
      <c s="2" r="K1472"/>
      <c s="2" r="L1472"/>
      <c s="2" r="M1472"/>
      <c s="2" r="N1472"/>
      <c s="2" r="O1472"/>
      <c s="2" r="P1472"/>
      <c s="2" r="Q1472"/>
      <c s="2" r="R1472"/>
      <c s="2" r="S1472"/>
      <c s="2" r="T1472"/>
      <c s="2" r="U1472"/>
      <c s="2" r="V1472"/>
    </row>
    <row customHeight="1" r="1473" ht="14.25">
      <c s="7" r="A1473"/>
      <c s="1" r="B1473"/>
      <c s="1" r="C1473"/>
      <c s="1" r="D1473"/>
      <c s="1" r="E1473"/>
      <c s="1" r="F1473"/>
      <c s="1" r="G1473"/>
      <c s="1" r="H1473"/>
      <c s="1" r="I1473"/>
      <c s="2" r="J1473"/>
      <c s="2" r="K1473"/>
      <c s="2" r="L1473"/>
      <c s="2" r="M1473"/>
      <c s="2" r="N1473"/>
      <c s="2" r="O1473"/>
      <c s="2" r="P1473"/>
      <c s="2" r="Q1473"/>
      <c s="2" r="R1473"/>
      <c s="2" r="S1473"/>
      <c s="2" r="T1473"/>
      <c s="2" r="U1473"/>
      <c s="2" r="V1473"/>
    </row>
    <row customHeight="1" r="1474" ht="14.25">
      <c s="7" r="A1474"/>
      <c s="1" r="B1474"/>
      <c s="1" r="C1474"/>
      <c s="1" r="D1474"/>
      <c s="1" r="E1474"/>
      <c s="1" r="F1474"/>
      <c s="1" r="G1474"/>
      <c s="1" r="H1474"/>
      <c s="1" r="I1474"/>
      <c s="2" r="J1474"/>
      <c s="2" r="K1474"/>
      <c s="2" r="L1474"/>
      <c s="2" r="M1474"/>
      <c s="2" r="N1474"/>
      <c s="2" r="O1474"/>
      <c s="2" r="P1474"/>
      <c s="2" r="Q1474"/>
      <c s="2" r="R1474"/>
      <c s="2" r="S1474"/>
      <c s="2" r="T1474"/>
      <c s="2" r="U1474"/>
      <c s="2" r="V1474"/>
    </row>
    <row customHeight="1" r="1475" ht="14.25">
      <c s="7" r="A1475"/>
      <c s="1" r="B1475"/>
      <c s="1" r="C1475"/>
      <c s="1" r="D1475"/>
      <c s="1" r="E1475"/>
      <c s="1" r="F1475"/>
      <c s="1" r="G1475"/>
      <c s="1" r="H1475"/>
      <c s="1" r="I1475"/>
      <c s="2" r="J1475"/>
      <c s="2" r="K1475"/>
      <c s="2" r="L1475"/>
      <c s="2" r="M1475"/>
      <c s="2" r="N1475"/>
      <c s="2" r="O1475"/>
      <c s="2" r="P1475"/>
      <c s="2" r="Q1475"/>
      <c s="2" r="R1475"/>
      <c s="2" r="S1475"/>
      <c s="2" r="T1475"/>
      <c s="2" r="U1475"/>
      <c s="2" r="V1475"/>
    </row>
    <row customHeight="1" r="1476" ht="14.25">
      <c s="7" r="A1476"/>
      <c s="1" r="B1476"/>
      <c s="1" r="C1476"/>
      <c s="1" r="D1476"/>
      <c s="1" r="E1476"/>
      <c s="1" r="F1476"/>
      <c s="1" r="G1476"/>
      <c s="1" r="H1476"/>
      <c s="1" r="I1476"/>
      <c s="2" r="J1476"/>
      <c s="2" r="K1476"/>
      <c s="2" r="L1476"/>
      <c s="2" r="M1476"/>
      <c s="2" r="N1476"/>
      <c s="2" r="O1476"/>
      <c s="2" r="P1476"/>
      <c s="2" r="Q1476"/>
      <c s="2" r="R1476"/>
      <c s="2" r="S1476"/>
      <c s="2" r="T1476"/>
      <c s="2" r="U1476"/>
      <c s="2" r="V1476"/>
    </row>
    <row customHeight="1" r="1477" ht="14.25">
      <c s="7" r="A1477"/>
      <c s="1" r="B1477"/>
      <c s="1" r="C1477"/>
      <c s="1" r="D1477"/>
      <c s="1" r="E1477"/>
      <c s="1" r="F1477"/>
      <c s="1" r="G1477"/>
      <c s="1" r="H1477"/>
      <c s="1" r="I1477"/>
      <c s="2" r="J1477"/>
      <c s="2" r="K1477"/>
      <c s="2" r="L1477"/>
      <c s="2" r="M1477"/>
      <c s="2" r="N1477"/>
      <c s="2" r="O1477"/>
      <c s="2" r="P1477"/>
      <c s="2" r="Q1477"/>
      <c s="2" r="R1477"/>
      <c s="2" r="S1477"/>
      <c s="2" r="T1477"/>
      <c s="2" r="U1477"/>
      <c s="2" r="V1477"/>
    </row>
    <row customHeight="1" r="1478" ht="14.25">
      <c s="7" r="A1478"/>
      <c s="1" r="B1478"/>
      <c s="1" r="C1478"/>
      <c s="1" r="D1478"/>
      <c s="1" r="E1478"/>
      <c s="1" r="F1478"/>
      <c s="1" r="G1478"/>
      <c s="1" r="H1478"/>
      <c s="1" r="I1478"/>
      <c s="2" r="J1478"/>
      <c s="2" r="K1478"/>
      <c s="2" r="L1478"/>
      <c s="2" r="M1478"/>
      <c s="2" r="N1478"/>
      <c s="2" r="O1478"/>
      <c s="2" r="P1478"/>
      <c s="2" r="Q1478"/>
      <c s="2" r="R1478"/>
      <c s="2" r="S1478"/>
      <c s="2" r="T1478"/>
      <c s="2" r="U1478"/>
      <c s="2" r="V1478"/>
    </row>
    <row customHeight="1" r="1479" ht="14.25">
      <c s="7" r="A1479"/>
      <c s="1" r="B1479"/>
      <c s="1" r="C1479"/>
      <c s="1" r="D1479"/>
      <c s="1" r="E1479"/>
      <c s="1" r="F1479"/>
      <c s="1" r="G1479"/>
      <c s="1" r="H1479"/>
      <c s="1" r="I1479"/>
      <c s="2" r="J1479"/>
      <c s="2" r="K1479"/>
      <c s="2" r="L1479"/>
      <c s="2" r="M1479"/>
      <c s="2" r="N1479"/>
      <c s="2" r="O1479"/>
      <c s="2" r="P1479"/>
      <c s="2" r="Q1479"/>
      <c s="2" r="R1479"/>
      <c s="2" r="S1479"/>
      <c s="2" r="T1479"/>
      <c s="2" r="U1479"/>
      <c s="2" r="V1479"/>
    </row>
    <row customHeight="1" r="1480" ht="14.25">
      <c s="7" r="A1480"/>
      <c s="1" r="B1480"/>
      <c s="1" r="C1480"/>
      <c s="1" r="D1480"/>
      <c s="1" r="E1480"/>
      <c s="1" r="F1480"/>
      <c s="1" r="G1480"/>
      <c s="1" r="H1480"/>
      <c s="1" r="I1480"/>
      <c s="2" r="J1480"/>
      <c s="2" r="K1480"/>
      <c s="2" r="L1480"/>
      <c s="2" r="M1480"/>
      <c s="2" r="N1480"/>
      <c s="2" r="O1480"/>
      <c s="2" r="P1480"/>
      <c s="2" r="Q1480"/>
      <c s="2" r="R1480"/>
      <c s="2" r="S1480"/>
      <c s="2" r="T1480"/>
      <c s="2" r="U1480"/>
      <c s="2" r="V1480"/>
    </row>
    <row customHeight="1" r="1481" ht="14.25">
      <c s="7" r="A1481"/>
      <c s="1" r="B1481"/>
      <c s="1" r="C1481"/>
      <c s="1" r="D1481"/>
      <c s="1" r="E1481"/>
      <c s="1" r="F1481"/>
      <c s="1" r="G1481"/>
      <c s="1" r="H1481"/>
      <c s="1" r="I1481"/>
      <c s="2" r="J1481"/>
      <c s="2" r="K1481"/>
      <c s="2" r="L1481"/>
      <c s="2" r="M1481"/>
      <c s="2" r="N1481"/>
      <c s="2" r="O1481"/>
      <c s="2" r="P1481"/>
      <c s="2" r="Q1481"/>
      <c s="2" r="R1481"/>
      <c s="2" r="S1481"/>
      <c s="2" r="T1481"/>
      <c s="2" r="U1481"/>
      <c s="2" r="V1481"/>
    </row>
    <row customHeight="1" r="1482" ht="14.25">
      <c s="7" r="A1482"/>
      <c s="1" r="B1482"/>
      <c s="1" r="C1482"/>
      <c s="1" r="D1482"/>
      <c s="1" r="E1482"/>
      <c s="1" r="F1482"/>
      <c s="1" r="G1482"/>
      <c s="1" r="H1482"/>
      <c s="1" r="I1482"/>
      <c s="2" r="J1482"/>
      <c s="2" r="K1482"/>
      <c s="2" r="L1482"/>
      <c s="2" r="M1482"/>
      <c s="2" r="N1482"/>
      <c s="2" r="O1482"/>
      <c s="2" r="P1482"/>
      <c s="2" r="Q1482"/>
      <c s="2" r="R1482"/>
      <c s="2" r="S1482"/>
      <c s="2" r="T1482"/>
      <c s="2" r="U1482"/>
      <c s="2" r="V1482"/>
    </row>
    <row customHeight="1" r="1483" ht="14.25">
      <c s="7" r="A1483"/>
      <c s="1" r="B1483"/>
      <c s="1" r="C1483"/>
      <c s="1" r="D1483"/>
      <c s="1" r="E1483"/>
      <c s="1" r="F1483"/>
      <c s="1" r="G1483"/>
      <c s="1" r="H1483"/>
      <c s="1" r="I1483"/>
      <c s="2" r="J1483"/>
      <c s="2" r="K1483"/>
      <c s="2" r="L1483"/>
      <c s="2" r="M1483"/>
      <c s="2" r="N1483"/>
      <c s="2" r="O1483"/>
      <c s="2" r="P1483"/>
      <c s="2" r="Q1483"/>
      <c s="2" r="R1483"/>
      <c s="2" r="S1483"/>
      <c s="2" r="T1483"/>
      <c s="2" r="U1483"/>
      <c s="2" r="V1483"/>
    </row>
    <row customHeight="1" r="1484" ht="14.25">
      <c s="7" r="A1484"/>
      <c s="1" r="B1484"/>
      <c s="1" r="C1484"/>
      <c s="1" r="D1484"/>
      <c s="1" r="E1484"/>
      <c s="1" r="F1484"/>
      <c s="1" r="G1484"/>
      <c s="1" r="H1484"/>
      <c s="1" r="I1484"/>
      <c s="2" r="J1484"/>
      <c s="2" r="K1484"/>
      <c s="2" r="L1484"/>
      <c s="2" r="M1484"/>
      <c s="2" r="N1484"/>
      <c s="2" r="O1484"/>
      <c s="2" r="P1484"/>
      <c s="2" r="Q1484"/>
      <c s="2" r="R1484"/>
      <c s="2" r="S1484"/>
      <c s="2" r="T1484"/>
      <c s="2" r="U1484"/>
      <c s="2" r="V1484"/>
    </row>
    <row customHeight="1" r="1485" ht="14.25">
      <c s="7" r="A1485"/>
      <c s="1" r="B1485"/>
      <c s="1" r="C1485"/>
      <c s="1" r="D1485"/>
      <c s="1" r="E1485"/>
      <c s="1" r="F1485"/>
      <c s="1" r="G1485"/>
      <c s="1" r="H1485"/>
      <c s="1" r="I1485"/>
      <c s="2" r="J1485"/>
      <c s="2" r="K1485"/>
      <c s="2" r="L1485"/>
      <c s="2" r="M1485"/>
      <c s="2" r="N1485"/>
      <c s="2" r="O1485"/>
      <c s="2" r="P1485"/>
      <c s="2" r="Q1485"/>
      <c s="2" r="R1485"/>
      <c s="2" r="S1485"/>
      <c s="2" r="T1485"/>
      <c s="2" r="U1485"/>
      <c s="2" r="V1485"/>
    </row>
    <row customHeight="1" r="1486" ht="14.25">
      <c s="7" r="A1486"/>
      <c s="1" r="B1486"/>
      <c s="1" r="C1486"/>
      <c s="1" r="D1486"/>
      <c s="1" r="E1486"/>
      <c s="1" r="F1486"/>
      <c s="1" r="G1486"/>
      <c s="1" r="H1486"/>
      <c s="1" r="I1486"/>
      <c s="2" r="J1486"/>
      <c s="2" r="K1486"/>
      <c s="2" r="L1486"/>
      <c s="2" r="M1486"/>
      <c s="2" r="N1486"/>
      <c s="2" r="O1486"/>
      <c s="2" r="P1486"/>
      <c s="2" r="Q1486"/>
      <c s="2" r="R1486"/>
      <c s="2" r="S1486"/>
      <c s="2" r="T1486"/>
      <c s="2" r="U1486"/>
      <c s="2" r="V1486"/>
    </row>
    <row customHeight="1" r="1487" ht="14.25">
      <c s="7" r="A1487"/>
      <c s="1" r="B1487"/>
      <c s="1" r="C1487"/>
      <c s="1" r="D1487"/>
      <c s="1" r="E1487"/>
      <c s="1" r="F1487"/>
      <c s="1" r="G1487"/>
      <c s="1" r="H1487"/>
      <c s="1" r="I1487"/>
      <c s="2" r="J1487"/>
      <c s="2" r="K1487"/>
      <c s="2" r="L1487"/>
      <c s="2" r="M1487"/>
      <c s="2" r="N1487"/>
      <c s="2" r="O1487"/>
      <c s="2" r="P1487"/>
      <c s="2" r="Q1487"/>
      <c s="2" r="R1487"/>
      <c s="2" r="S1487"/>
      <c s="2" r="T1487"/>
      <c s="2" r="U1487"/>
      <c s="2" r="V1487"/>
    </row>
    <row customHeight="1" r="1488" ht="14.25">
      <c s="7" r="A1488"/>
      <c s="1" r="B1488"/>
      <c s="1" r="C1488"/>
      <c s="1" r="D1488"/>
      <c s="1" r="E1488"/>
      <c s="1" r="F1488"/>
      <c s="1" r="G1488"/>
      <c s="1" r="H1488"/>
      <c s="1" r="I1488"/>
      <c s="2" r="J1488"/>
      <c s="2" r="K1488"/>
      <c s="2" r="L1488"/>
      <c s="2" r="M1488"/>
      <c s="2" r="N1488"/>
      <c s="2" r="O1488"/>
      <c s="2" r="P1488"/>
      <c s="2" r="Q1488"/>
      <c s="2" r="R1488"/>
      <c s="2" r="S1488"/>
      <c s="2" r="T1488"/>
      <c s="2" r="U1488"/>
      <c s="2" r="V1488"/>
    </row>
    <row customHeight="1" r="1489" ht="14.25">
      <c s="7" r="A1489"/>
      <c s="1" r="B1489"/>
      <c s="1" r="C1489"/>
      <c s="1" r="D1489"/>
      <c s="1" r="E1489"/>
      <c s="1" r="F1489"/>
      <c s="1" r="G1489"/>
      <c s="1" r="H1489"/>
      <c s="1" r="I1489"/>
      <c s="2" r="J1489"/>
      <c s="2" r="K1489"/>
      <c s="2" r="L1489"/>
      <c s="2" r="M1489"/>
      <c s="2" r="N1489"/>
      <c s="2" r="O1489"/>
      <c s="2" r="P1489"/>
      <c s="2" r="Q1489"/>
      <c s="2" r="R1489"/>
      <c s="2" r="S1489"/>
      <c s="2" r="T1489"/>
      <c s="2" r="U1489"/>
      <c s="2" r="V1489"/>
    </row>
    <row customHeight="1" r="1490" ht="14.25">
      <c s="7" r="A1490"/>
      <c s="1" r="B1490"/>
      <c s="1" r="C1490"/>
      <c s="1" r="D1490"/>
      <c s="1" r="E1490"/>
      <c s="1" r="F1490"/>
      <c s="1" r="G1490"/>
      <c s="1" r="H1490"/>
      <c s="1" r="I1490"/>
      <c s="2" r="J1490"/>
      <c s="2" r="K1490"/>
      <c s="2" r="L1490"/>
      <c s="2" r="M1490"/>
      <c s="2" r="N1490"/>
      <c s="2" r="O1490"/>
      <c s="2" r="P1490"/>
      <c s="2" r="Q1490"/>
      <c s="2" r="R1490"/>
      <c s="2" r="S1490"/>
      <c s="2" r="T1490"/>
      <c s="2" r="U1490"/>
      <c s="2" r="V1490"/>
    </row>
    <row customHeight="1" r="1491" ht="14.25">
      <c s="7" r="A1491"/>
      <c s="1" r="B1491"/>
      <c s="1" r="C1491"/>
      <c s="1" r="D1491"/>
      <c s="1" r="E1491"/>
      <c s="1" r="F1491"/>
      <c s="1" r="G1491"/>
      <c s="1" r="H1491"/>
      <c s="1" r="I1491"/>
      <c s="2" r="J1491"/>
      <c s="2" r="K1491"/>
      <c s="2" r="L1491"/>
      <c s="2" r="M1491"/>
      <c s="2" r="N1491"/>
      <c s="2" r="O1491"/>
      <c s="2" r="P1491"/>
      <c s="2" r="Q1491"/>
      <c s="2" r="R1491"/>
      <c s="2" r="S1491"/>
      <c s="2" r="T1491"/>
      <c s="2" r="U1491"/>
      <c s="2" r="V1491"/>
    </row>
    <row customHeight="1" r="1492" ht="14.25">
      <c s="7" r="A1492"/>
      <c s="1" r="B1492"/>
      <c s="1" r="C1492"/>
      <c s="1" r="D1492"/>
      <c s="1" r="E1492"/>
      <c s="1" r="F1492"/>
      <c s="1" r="G1492"/>
      <c s="1" r="H1492"/>
      <c s="1" r="I1492"/>
      <c s="2" r="J1492"/>
      <c s="2" r="K1492"/>
      <c s="2" r="L1492"/>
      <c s="2" r="M1492"/>
      <c s="2" r="N1492"/>
      <c s="2" r="O1492"/>
      <c s="2" r="P1492"/>
      <c s="2" r="Q1492"/>
      <c s="2" r="R1492"/>
      <c s="2" r="S1492"/>
      <c s="2" r="T1492"/>
      <c s="2" r="U1492"/>
      <c s="2" r="V1492"/>
    </row>
    <row customHeight="1" r="1493" ht="14.25">
      <c s="7" r="A1493"/>
      <c s="1" r="B1493"/>
      <c s="1" r="C1493"/>
      <c s="1" r="D1493"/>
      <c s="1" r="E1493"/>
      <c s="1" r="F1493"/>
      <c s="1" r="G1493"/>
      <c s="1" r="H1493"/>
      <c s="1" r="I1493"/>
      <c s="2" r="J1493"/>
      <c s="2" r="K1493"/>
      <c s="2" r="L1493"/>
      <c s="2" r="M1493"/>
      <c s="2" r="N1493"/>
      <c s="2" r="O1493"/>
      <c s="2" r="P1493"/>
      <c s="2" r="Q1493"/>
      <c s="2" r="R1493"/>
      <c s="2" r="S1493"/>
      <c s="2" r="T1493"/>
      <c s="2" r="U1493"/>
      <c s="2" r="V1493"/>
    </row>
    <row customHeight="1" r="1494" ht="14.25">
      <c s="7" r="A1494"/>
      <c s="1" r="B1494"/>
      <c s="1" r="C1494"/>
      <c s="1" r="D1494"/>
      <c s="1" r="E1494"/>
      <c s="1" r="F1494"/>
      <c s="1" r="G1494"/>
      <c s="1" r="H1494"/>
      <c s="1" r="I1494"/>
      <c s="2" r="J1494"/>
      <c s="2" r="K1494"/>
      <c s="2" r="L1494"/>
      <c s="2" r="M1494"/>
      <c s="2" r="N1494"/>
      <c s="2" r="O1494"/>
      <c s="2" r="P1494"/>
      <c s="2" r="Q1494"/>
      <c s="2" r="R1494"/>
      <c s="2" r="S1494"/>
      <c s="2" r="T1494"/>
      <c s="2" r="U1494"/>
      <c s="2" r="V1494"/>
    </row>
    <row customHeight="1" r="1495" ht="14.25">
      <c s="7" r="A1495"/>
      <c s="1" r="B1495"/>
      <c s="1" r="C1495"/>
      <c s="1" r="D1495"/>
      <c s="1" r="E1495"/>
      <c s="1" r="F1495"/>
      <c s="1" r="G1495"/>
      <c s="1" r="H1495"/>
      <c s="1" r="I1495"/>
      <c s="2" r="J1495"/>
      <c s="2" r="K1495"/>
      <c s="2" r="L1495"/>
      <c s="2" r="M1495"/>
      <c s="2" r="N1495"/>
      <c s="2" r="O1495"/>
      <c s="2" r="P1495"/>
      <c s="2" r="Q1495"/>
      <c s="2" r="R1495"/>
      <c s="2" r="S1495"/>
      <c s="2" r="T1495"/>
      <c s="2" r="U1495"/>
      <c s="2" r="V1495"/>
    </row>
    <row customHeight="1" r="1496" ht="14.25">
      <c s="7" r="A1496"/>
      <c s="1" r="B1496"/>
      <c s="1" r="C1496"/>
      <c s="1" r="D1496"/>
      <c s="1" r="E1496"/>
      <c s="1" r="F1496"/>
      <c s="1" r="G1496"/>
      <c s="1" r="H1496"/>
      <c s="1" r="I1496"/>
      <c s="2" r="J1496"/>
      <c s="2" r="K1496"/>
      <c s="2" r="L1496"/>
      <c s="2" r="M1496"/>
      <c s="2" r="N1496"/>
      <c s="2" r="O1496"/>
      <c s="2" r="P1496"/>
      <c s="2" r="Q1496"/>
      <c s="2" r="R1496"/>
      <c s="2" r="S1496"/>
      <c s="2" r="T1496"/>
      <c s="2" r="U1496"/>
      <c s="2" r="V1496"/>
    </row>
    <row customHeight="1" r="1497" ht="14.25">
      <c s="7" r="A1497"/>
      <c s="1" r="B1497"/>
      <c s="1" r="C1497"/>
      <c s="1" r="D1497"/>
      <c s="1" r="E1497"/>
      <c s="1" r="F1497"/>
      <c s="1" r="G1497"/>
      <c s="1" r="H1497"/>
      <c s="1" r="I1497"/>
      <c s="2" r="J1497"/>
      <c s="2" r="K1497"/>
      <c s="2" r="L1497"/>
      <c s="2" r="M1497"/>
      <c s="2" r="N1497"/>
      <c s="2" r="O1497"/>
      <c s="2" r="P1497"/>
      <c s="2" r="Q1497"/>
      <c s="2" r="R1497"/>
      <c s="2" r="S1497"/>
      <c s="2" r="T1497"/>
      <c s="2" r="U1497"/>
      <c s="2" r="V1497"/>
    </row>
    <row customHeight="1" r="1498" ht="14.25">
      <c s="7" r="A1498"/>
      <c s="1" r="B1498"/>
      <c s="1" r="C1498"/>
      <c s="1" r="D1498"/>
      <c s="1" r="E1498"/>
      <c s="1" r="F1498"/>
      <c s="1" r="G1498"/>
      <c s="1" r="H1498"/>
      <c s="1" r="I1498"/>
      <c s="2" r="J1498"/>
      <c s="2" r="K1498"/>
      <c s="2" r="L1498"/>
      <c s="2" r="M1498"/>
      <c s="2" r="N1498"/>
      <c s="2" r="O1498"/>
      <c s="2" r="P1498"/>
      <c s="2" r="Q1498"/>
      <c s="2" r="R1498"/>
      <c s="2" r="S1498"/>
      <c s="2" r="T1498"/>
      <c s="2" r="U1498"/>
      <c s="2" r="V1498"/>
    </row>
    <row customHeight="1" r="1499" ht="14.25">
      <c s="7" r="A1499"/>
      <c s="1" r="B1499"/>
      <c s="1" r="C1499"/>
      <c s="1" r="D1499"/>
      <c s="1" r="E1499"/>
      <c s="1" r="F1499"/>
      <c s="1" r="G1499"/>
      <c s="1" r="H1499"/>
      <c s="1" r="I1499"/>
      <c s="2" r="J1499"/>
      <c s="2" r="K1499"/>
      <c s="2" r="L1499"/>
      <c s="2" r="M1499"/>
      <c s="2" r="N1499"/>
      <c s="2" r="O1499"/>
      <c s="2" r="P1499"/>
      <c s="2" r="Q1499"/>
      <c s="2" r="R1499"/>
      <c s="2" r="S1499"/>
      <c s="2" r="T1499"/>
      <c s="2" r="U1499"/>
      <c s="2" r="V1499"/>
    </row>
    <row customHeight="1" r="1500" ht="14.25">
      <c s="7" r="A1500"/>
      <c s="1" r="B1500"/>
      <c s="1" r="C1500"/>
      <c s="1" r="D1500"/>
      <c s="1" r="E1500"/>
      <c s="1" r="F1500"/>
      <c s="1" r="G1500"/>
      <c s="1" r="H1500"/>
      <c s="1" r="I1500"/>
      <c s="2" r="J1500"/>
      <c s="2" r="K1500"/>
      <c s="2" r="L1500"/>
      <c s="2" r="M1500"/>
      <c s="2" r="N1500"/>
      <c s="2" r="O1500"/>
      <c s="2" r="P1500"/>
      <c s="2" r="Q1500"/>
      <c s="2" r="R1500"/>
      <c s="2" r="S1500"/>
      <c s="2" r="T1500"/>
      <c s="2" r="U1500"/>
      <c s="2" r="V1500"/>
    </row>
    <row customHeight="1" r="1501" ht="14.25">
      <c s="7" r="A1501"/>
      <c s="1" r="B1501"/>
      <c s="1" r="C1501"/>
      <c s="1" r="D1501"/>
      <c s="1" r="E1501"/>
      <c s="1" r="F1501"/>
      <c s="1" r="G1501"/>
      <c s="1" r="H1501"/>
      <c s="1" r="I1501"/>
      <c s="2" r="J1501"/>
      <c s="2" r="K1501"/>
      <c s="2" r="L1501"/>
      <c s="2" r="M1501"/>
      <c s="2" r="N1501"/>
      <c s="2" r="O1501"/>
      <c s="2" r="P1501"/>
      <c s="2" r="Q1501"/>
      <c s="2" r="R1501"/>
      <c s="2" r="S1501"/>
      <c s="2" r="T1501"/>
      <c s="2" r="U1501"/>
      <c s="2" r="V1501"/>
    </row>
    <row customHeight="1" r="1502" ht="14.25">
      <c s="7" r="A1502"/>
      <c s="1" r="B1502"/>
      <c s="1" r="C1502"/>
      <c s="1" r="D1502"/>
      <c s="1" r="E1502"/>
      <c s="1" r="F1502"/>
      <c s="1" r="G1502"/>
      <c s="1" r="H1502"/>
      <c s="1" r="I1502"/>
      <c s="2" r="J1502"/>
      <c s="2" r="K1502"/>
      <c s="2" r="L1502"/>
      <c s="2" r="M1502"/>
      <c s="2" r="N1502"/>
      <c s="2" r="O1502"/>
      <c s="2" r="P1502"/>
      <c s="2" r="Q1502"/>
      <c s="2" r="R1502"/>
      <c s="2" r="S1502"/>
      <c s="2" r="T1502"/>
      <c s="2" r="U1502"/>
      <c s="2" r="V1502"/>
    </row>
    <row customHeight="1" r="1503" ht="14.25">
      <c s="7" r="A1503"/>
      <c s="1" r="B1503"/>
      <c s="1" r="C1503"/>
      <c s="1" r="D1503"/>
      <c s="1" r="E1503"/>
      <c s="1" r="F1503"/>
      <c s="1" r="G1503"/>
      <c s="1" r="H1503"/>
      <c s="1" r="I1503"/>
      <c s="2" r="J1503"/>
      <c s="2" r="K1503"/>
      <c s="2" r="L1503"/>
      <c s="2" r="M1503"/>
      <c s="2" r="N1503"/>
      <c s="2" r="O1503"/>
      <c s="2" r="P1503"/>
      <c s="2" r="Q1503"/>
      <c s="2" r="R1503"/>
      <c s="2" r="S1503"/>
      <c s="2" r="T1503"/>
      <c s="2" r="U1503"/>
      <c s="2" r="V1503"/>
    </row>
    <row customHeight="1" r="1504" ht="14.25">
      <c s="7" r="A1504"/>
      <c s="1" r="B1504"/>
      <c s="1" r="C1504"/>
      <c s="1" r="D1504"/>
      <c s="1" r="E1504"/>
      <c s="1" r="F1504"/>
      <c s="1" r="G1504"/>
      <c s="1" r="H1504"/>
      <c s="1" r="I1504"/>
      <c s="2" r="J1504"/>
      <c s="2" r="K1504"/>
      <c s="2" r="L1504"/>
      <c s="2" r="M1504"/>
      <c s="2" r="N1504"/>
      <c s="2" r="O1504"/>
      <c s="2" r="P1504"/>
      <c s="2" r="Q1504"/>
      <c s="2" r="R1504"/>
      <c s="2" r="S1504"/>
      <c s="2" r="T1504"/>
      <c s="2" r="U1504"/>
      <c s="2" r="V1504"/>
    </row>
    <row customHeight="1" r="1505" ht="14.25">
      <c s="7" r="A1505"/>
      <c s="1" r="B1505"/>
      <c s="1" r="C1505"/>
      <c s="1" r="D1505"/>
      <c s="1" r="E1505"/>
      <c s="1" r="F1505"/>
      <c s="1" r="G1505"/>
      <c s="1" r="H1505"/>
      <c s="1" r="I1505"/>
      <c s="2" r="J1505"/>
      <c s="2" r="K1505"/>
      <c s="2" r="L1505"/>
      <c s="2" r="M1505"/>
      <c s="2" r="N1505"/>
      <c s="2" r="O1505"/>
      <c s="2" r="P1505"/>
      <c s="2" r="Q1505"/>
      <c s="2" r="R1505"/>
      <c s="2" r="S1505"/>
      <c s="2" r="T1505"/>
      <c s="2" r="U1505"/>
      <c s="2" r="V1505"/>
    </row>
    <row customHeight="1" r="1506" ht="14.25">
      <c s="7" r="A1506"/>
      <c s="1" r="B1506"/>
      <c s="1" r="C1506"/>
      <c s="1" r="D1506"/>
      <c s="1" r="E1506"/>
      <c s="1" r="F1506"/>
      <c s="1" r="G1506"/>
      <c s="1" r="H1506"/>
      <c s="1" r="I1506"/>
      <c s="2" r="J1506"/>
      <c s="2" r="K1506"/>
      <c s="2" r="L1506"/>
      <c s="2" r="M1506"/>
      <c s="2" r="N1506"/>
      <c s="2" r="O1506"/>
      <c s="2" r="P1506"/>
      <c s="2" r="Q1506"/>
      <c s="2" r="R1506"/>
      <c s="2" r="S1506"/>
      <c s="2" r="T1506"/>
      <c s="2" r="U1506"/>
      <c s="2" r="V1506"/>
    </row>
    <row customHeight="1" r="1507" ht="14.25">
      <c s="7" r="A1507"/>
      <c s="1" r="B1507"/>
      <c s="1" r="C1507"/>
      <c s="1" r="D1507"/>
      <c s="1" r="E1507"/>
      <c s="1" r="F1507"/>
      <c s="1" r="G1507"/>
      <c s="1" r="H1507"/>
      <c s="1" r="I1507"/>
      <c s="2" r="J1507"/>
      <c s="2" r="K1507"/>
      <c s="2" r="L1507"/>
      <c s="2" r="M1507"/>
      <c s="2" r="N1507"/>
      <c s="2" r="O1507"/>
      <c s="2" r="P1507"/>
      <c s="2" r="Q1507"/>
      <c s="2" r="R1507"/>
      <c s="2" r="S1507"/>
      <c s="2" r="T1507"/>
      <c s="2" r="U1507"/>
      <c s="2" r="V1507"/>
    </row>
    <row customHeight="1" r="1508" ht="14.25">
      <c s="7" r="A1508"/>
      <c s="1" r="B1508"/>
      <c s="1" r="C1508"/>
      <c s="1" r="D1508"/>
      <c s="1" r="E1508"/>
      <c s="1" r="F1508"/>
      <c s="1" r="G1508"/>
      <c s="1" r="H1508"/>
      <c s="1" r="I1508"/>
      <c s="2" r="J1508"/>
      <c s="2" r="K1508"/>
      <c s="2" r="L1508"/>
      <c s="2" r="M1508"/>
      <c s="2" r="N1508"/>
      <c s="2" r="O1508"/>
      <c s="2" r="P1508"/>
      <c s="2" r="Q1508"/>
      <c s="2" r="R1508"/>
      <c s="2" r="S1508"/>
      <c s="2" r="T1508"/>
      <c s="2" r="U1508"/>
      <c s="2" r="V1508"/>
    </row>
    <row customHeight="1" r="1509" ht="14.25">
      <c s="7" r="A1509"/>
      <c s="1" r="B1509"/>
      <c s="1" r="C1509"/>
      <c s="1" r="D1509"/>
      <c s="1" r="E1509"/>
      <c s="1" r="F1509"/>
      <c s="1" r="G1509"/>
      <c s="1" r="H1509"/>
      <c s="1" r="I1509"/>
      <c s="2" r="J1509"/>
      <c s="2" r="K1509"/>
      <c s="2" r="L1509"/>
      <c s="2" r="M1509"/>
      <c s="2" r="N1509"/>
      <c s="2" r="O1509"/>
      <c s="2" r="P1509"/>
      <c s="2" r="Q1509"/>
      <c s="2" r="R1509"/>
      <c s="2" r="S1509"/>
      <c s="2" r="T1509"/>
      <c s="2" r="U1509"/>
      <c s="2" r="V1509"/>
    </row>
    <row customHeight="1" r="1510" ht="14.25">
      <c s="7" r="A1510"/>
      <c s="1" r="B1510"/>
      <c s="1" r="C1510"/>
      <c s="1" r="D1510"/>
      <c s="1" r="E1510"/>
      <c s="1" r="F1510"/>
      <c s="1" r="G1510"/>
      <c s="1" r="H1510"/>
      <c s="1" r="I1510"/>
      <c s="2" r="J1510"/>
      <c s="2" r="K1510"/>
      <c s="2" r="L1510"/>
      <c s="2" r="M1510"/>
      <c s="2" r="N1510"/>
      <c s="2" r="O1510"/>
      <c s="2" r="P1510"/>
      <c s="2" r="Q1510"/>
      <c s="2" r="R1510"/>
      <c s="2" r="S1510"/>
      <c s="2" r="T1510"/>
      <c s="2" r="U1510"/>
      <c s="2" r="V1510"/>
    </row>
    <row customHeight="1" r="1511" ht="14.25">
      <c s="7" r="A1511"/>
      <c s="1" r="B1511"/>
      <c s="1" r="C1511"/>
      <c s="1" r="D1511"/>
      <c s="1" r="E1511"/>
      <c s="1" r="F1511"/>
      <c s="1" r="G1511"/>
      <c s="1" r="H1511"/>
      <c s="1" r="I1511"/>
      <c s="2" r="J1511"/>
      <c s="2" r="K1511"/>
      <c s="2" r="L1511"/>
      <c s="2" r="M1511"/>
      <c s="2" r="N1511"/>
      <c s="2" r="O1511"/>
      <c s="2" r="P1511"/>
      <c s="2" r="Q1511"/>
      <c s="2" r="R1511"/>
      <c s="2" r="S1511"/>
      <c s="2" r="T1511"/>
      <c s="2" r="U1511"/>
      <c s="2" r="V1511"/>
    </row>
    <row customHeight="1" r="1512" ht="14.25">
      <c s="7" r="A1512"/>
      <c s="1" r="B1512"/>
      <c s="1" r="C1512"/>
      <c s="1" r="D1512"/>
      <c s="1" r="E1512"/>
      <c s="1" r="F1512"/>
      <c s="1" r="G1512"/>
      <c s="1" r="H1512"/>
      <c s="1" r="I1512"/>
      <c s="2" r="J1512"/>
      <c s="2" r="K1512"/>
      <c s="2" r="L1512"/>
      <c s="2" r="M1512"/>
      <c s="2" r="N1512"/>
      <c s="2" r="O1512"/>
      <c s="2" r="P1512"/>
      <c s="2" r="Q1512"/>
      <c s="2" r="R1512"/>
      <c s="2" r="S1512"/>
      <c s="2" r="T1512"/>
      <c s="2" r="U1512"/>
      <c s="2" r="V1512"/>
    </row>
    <row customHeight="1" r="1513" ht="14.25">
      <c s="7" r="A1513"/>
      <c s="1" r="B1513"/>
      <c s="1" r="C1513"/>
      <c s="1" r="D1513"/>
      <c s="1" r="E1513"/>
      <c s="1" r="F1513"/>
      <c s="1" r="G1513"/>
      <c s="1" r="H1513"/>
      <c s="1" r="I1513"/>
      <c s="2" r="J1513"/>
      <c s="2" r="K1513"/>
      <c s="2" r="L1513"/>
      <c s="2" r="M1513"/>
      <c s="2" r="N1513"/>
      <c s="2" r="O1513"/>
      <c s="2" r="P1513"/>
      <c s="2" r="Q1513"/>
      <c s="2" r="R1513"/>
      <c s="2" r="S1513"/>
      <c s="2" r="T1513"/>
      <c s="2" r="U1513"/>
      <c s="2" r="V1513"/>
    </row>
    <row customHeight="1" r="1514" ht="14.25">
      <c s="7" r="A1514"/>
      <c s="1" r="B1514"/>
      <c s="1" r="C1514"/>
      <c s="1" r="D1514"/>
      <c s="1" r="E1514"/>
      <c s="1" r="F1514"/>
      <c s="1" r="G1514"/>
      <c s="1" r="H1514"/>
      <c s="1" r="I1514"/>
      <c s="2" r="J1514"/>
      <c s="2" r="K1514"/>
      <c s="2" r="L1514"/>
      <c s="2" r="M1514"/>
      <c s="2" r="N1514"/>
      <c s="2" r="O1514"/>
      <c s="2" r="P1514"/>
      <c s="2" r="Q1514"/>
      <c s="2" r="R1514"/>
      <c s="2" r="S1514"/>
      <c s="2" r="T1514"/>
      <c s="2" r="U1514"/>
      <c s="2" r="V1514"/>
    </row>
    <row customHeight="1" r="1515" ht="14.25">
      <c s="7" r="A1515"/>
      <c s="1" r="B1515"/>
      <c s="1" r="C1515"/>
      <c s="1" r="D1515"/>
      <c s="1" r="E1515"/>
      <c s="1" r="F1515"/>
      <c s="1" r="G1515"/>
      <c s="1" r="H1515"/>
      <c s="1" r="I1515"/>
      <c s="2" r="J1515"/>
      <c s="2" r="K1515"/>
      <c s="2" r="L1515"/>
      <c s="2" r="M1515"/>
      <c s="2" r="N1515"/>
      <c s="2" r="O1515"/>
      <c s="2" r="P1515"/>
      <c s="2" r="Q1515"/>
      <c s="2" r="R1515"/>
      <c s="2" r="S1515"/>
      <c s="2" r="T1515"/>
      <c s="2" r="U1515"/>
      <c s="2" r="V1515"/>
    </row>
    <row customHeight="1" r="1516" ht="14.25">
      <c s="7" r="A1516"/>
      <c s="1" r="B1516"/>
      <c s="1" r="C1516"/>
      <c s="1" r="D1516"/>
      <c s="1" r="E1516"/>
      <c s="1" r="F1516"/>
      <c s="1" r="G1516"/>
      <c s="1" r="H1516"/>
      <c s="1" r="I1516"/>
      <c s="2" r="J1516"/>
      <c s="2" r="K1516"/>
      <c s="2" r="L1516"/>
      <c s="2" r="M1516"/>
      <c s="2" r="N1516"/>
      <c s="2" r="O1516"/>
      <c s="2" r="P1516"/>
      <c s="2" r="Q1516"/>
      <c s="2" r="R1516"/>
      <c s="2" r="S1516"/>
      <c s="2" r="T1516"/>
      <c s="2" r="U1516"/>
      <c s="2" r="V1516"/>
    </row>
    <row customHeight="1" r="1517" ht="14.25">
      <c s="7" r="A1517"/>
      <c s="1" r="B1517"/>
      <c s="1" r="C1517"/>
      <c s="1" r="D1517"/>
      <c s="1" r="E1517"/>
      <c s="1" r="F1517"/>
      <c s="1" r="G1517"/>
      <c s="1" r="H1517"/>
      <c s="1" r="I1517"/>
      <c s="2" r="J1517"/>
      <c s="2" r="K1517"/>
      <c s="2" r="L1517"/>
      <c s="2" r="M1517"/>
      <c s="2" r="N1517"/>
      <c s="2" r="O1517"/>
      <c s="2" r="P1517"/>
      <c s="2" r="Q1517"/>
      <c s="2" r="R1517"/>
      <c s="2" r="S1517"/>
      <c s="2" r="T1517"/>
      <c s="2" r="U1517"/>
      <c s="2" r="V1517"/>
    </row>
    <row customHeight="1" r="1518" ht="14.25">
      <c s="7" r="A1518"/>
      <c s="1" r="B1518"/>
      <c s="1" r="C1518"/>
      <c s="1" r="D1518"/>
      <c s="1" r="E1518"/>
      <c s="1" r="F1518"/>
      <c s="1" r="G1518"/>
      <c s="1" r="H1518"/>
      <c s="1" r="I1518"/>
      <c s="2" r="J1518"/>
      <c s="2" r="K1518"/>
      <c s="2" r="L1518"/>
      <c s="2" r="M1518"/>
      <c s="2" r="N1518"/>
      <c s="2" r="O1518"/>
      <c s="2" r="P1518"/>
      <c s="2" r="Q1518"/>
      <c s="2" r="R1518"/>
      <c s="2" r="S1518"/>
      <c s="2" r="T1518"/>
      <c s="2" r="U1518"/>
      <c s="2" r="V1518"/>
    </row>
    <row customHeight="1" r="1519" ht="14.25">
      <c s="7" r="A1519"/>
      <c s="1" r="B1519"/>
      <c s="1" r="C1519"/>
      <c s="1" r="D1519"/>
      <c s="1" r="E1519"/>
      <c s="1" r="F1519"/>
      <c s="1" r="G1519"/>
      <c s="1" r="H1519"/>
      <c s="1" r="I1519"/>
      <c s="2" r="J1519"/>
      <c s="2" r="K1519"/>
      <c s="2" r="L1519"/>
      <c s="2" r="M1519"/>
      <c s="2" r="N1519"/>
      <c s="2" r="O1519"/>
      <c s="2" r="P1519"/>
      <c s="2" r="Q1519"/>
      <c s="2" r="R1519"/>
      <c s="2" r="S1519"/>
      <c s="2" r="T1519"/>
      <c s="2" r="U1519"/>
      <c s="2" r="V1519"/>
    </row>
    <row customHeight="1" r="1520" ht="14.25">
      <c s="7" r="A1520"/>
      <c s="1" r="B1520"/>
      <c s="1" r="C1520"/>
      <c s="1" r="D1520"/>
      <c s="1" r="E1520"/>
      <c s="1" r="F1520"/>
      <c s="1" r="G1520"/>
      <c s="1" r="H1520"/>
      <c s="1" r="I1520"/>
      <c s="2" r="J1520"/>
      <c s="2" r="K1520"/>
      <c s="2" r="L1520"/>
      <c s="2" r="M1520"/>
      <c s="2" r="N1520"/>
      <c s="2" r="O1520"/>
      <c s="2" r="P1520"/>
      <c s="2" r="Q1520"/>
      <c s="2" r="R1520"/>
      <c s="2" r="S1520"/>
      <c s="2" r="T1520"/>
      <c s="2" r="U1520"/>
      <c s="2" r="V1520"/>
    </row>
    <row customHeight="1" r="1521" ht="14.25">
      <c s="7" r="A1521"/>
      <c s="1" r="B1521"/>
      <c s="1" r="C1521"/>
      <c s="1" r="D1521"/>
      <c s="1" r="E1521"/>
      <c s="1" r="F1521"/>
      <c s="1" r="G1521"/>
      <c s="1" r="H1521"/>
      <c s="1" r="I1521"/>
      <c s="2" r="J1521"/>
      <c s="2" r="K1521"/>
      <c s="2" r="L1521"/>
      <c s="2" r="M1521"/>
      <c s="2" r="N1521"/>
      <c s="2" r="O1521"/>
      <c s="2" r="P1521"/>
      <c s="2" r="Q1521"/>
      <c s="2" r="R1521"/>
      <c s="2" r="S1521"/>
      <c s="2" r="T1521"/>
      <c s="2" r="U1521"/>
      <c s="2" r="V1521"/>
    </row>
    <row customHeight="1" r="1522" ht="14.25">
      <c s="7" r="A1522"/>
      <c s="1" r="B1522"/>
      <c s="1" r="C1522"/>
      <c s="1" r="D1522"/>
      <c s="1" r="E1522"/>
      <c s="1" r="F1522"/>
      <c s="1" r="G1522"/>
      <c s="1" r="H1522"/>
      <c s="1" r="I1522"/>
      <c s="2" r="J1522"/>
      <c s="2" r="K1522"/>
      <c s="2" r="L1522"/>
      <c s="2" r="M1522"/>
      <c s="2" r="N1522"/>
      <c s="2" r="O1522"/>
      <c s="2" r="P1522"/>
      <c s="2" r="Q1522"/>
      <c s="2" r="R1522"/>
      <c s="2" r="S1522"/>
      <c s="2" r="T1522"/>
      <c s="2" r="U1522"/>
      <c s="2" r="V1522"/>
    </row>
    <row customHeight="1" r="1523" ht="14.25">
      <c s="7" r="A1523"/>
      <c s="1" r="B1523"/>
      <c s="1" r="C1523"/>
      <c s="1" r="D1523"/>
      <c s="1" r="E1523"/>
      <c s="1" r="F1523"/>
      <c s="1" r="G1523"/>
      <c s="1" r="H1523"/>
      <c s="1" r="I1523"/>
      <c s="2" r="J1523"/>
      <c s="2" r="K1523"/>
      <c s="2" r="L1523"/>
      <c s="2" r="M1523"/>
      <c s="2" r="N1523"/>
      <c s="2" r="O1523"/>
      <c s="2" r="P1523"/>
      <c s="2" r="Q1523"/>
      <c s="2" r="R1523"/>
      <c s="2" r="S1523"/>
      <c s="2" r="T1523"/>
      <c s="2" r="U1523"/>
      <c s="2" r="V1523"/>
    </row>
    <row customHeight="1" r="1524" ht="14.25">
      <c s="7" r="A1524"/>
      <c s="1" r="B1524"/>
      <c s="1" r="C1524"/>
      <c s="1" r="D1524"/>
      <c s="1" r="E1524"/>
      <c s="1" r="F1524"/>
      <c s="1" r="G1524"/>
      <c s="1" r="H1524"/>
      <c s="1" r="I1524"/>
      <c s="2" r="J1524"/>
      <c s="2" r="K1524"/>
      <c s="2" r="L1524"/>
      <c s="2" r="M1524"/>
      <c s="2" r="N1524"/>
      <c s="2" r="O1524"/>
      <c s="2" r="P1524"/>
      <c s="2" r="Q1524"/>
      <c s="2" r="R1524"/>
      <c s="2" r="S1524"/>
      <c s="2" r="T1524"/>
      <c s="2" r="U1524"/>
      <c s="2" r="V1524"/>
    </row>
    <row customHeight="1" r="1525" ht="14.25">
      <c s="7" r="A1525"/>
      <c s="1" r="B1525"/>
      <c s="1" r="C1525"/>
      <c s="1" r="D1525"/>
      <c s="1" r="E1525"/>
      <c s="1" r="F1525"/>
      <c s="1" r="G1525"/>
      <c s="1" r="H1525"/>
      <c s="1" r="I1525"/>
      <c s="2" r="J1525"/>
      <c s="2" r="K1525"/>
      <c s="2" r="L1525"/>
      <c s="2" r="M1525"/>
      <c s="2" r="N1525"/>
      <c s="2" r="O1525"/>
      <c s="2" r="P1525"/>
      <c s="2" r="Q1525"/>
      <c s="2" r="R1525"/>
      <c s="2" r="S1525"/>
      <c s="2" r="T1525"/>
      <c s="2" r="U1525"/>
      <c s="2" r="V1525"/>
    </row>
    <row customHeight="1" r="1526" ht="14.25">
      <c s="7" r="A1526"/>
      <c s="1" r="B1526"/>
      <c s="1" r="C1526"/>
      <c s="1" r="D1526"/>
      <c s="1" r="E1526"/>
      <c s="1" r="F1526"/>
      <c s="1" r="G1526"/>
      <c s="1" r="H1526"/>
      <c s="1" r="I1526"/>
      <c s="2" r="J1526"/>
      <c s="2" r="K1526"/>
      <c s="2" r="L1526"/>
      <c s="2" r="M1526"/>
      <c s="2" r="N1526"/>
      <c s="2" r="O1526"/>
      <c s="2" r="P1526"/>
      <c s="2" r="Q1526"/>
      <c s="2" r="R1526"/>
      <c s="2" r="S1526"/>
      <c s="2" r="T1526"/>
      <c s="2" r="U1526"/>
      <c s="2" r="V1526"/>
    </row>
    <row customHeight="1" r="1527" ht="14.25">
      <c s="7" r="A1527"/>
      <c s="1" r="B1527"/>
      <c s="1" r="C1527"/>
      <c s="1" r="D1527"/>
      <c s="1" r="E1527"/>
      <c s="1" r="F1527"/>
      <c s="1" r="G1527"/>
      <c s="1" r="H1527"/>
      <c s="1" r="I1527"/>
      <c s="2" r="J1527"/>
      <c s="2" r="K1527"/>
      <c s="2" r="L1527"/>
      <c s="2" r="M1527"/>
      <c s="2" r="N1527"/>
      <c s="2" r="O1527"/>
      <c s="2" r="P1527"/>
      <c s="2" r="Q1527"/>
      <c s="2" r="R1527"/>
      <c s="2" r="S1527"/>
      <c s="2" r="T1527"/>
      <c s="2" r="U1527"/>
      <c s="2" r="V1527"/>
    </row>
    <row customHeight="1" r="1528" ht="14.25">
      <c s="7" r="A1528"/>
      <c s="1" r="B1528"/>
      <c s="1" r="C1528"/>
      <c s="1" r="D1528"/>
      <c s="1" r="E1528"/>
      <c s="1" r="F1528"/>
      <c s="1" r="G1528"/>
      <c s="1" r="H1528"/>
      <c s="1" r="I1528"/>
      <c s="2" r="J1528"/>
      <c s="2" r="K1528"/>
      <c s="2" r="L1528"/>
      <c s="2" r="M1528"/>
      <c s="2" r="N1528"/>
      <c s="2" r="O1528"/>
      <c s="2" r="P1528"/>
      <c s="2" r="Q1528"/>
      <c s="2" r="R1528"/>
      <c s="2" r="S1528"/>
      <c s="2" r="T1528"/>
      <c s="2" r="U1528"/>
      <c s="2" r="V1528"/>
    </row>
    <row customHeight="1" r="1529" ht="14.25">
      <c s="7" r="A1529"/>
      <c s="1" r="B1529"/>
      <c s="1" r="C1529"/>
      <c s="1" r="D1529"/>
      <c s="1" r="E1529"/>
      <c s="1" r="F1529"/>
      <c s="1" r="G1529"/>
      <c s="1" r="H1529"/>
      <c s="1" r="I1529"/>
      <c s="2" r="J1529"/>
      <c s="2" r="K1529"/>
      <c s="2" r="L1529"/>
      <c s="2" r="M1529"/>
      <c s="2" r="N1529"/>
      <c s="2" r="O1529"/>
      <c s="2" r="P1529"/>
      <c s="2" r="Q1529"/>
      <c s="2" r="R1529"/>
      <c s="2" r="S1529"/>
      <c s="2" r="T1529"/>
      <c s="2" r="U1529"/>
      <c s="2" r="V1529"/>
    </row>
    <row customHeight="1" r="1530" ht="14.25">
      <c s="7" r="A1530"/>
      <c s="1" r="B1530"/>
      <c s="1" r="C1530"/>
      <c s="1" r="D1530"/>
      <c s="1" r="E1530"/>
      <c s="1" r="F1530"/>
      <c s="1" r="G1530"/>
      <c s="1" r="H1530"/>
      <c s="1" r="I1530"/>
      <c s="2" r="J1530"/>
      <c s="2" r="K1530"/>
      <c s="2" r="L1530"/>
      <c s="2" r="M1530"/>
      <c s="2" r="N1530"/>
      <c s="2" r="O1530"/>
      <c s="2" r="P1530"/>
      <c s="2" r="Q1530"/>
      <c s="2" r="R1530"/>
      <c s="2" r="S1530"/>
      <c s="2" r="T1530"/>
      <c s="2" r="U1530"/>
      <c s="2" r="V1530"/>
    </row>
    <row customHeight="1" r="1531" ht="14.25">
      <c s="7" r="A1531"/>
      <c s="1" r="B1531"/>
      <c s="1" r="C1531"/>
      <c s="1" r="D1531"/>
      <c s="1" r="E1531"/>
      <c s="1" r="F1531"/>
      <c s="1" r="G1531"/>
      <c s="1" r="H1531"/>
      <c s="1" r="I1531"/>
      <c s="2" r="J1531"/>
      <c s="2" r="K1531"/>
      <c s="2" r="L1531"/>
      <c s="2" r="M1531"/>
      <c s="2" r="N1531"/>
      <c s="2" r="O1531"/>
      <c s="2" r="P1531"/>
      <c s="2" r="Q1531"/>
      <c s="2" r="R1531"/>
      <c s="2" r="S1531"/>
      <c s="2" r="T1531"/>
      <c s="2" r="U1531"/>
      <c s="2" r="V1531"/>
    </row>
    <row customHeight="1" r="1532" ht="14.25">
      <c s="7" r="A1532"/>
      <c s="1" r="B1532"/>
      <c s="1" r="C1532"/>
      <c s="1" r="D1532"/>
      <c s="1" r="E1532"/>
      <c s="1" r="F1532"/>
      <c s="1" r="G1532"/>
      <c s="1" r="H1532"/>
      <c s="1" r="I1532"/>
      <c s="2" r="J1532"/>
      <c s="2" r="K1532"/>
      <c s="2" r="L1532"/>
      <c s="2" r="M1532"/>
      <c s="2" r="N1532"/>
      <c s="2" r="O1532"/>
      <c s="2" r="P1532"/>
      <c s="2" r="Q1532"/>
      <c s="2" r="R1532"/>
      <c s="2" r="S1532"/>
      <c s="2" r="T1532"/>
      <c s="2" r="U1532"/>
      <c s="2" r="V1532"/>
    </row>
    <row customHeight="1" r="1533" ht="14.25">
      <c s="7" r="A1533"/>
      <c s="1" r="B1533"/>
      <c s="1" r="C1533"/>
      <c s="1" r="D1533"/>
      <c s="1" r="E1533"/>
      <c s="1" r="F1533"/>
      <c s="1" r="G1533"/>
      <c s="1" r="H1533"/>
      <c s="1" r="I1533"/>
      <c s="2" r="J1533"/>
      <c s="2" r="K1533"/>
      <c s="2" r="L1533"/>
      <c s="2" r="M1533"/>
      <c s="2" r="N1533"/>
      <c s="2" r="O1533"/>
      <c s="2" r="P1533"/>
      <c s="2" r="Q1533"/>
      <c s="2" r="R1533"/>
      <c s="2" r="S1533"/>
      <c s="2" r="T1533"/>
      <c s="2" r="U1533"/>
      <c s="2" r="V1533"/>
    </row>
    <row customHeight="1" r="1534" ht="14.25">
      <c s="7" r="A1534"/>
      <c s="1" r="B1534"/>
      <c s="1" r="C1534"/>
      <c s="1" r="D1534"/>
      <c s="1" r="E1534"/>
      <c s="1" r="F1534"/>
      <c s="1" r="G1534"/>
      <c s="1" r="H1534"/>
      <c s="1" r="I1534"/>
      <c s="2" r="J1534"/>
      <c s="2" r="K1534"/>
      <c s="2" r="L1534"/>
      <c s="2" r="M1534"/>
      <c s="2" r="N1534"/>
      <c s="2" r="O1534"/>
      <c s="2" r="P1534"/>
      <c s="2" r="Q1534"/>
      <c s="2" r="R1534"/>
      <c s="2" r="S1534"/>
      <c s="2" r="T1534"/>
      <c s="2" r="U1534"/>
      <c s="2" r="V1534"/>
    </row>
    <row customHeight="1" r="1535" ht="14.25">
      <c s="7" r="A1535"/>
      <c s="1" r="B1535"/>
      <c s="1" r="C1535"/>
      <c s="1" r="D1535"/>
      <c s="1" r="E1535"/>
      <c s="1" r="F1535"/>
      <c s="1" r="G1535"/>
      <c s="1" r="H1535"/>
      <c s="1" r="I1535"/>
      <c s="2" r="J1535"/>
      <c s="2" r="K1535"/>
      <c s="2" r="L1535"/>
      <c s="2" r="M1535"/>
      <c s="2" r="N1535"/>
      <c s="2" r="O1535"/>
      <c s="2" r="P1535"/>
      <c s="2" r="Q1535"/>
      <c s="2" r="R1535"/>
      <c s="2" r="S1535"/>
      <c s="2" r="T1535"/>
      <c s="2" r="U1535"/>
      <c s="2" r="V1535"/>
    </row>
    <row customHeight="1" r="1536" ht="14.25">
      <c s="7" r="A1536"/>
      <c s="1" r="B1536"/>
      <c s="1" r="C1536"/>
      <c s="1" r="D1536"/>
      <c s="1" r="E1536"/>
      <c s="1" r="F1536"/>
      <c s="1" r="G1536"/>
      <c s="1" r="H1536"/>
      <c s="1" r="I1536"/>
      <c s="2" r="J1536"/>
      <c s="2" r="K1536"/>
      <c s="2" r="L1536"/>
      <c s="2" r="M1536"/>
      <c s="2" r="N1536"/>
      <c s="2" r="O1536"/>
      <c s="2" r="P1536"/>
      <c s="2" r="Q1536"/>
      <c s="2" r="R1536"/>
      <c s="2" r="S1536"/>
      <c s="2" r="T1536"/>
      <c s="2" r="U1536"/>
      <c s="2" r="V1536"/>
    </row>
    <row customHeight="1" r="1537" ht="14.25">
      <c s="7" r="A1537"/>
      <c s="1" r="B1537"/>
      <c s="1" r="C1537"/>
      <c s="1" r="D1537"/>
      <c s="1" r="E1537"/>
      <c s="1" r="F1537"/>
      <c s="1" r="G1537"/>
      <c s="1" r="H1537"/>
      <c s="1" r="I1537"/>
      <c s="2" r="J1537"/>
      <c s="2" r="K1537"/>
      <c s="2" r="L1537"/>
      <c s="2" r="M1537"/>
      <c s="2" r="N1537"/>
      <c s="2" r="O1537"/>
      <c s="2" r="P1537"/>
      <c s="2" r="Q1537"/>
      <c s="2" r="R1537"/>
      <c s="2" r="S1537"/>
      <c s="2" r="T1537"/>
      <c s="2" r="U1537"/>
      <c s="2" r="V1537"/>
    </row>
    <row customHeight="1" r="1538" ht="14.25">
      <c s="7" r="A1538"/>
      <c s="1" r="B1538"/>
      <c s="1" r="C1538"/>
      <c s="1" r="D1538"/>
      <c s="1" r="E1538"/>
      <c s="1" r="F1538"/>
      <c s="1" r="G1538"/>
      <c s="1" r="H1538"/>
      <c s="1" r="I1538"/>
      <c s="2" r="J1538"/>
      <c s="2" r="K1538"/>
      <c s="2" r="L1538"/>
      <c s="2" r="M1538"/>
      <c s="2" r="N1538"/>
      <c s="2" r="O1538"/>
      <c s="2" r="P1538"/>
      <c s="2" r="Q1538"/>
      <c s="2" r="R1538"/>
      <c s="2" r="S1538"/>
      <c s="2" r="T1538"/>
      <c s="2" r="U1538"/>
      <c s="2" r="V1538"/>
    </row>
    <row customHeight="1" r="1539" ht="14.25">
      <c s="7" r="A1539"/>
      <c s="1" r="B1539"/>
      <c s="1" r="C1539"/>
      <c s="1" r="D1539"/>
      <c s="1" r="E1539"/>
      <c s="1" r="F1539"/>
      <c s="1" r="G1539"/>
      <c s="1" r="H1539"/>
      <c s="1" r="I1539"/>
      <c s="2" r="J1539"/>
      <c s="2" r="K1539"/>
      <c s="2" r="L1539"/>
      <c s="2" r="M1539"/>
      <c s="2" r="N1539"/>
      <c s="2" r="O1539"/>
      <c s="2" r="P1539"/>
      <c s="2" r="Q1539"/>
      <c s="2" r="R1539"/>
      <c s="2" r="S1539"/>
      <c s="2" r="T1539"/>
      <c s="2" r="U1539"/>
      <c s="2" r="V1539"/>
    </row>
    <row customHeight="1" r="1540" ht="14.25">
      <c s="7" r="A1540"/>
      <c s="1" r="B1540"/>
      <c s="1" r="C1540"/>
      <c s="1" r="D1540"/>
      <c s="1" r="E1540"/>
      <c s="1" r="F1540"/>
      <c s="1" r="G1540"/>
      <c s="1" r="H1540"/>
      <c s="1" r="I1540"/>
      <c s="2" r="J1540"/>
      <c s="2" r="K1540"/>
      <c s="2" r="L1540"/>
      <c s="2" r="M1540"/>
      <c s="2" r="N1540"/>
      <c s="2" r="O1540"/>
      <c s="2" r="P1540"/>
      <c s="2" r="Q1540"/>
      <c s="2" r="R1540"/>
      <c s="2" r="S1540"/>
      <c s="2" r="T1540"/>
      <c s="2" r="U1540"/>
      <c s="2" r="V1540"/>
    </row>
    <row customHeight="1" r="1541" ht="14.25">
      <c s="7" r="A1541"/>
      <c s="1" r="B1541"/>
      <c s="1" r="C1541"/>
      <c s="1" r="D1541"/>
      <c s="1" r="E1541"/>
      <c s="1" r="F1541"/>
      <c s="1" r="G1541"/>
      <c s="1" r="H1541"/>
      <c s="1" r="I1541"/>
      <c s="2" r="J1541"/>
      <c s="2" r="K1541"/>
      <c s="2" r="L1541"/>
      <c s="2" r="M1541"/>
      <c s="2" r="N1541"/>
      <c s="2" r="O1541"/>
      <c s="2" r="P1541"/>
      <c s="2" r="Q1541"/>
      <c s="2" r="R1541"/>
      <c s="2" r="S1541"/>
      <c s="2" r="T1541"/>
      <c s="2" r="U1541"/>
      <c s="2" r="V1541"/>
    </row>
    <row customHeight="1" r="1542" ht="14.25">
      <c s="7" r="A1542"/>
      <c s="1" r="B1542"/>
      <c s="1" r="C1542"/>
      <c s="1" r="D1542"/>
      <c s="1" r="E1542"/>
      <c s="1" r="F1542"/>
      <c s="1" r="G1542"/>
      <c s="1" r="H1542"/>
      <c s="1" r="I1542"/>
      <c s="2" r="J1542"/>
      <c s="2" r="K1542"/>
      <c s="2" r="L1542"/>
      <c s="2" r="M1542"/>
      <c s="2" r="N1542"/>
      <c s="2" r="O1542"/>
      <c s="2" r="P1542"/>
      <c s="2" r="Q1542"/>
      <c s="2" r="R1542"/>
      <c s="2" r="S1542"/>
      <c s="2" r="T1542"/>
      <c s="2" r="U1542"/>
      <c s="2" r="V1542"/>
    </row>
    <row customHeight="1" r="1543" ht="14.25">
      <c s="7" r="A1543"/>
      <c s="1" r="B1543"/>
      <c s="1" r="C1543"/>
      <c s="1" r="D1543"/>
      <c s="1" r="E1543"/>
      <c s="1" r="F1543"/>
      <c s="1" r="G1543"/>
      <c s="1" r="H1543"/>
      <c s="1" r="I1543"/>
      <c s="2" r="J1543"/>
      <c s="2" r="K1543"/>
      <c s="2" r="L1543"/>
      <c s="2" r="M1543"/>
      <c s="2" r="N1543"/>
      <c s="2" r="O1543"/>
      <c s="2" r="P1543"/>
      <c s="2" r="Q1543"/>
      <c s="2" r="R1543"/>
      <c s="2" r="S1543"/>
      <c s="2" r="T1543"/>
      <c s="2" r="U1543"/>
      <c s="2" r="V1543"/>
    </row>
    <row customHeight="1" r="1544" ht="14.25">
      <c s="7" r="A1544"/>
      <c s="1" r="B1544"/>
      <c s="1" r="C1544"/>
      <c s="1" r="D1544"/>
      <c s="1" r="E1544"/>
      <c s="1" r="F1544"/>
      <c s="1" r="G1544"/>
      <c s="1" r="H1544"/>
      <c s="1" r="I1544"/>
      <c s="2" r="J1544"/>
      <c s="2" r="K1544"/>
      <c s="2" r="L1544"/>
      <c s="2" r="M1544"/>
      <c s="2" r="N1544"/>
      <c s="2" r="O1544"/>
      <c s="2" r="P1544"/>
      <c s="2" r="Q1544"/>
      <c s="2" r="R1544"/>
      <c s="2" r="S1544"/>
      <c s="2" r="T1544"/>
      <c s="2" r="U1544"/>
      <c s="2" r="V1544"/>
    </row>
    <row customHeight="1" r="1545" ht="14.25">
      <c s="7" r="A1545"/>
      <c s="1" r="B1545"/>
      <c s="1" r="C1545"/>
      <c s="1" r="D1545"/>
      <c s="1" r="E1545"/>
      <c s="1" r="F1545"/>
      <c s="1" r="G1545"/>
      <c s="1" r="H1545"/>
      <c s="1" r="I1545"/>
      <c s="2" r="J1545"/>
      <c s="2" r="K1545"/>
      <c s="2" r="L1545"/>
      <c s="2" r="M1545"/>
      <c s="2" r="N1545"/>
      <c s="2" r="O1545"/>
      <c s="2" r="P1545"/>
      <c s="2" r="Q1545"/>
      <c s="2" r="R1545"/>
      <c s="2" r="S1545"/>
      <c s="2" r="T1545"/>
      <c s="2" r="U1545"/>
      <c s="2" r="V1545"/>
    </row>
    <row customHeight="1" r="1546" ht="14.25">
      <c s="7" r="A1546"/>
      <c s="1" r="B1546"/>
      <c s="1" r="C1546"/>
      <c s="1" r="D1546"/>
      <c s="1" r="E1546"/>
      <c s="1" r="F1546"/>
      <c s="1" r="G1546"/>
      <c s="1" r="H1546"/>
      <c s="1" r="I1546"/>
      <c s="2" r="J1546"/>
      <c s="2" r="K1546"/>
      <c s="2" r="L1546"/>
      <c s="2" r="M1546"/>
      <c s="2" r="N1546"/>
      <c s="2" r="O1546"/>
      <c s="2" r="P1546"/>
      <c s="2" r="Q1546"/>
      <c s="2" r="R1546"/>
      <c s="2" r="S1546"/>
      <c s="2" r="T1546"/>
      <c s="2" r="U1546"/>
      <c s="2" r="V1546"/>
    </row>
    <row customHeight="1" r="1547" ht="14.25">
      <c s="7" r="A1547"/>
      <c s="1" r="B1547"/>
      <c s="1" r="C1547"/>
      <c s="1" r="D1547"/>
      <c s="1" r="E1547"/>
      <c s="1" r="F1547"/>
      <c s="1" r="G1547"/>
      <c s="1" r="H1547"/>
      <c s="1" r="I1547"/>
      <c s="2" r="J1547"/>
      <c s="2" r="K1547"/>
      <c s="2" r="L1547"/>
      <c s="2" r="M1547"/>
      <c s="2" r="N1547"/>
      <c s="2" r="O1547"/>
      <c s="2" r="P1547"/>
      <c s="2" r="Q1547"/>
      <c s="2" r="R1547"/>
      <c s="2" r="S1547"/>
      <c s="2" r="T1547"/>
      <c s="2" r="U1547"/>
      <c s="2" r="V1547"/>
    </row>
    <row customHeight="1" r="1548" ht="14.25">
      <c s="7" r="A1548"/>
      <c s="1" r="B1548"/>
      <c s="1" r="C1548"/>
      <c s="1" r="D1548"/>
      <c s="1" r="E1548"/>
      <c s="1" r="F1548"/>
      <c s="1" r="G1548"/>
      <c s="1" r="H1548"/>
      <c s="1" r="I1548"/>
      <c s="2" r="J1548"/>
      <c s="2" r="K1548"/>
      <c s="2" r="L1548"/>
      <c s="2" r="M1548"/>
      <c s="2" r="N1548"/>
      <c s="2" r="O1548"/>
      <c s="2" r="P1548"/>
      <c s="2" r="Q1548"/>
      <c s="2" r="R1548"/>
      <c s="2" r="S1548"/>
      <c s="2" r="T1548"/>
      <c s="2" r="U1548"/>
      <c s="2" r="V1548"/>
    </row>
    <row customHeight="1" r="1549" ht="14.25">
      <c s="7" r="A1549"/>
      <c s="1" r="B1549"/>
      <c s="1" r="C1549"/>
      <c s="1" r="D1549"/>
      <c s="1" r="E1549"/>
      <c s="1" r="F1549"/>
      <c s="1" r="G1549"/>
      <c s="1" r="H1549"/>
      <c s="1" r="I1549"/>
      <c s="2" r="J1549"/>
      <c s="2" r="K1549"/>
      <c s="2" r="L1549"/>
      <c s="2" r="M1549"/>
      <c s="2" r="N1549"/>
      <c s="2" r="O1549"/>
      <c s="2" r="P1549"/>
      <c s="2" r="Q1549"/>
      <c s="2" r="R1549"/>
      <c s="2" r="S1549"/>
      <c s="2" r="T1549"/>
      <c s="2" r="U1549"/>
      <c s="2" r="V1549"/>
    </row>
    <row customHeight="1" r="1550" ht="14.25">
      <c s="7" r="A1550"/>
      <c s="1" r="B1550"/>
      <c s="1" r="C1550"/>
      <c s="1" r="D1550"/>
      <c s="1" r="E1550"/>
      <c s="1" r="F1550"/>
      <c s="1" r="G1550"/>
      <c s="1" r="H1550"/>
      <c s="1" r="I1550"/>
      <c s="2" r="J1550"/>
      <c s="2" r="K1550"/>
      <c s="2" r="L1550"/>
      <c s="2" r="M1550"/>
      <c s="2" r="N1550"/>
      <c s="2" r="O1550"/>
      <c s="2" r="P1550"/>
      <c s="2" r="Q1550"/>
      <c s="2" r="R1550"/>
      <c s="2" r="S1550"/>
      <c s="2" r="T1550"/>
      <c s="2" r="U1550"/>
      <c s="2" r="V1550"/>
    </row>
    <row customHeight="1" r="1551" ht="14.25">
      <c s="7" r="A1551"/>
      <c s="1" r="B1551"/>
      <c s="1" r="C1551"/>
      <c s="1" r="D1551"/>
      <c s="1" r="E1551"/>
      <c s="1" r="F1551"/>
      <c s="1" r="G1551"/>
      <c s="1" r="H1551"/>
      <c s="1" r="I1551"/>
      <c s="2" r="J1551"/>
      <c s="2" r="K1551"/>
      <c s="2" r="L1551"/>
      <c s="2" r="M1551"/>
      <c s="2" r="N1551"/>
      <c s="2" r="O1551"/>
      <c s="2" r="P1551"/>
      <c s="2" r="Q1551"/>
      <c s="2" r="R1551"/>
      <c s="2" r="S1551"/>
      <c s="2" r="T1551"/>
      <c s="2" r="U1551"/>
      <c s="2" r="V1551"/>
    </row>
    <row customHeight="1" r="1552" ht="14.25">
      <c s="7" r="A1552"/>
      <c s="1" r="B1552"/>
      <c s="1" r="C1552"/>
      <c s="1" r="D1552"/>
      <c s="1" r="E1552"/>
      <c s="1" r="F1552"/>
      <c s="1" r="G1552"/>
      <c s="1" r="H1552"/>
      <c s="1" r="I1552"/>
      <c s="2" r="J1552"/>
      <c s="2" r="K1552"/>
      <c s="2" r="L1552"/>
      <c s="2" r="M1552"/>
      <c s="2" r="N1552"/>
      <c s="2" r="O1552"/>
      <c s="2" r="P1552"/>
      <c s="2" r="Q1552"/>
      <c s="2" r="R1552"/>
      <c s="2" r="S1552"/>
      <c s="2" r="T1552"/>
      <c s="2" r="U1552"/>
      <c s="2" r="V1552"/>
    </row>
    <row customHeight="1" r="1553" ht="14.25">
      <c s="7" r="A1553"/>
      <c s="1" r="B1553"/>
      <c s="1" r="C1553"/>
      <c s="1" r="D1553"/>
      <c s="1" r="E1553"/>
      <c s="1" r="F1553"/>
      <c s="1" r="G1553"/>
      <c s="1" r="H1553"/>
      <c s="1" r="I1553"/>
      <c s="2" r="J1553"/>
      <c s="2" r="K1553"/>
      <c s="2" r="L1553"/>
      <c s="2" r="M1553"/>
      <c s="2" r="N1553"/>
      <c s="2" r="O1553"/>
      <c s="2" r="P1553"/>
      <c s="2" r="Q1553"/>
      <c s="2" r="R1553"/>
      <c s="2" r="S1553"/>
      <c s="2" r="T1553"/>
      <c s="2" r="U1553"/>
      <c s="2" r="V1553"/>
    </row>
    <row customHeight="1" r="1554" ht="14.25">
      <c s="7" r="A1554"/>
      <c s="1" r="B1554"/>
      <c s="1" r="C1554"/>
      <c s="1" r="D1554"/>
      <c s="1" r="E1554"/>
      <c s="1" r="F1554"/>
      <c s="1" r="G1554"/>
      <c s="1" r="H1554"/>
      <c s="1" r="I1554"/>
      <c s="2" r="J1554"/>
      <c s="2" r="K1554"/>
      <c s="2" r="L1554"/>
      <c s="2" r="M1554"/>
      <c s="2" r="N1554"/>
      <c s="2" r="O1554"/>
      <c s="2" r="P1554"/>
      <c s="2" r="Q1554"/>
      <c s="2" r="R1554"/>
      <c s="2" r="S1554"/>
      <c s="2" r="T1554"/>
      <c s="2" r="U1554"/>
      <c s="2" r="V1554"/>
    </row>
    <row customHeight="1" r="1555" ht="14.25">
      <c s="7" r="A1555"/>
      <c s="1" r="B1555"/>
      <c s="1" r="C1555"/>
      <c s="1" r="D1555"/>
      <c s="1" r="E1555"/>
      <c s="1" r="F1555"/>
      <c s="1" r="G1555"/>
      <c s="1" r="H1555"/>
      <c s="1" r="I1555"/>
      <c s="2" r="J1555"/>
      <c s="2" r="K1555"/>
      <c s="2" r="L1555"/>
      <c s="2" r="M1555"/>
      <c s="2" r="N1555"/>
      <c s="2" r="O1555"/>
      <c s="2" r="P1555"/>
      <c s="2" r="Q1555"/>
      <c s="2" r="R1555"/>
      <c s="2" r="S1555"/>
      <c s="2" r="T1555"/>
      <c s="2" r="U1555"/>
      <c s="2" r="V1555"/>
    </row>
    <row customHeight="1" r="1556" ht="14.25">
      <c s="7" r="A1556"/>
      <c s="1" r="B1556"/>
      <c s="1" r="C1556"/>
      <c s="1" r="D1556"/>
      <c s="1" r="E1556"/>
      <c s="1" r="F1556"/>
      <c s="1" r="G1556"/>
      <c s="1" r="H1556"/>
      <c s="1" r="I1556"/>
      <c s="2" r="J1556"/>
      <c s="2" r="K1556"/>
      <c s="2" r="L1556"/>
      <c s="2" r="M1556"/>
      <c s="2" r="N1556"/>
      <c s="2" r="O1556"/>
      <c s="2" r="P1556"/>
      <c s="2" r="Q1556"/>
      <c s="2" r="R1556"/>
      <c s="2" r="S1556"/>
      <c s="2" r="T1556"/>
      <c s="2" r="U1556"/>
      <c s="2" r="V1556"/>
    </row>
    <row customHeight="1" r="1557" ht="14.25">
      <c s="7" r="A1557"/>
      <c s="1" r="B1557"/>
      <c s="1" r="C1557"/>
      <c s="1" r="D1557"/>
      <c s="1" r="E1557"/>
      <c s="1" r="F1557"/>
      <c s="1" r="G1557"/>
      <c s="1" r="H1557"/>
      <c s="1" r="I1557"/>
      <c s="2" r="J1557"/>
      <c s="2" r="K1557"/>
      <c s="2" r="L1557"/>
      <c s="2" r="M1557"/>
      <c s="2" r="N1557"/>
      <c s="2" r="O1557"/>
      <c s="2" r="P1557"/>
      <c s="2" r="Q1557"/>
      <c s="2" r="R1557"/>
      <c s="2" r="S1557"/>
      <c s="2" r="T1557"/>
      <c s="2" r="U1557"/>
      <c s="2" r="V1557"/>
    </row>
    <row customHeight="1" r="1558" ht="14.25">
      <c s="7" r="A1558"/>
      <c s="1" r="B1558"/>
      <c s="1" r="C1558"/>
      <c s="1" r="D1558"/>
      <c s="1" r="E1558"/>
      <c s="1" r="F1558"/>
      <c s="1" r="G1558"/>
      <c s="1" r="H1558"/>
      <c s="1" r="I1558"/>
      <c s="2" r="J1558"/>
      <c s="2" r="K1558"/>
      <c s="2" r="L1558"/>
      <c s="2" r="M1558"/>
      <c s="2" r="N1558"/>
      <c s="2" r="O1558"/>
      <c s="2" r="P1558"/>
      <c s="2" r="Q1558"/>
      <c s="2" r="R1558"/>
      <c s="2" r="S1558"/>
      <c s="2" r="T1558"/>
      <c s="2" r="U1558"/>
      <c s="2" r="V1558"/>
    </row>
    <row customHeight="1" r="1559" ht="14.25">
      <c s="7" r="A1559"/>
      <c s="1" r="B1559"/>
      <c s="1" r="C1559"/>
      <c s="1" r="D1559"/>
      <c s="1" r="E1559"/>
      <c s="1" r="F1559"/>
      <c s="1" r="G1559"/>
      <c s="1" r="H1559"/>
      <c s="1" r="I1559"/>
      <c s="2" r="J1559"/>
      <c s="2" r="K1559"/>
      <c s="2" r="L1559"/>
      <c s="2" r="M1559"/>
      <c s="2" r="N1559"/>
      <c s="2" r="O1559"/>
      <c s="2" r="P1559"/>
      <c s="2" r="Q1559"/>
      <c s="2" r="R1559"/>
      <c s="2" r="S1559"/>
      <c s="2" r="T1559"/>
      <c s="2" r="U1559"/>
      <c s="2" r="V1559"/>
    </row>
    <row customHeight="1" r="1560" ht="14.25">
      <c s="7" r="A1560"/>
      <c s="1" r="B1560"/>
      <c s="1" r="C1560"/>
      <c s="1" r="D1560"/>
      <c s="1" r="E1560"/>
      <c s="1" r="F1560"/>
      <c s="1" r="G1560"/>
      <c s="1" r="H1560"/>
      <c s="1" r="I1560"/>
      <c s="2" r="J1560"/>
      <c s="2" r="K1560"/>
      <c s="2" r="L1560"/>
      <c s="2" r="M1560"/>
      <c s="2" r="N1560"/>
      <c s="2" r="O1560"/>
      <c s="2" r="P1560"/>
      <c s="2" r="Q1560"/>
      <c s="2" r="R1560"/>
      <c s="2" r="S1560"/>
      <c s="2" r="T1560"/>
      <c s="2" r="U1560"/>
      <c s="2" r="V1560"/>
    </row>
    <row customHeight="1" r="1561" ht="14.25">
      <c s="7" r="A1561"/>
      <c s="1" r="B1561"/>
      <c s="1" r="C1561"/>
      <c s="1" r="D1561"/>
      <c s="1" r="E1561"/>
      <c s="1" r="F1561"/>
      <c s="1" r="G1561"/>
      <c s="1" r="H1561"/>
      <c s="1" r="I1561"/>
      <c s="2" r="J1561"/>
      <c s="2" r="K1561"/>
      <c s="2" r="L1561"/>
      <c s="2" r="M1561"/>
      <c s="2" r="N1561"/>
      <c s="2" r="O1561"/>
      <c s="2" r="P1561"/>
      <c s="2" r="Q1561"/>
      <c s="2" r="R1561"/>
      <c s="2" r="S1561"/>
      <c s="2" r="T1561"/>
      <c s="2" r="U1561"/>
      <c s="2" r="V1561"/>
    </row>
    <row customHeight="1" r="1562" ht="14.25">
      <c s="7" r="A1562"/>
      <c s="1" r="B1562"/>
      <c s="1" r="C1562"/>
      <c s="1" r="D1562"/>
      <c s="1" r="E1562"/>
      <c s="1" r="F1562"/>
      <c s="1" r="G1562"/>
      <c s="1" r="H1562"/>
      <c s="1" r="I1562"/>
      <c s="2" r="J1562"/>
      <c s="2" r="K1562"/>
      <c s="2" r="L1562"/>
      <c s="2" r="M1562"/>
      <c s="2" r="N1562"/>
      <c s="2" r="O1562"/>
      <c s="2" r="P1562"/>
      <c s="2" r="Q1562"/>
      <c s="2" r="R1562"/>
      <c s="2" r="S1562"/>
      <c s="2" r="T1562"/>
      <c s="2" r="U1562"/>
      <c s="2" r="V1562"/>
    </row>
    <row customHeight="1" r="1563" ht="14.25">
      <c s="7" r="A1563"/>
      <c s="1" r="B1563"/>
      <c s="1" r="C1563"/>
      <c s="1" r="D1563"/>
      <c s="1" r="E1563"/>
      <c s="1" r="F1563"/>
      <c s="1" r="G1563"/>
      <c s="1" r="H1563"/>
      <c s="1" r="I1563"/>
      <c s="2" r="J1563"/>
      <c s="2" r="K1563"/>
      <c s="2" r="L1563"/>
      <c s="2" r="M1563"/>
      <c s="2" r="N1563"/>
      <c s="2" r="O1563"/>
      <c s="2" r="P1563"/>
      <c s="2" r="Q1563"/>
      <c s="2" r="R1563"/>
      <c s="2" r="S1563"/>
      <c s="2" r="T1563"/>
      <c s="2" r="U1563"/>
      <c s="2" r="V1563"/>
    </row>
    <row customHeight="1" r="1564" ht="14.25">
      <c s="7" r="A1564"/>
      <c s="1" r="B1564"/>
      <c s="1" r="C1564"/>
      <c s="1" r="D1564"/>
      <c s="1" r="E1564"/>
      <c s="1" r="F1564"/>
      <c s="1" r="G1564"/>
      <c s="1" r="H1564"/>
      <c s="1" r="I1564"/>
      <c s="2" r="J1564"/>
      <c s="2" r="K1564"/>
      <c s="2" r="L1564"/>
      <c s="2" r="M1564"/>
      <c s="2" r="N1564"/>
      <c s="2" r="O1564"/>
      <c s="2" r="P1564"/>
      <c s="2" r="Q1564"/>
      <c s="2" r="R1564"/>
      <c s="2" r="S1564"/>
      <c s="2" r="T1564"/>
      <c s="2" r="U1564"/>
      <c s="2" r="V1564"/>
    </row>
    <row customHeight="1" r="1565" ht="14.25">
      <c s="7" r="A1565"/>
      <c s="1" r="B1565"/>
      <c s="1" r="C1565"/>
      <c s="1" r="D1565"/>
      <c s="1" r="E1565"/>
      <c s="1" r="F1565"/>
      <c s="1" r="G1565"/>
      <c s="1" r="H1565"/>
      <c s="1" r="I1565"/>
      <c s="2" r="J1565"/>
      <c s="2" r="K1565"/>
      <c s="2" r="L1565"/>
      <c s="2" r="M1565"/>
      <c s="2" r="N1565"/>
      <c s="2" r="O1565"/>
      <c s="2" r="P1565"/>
      <c s="2" r="Q1565"/>
      <c s="2" r="R1565"/>
      <c s="2" r="S1565"/>
      <c s="2" r="T1565"/>
      <c s="2" r="U1565"/>
      <c s="2" r="V1565"/>
    </row>
    <row customHeight="1" r="1566" ht="14.25">
      <c s="7" r="A1566"/>
      <c s="1" r="B1566"/>
      <c s="1" r="C1566"/>
      <c s="1" r="D1566"/>
      <c s="1" r="E1566"/>
      <c s="1" r="F1566"/>
      <c s="1" r="G1566"/>
      <c s="1" r="H1566"/>
      <c s="1" r="I1566"/>
      <c s="2" r="J1566"/>
      <c s="2" r="K1566"/>
      <c s="2" r="L1566"/>
      <c s="2" r="M1566"/>
      <c s="2" r="N1566"/>
      <c s="2" r="O1566"/>
      <c s="2" r="P1566"/>
      <c s="2" r="Q1566"/>
      <c s="2" r="R1566"/>
      <c s="2" r="S1566"/>
      <c s="2" r="T1566"/>
      <c s="2" r="U1566"/>
      <c s="2" r="V1566"/>
    </row>
    <row customHeight="1" r="1567" ht="14.25">
      <c s="7" r="A1567"/>
      <c s="1" r="B1567"/>
      <c s="1" r="C1567"/>
      <c s="1" r="D1567"/>
      <c s="1" r="E1567"/>
      <c s="1" r="F1567"/>
      <c s="1" r="G1567"/>
      <c s="1" r="H1567"/>
      <c s="1" r="I1567"/>
      <c s="2" r="J1567"/>
      <c s="2" r="K1567"/>
      <c s="2" r="L1567"/>
      <c s="2" r="M1567"/>
      <c s="2" r="N1567"/>
      <c s="2" r="O1567"/>
      <c s="2" r="P1567"/>
      <c s="2" r="Q1567"/>
      <c s="2" r="R1567"/>
      <c s="2" r="S1567"/>
      <c s="2" r="T1567"/>
      <c s="2" r="U1567"/>
      <c s="2" r="V1567"/>
    </row>
    <row customHeight="1" r="1568" ht="14.25">
      <c s="7" r="A1568"/>
      <c s="1" r="B1568"/>
      <c s="1" r="C1568"/>
      <c s="1" r="D1568"/>
      <c s="1" r="E1568"/>
      <c s="1" r="F1568"/>
      <c s="1" r="G1568"/>
      <c s="1" r="H1568"/>
      <c s="1" r="I1568"/>
      <c s="2" r="J1568"/>
      <c s="2" r="K1568"/>
      <c s="2" r="L1568"/>
      <c s="2" r="M1568"/>
      <c s="2" r="N1568"/>
      <c s="2" r="O1568"/>
      <c s="2" r="P1568"/>
      <c s="2" r="Q1568"/>
      <c s="2" r="R1568"/>
      <c s="2" r="S1568"/>
      <c s="2" r="T1568"/>
      <c s="2" r="U1568"/>
      <c s="2" r="V1568"/>
    </row>
    <row customHeight="1" r="1569" ht="14.25">
      <c s="7" r="A1569"/>
      <c s="1" r="B1569"/>
      <c s="1" r="C1569"/>
      <c s="1" r="D1569"/>
      <c s="1" r="E1569"/>
      <c s="1" r="F1569"/>
      <c s="1" r="G1569"/>
      <c s="1" r="H1569"/>
      <c s="1" r="I1569"/>
      <c s="2" r="J1569"/>
      <c s="2" r="K1569"/>
      <c s="2" r="L1569"/>
      <c s="2" r="M1569"/>
      <c s="2" r="N1569"/>
      <c s="2" r="O1569"/>
      <c s="2" r="P1569"/>
      <c s="2" r="Q1569"/>
      <c s="2" r="R1569"/>
      <c s="2" r="S1569"/>
      <c s="2" r="T1569"/>
      <c s="2" r="U1569"/>
      <c s="2" r="V1569"/>
    </row>
    <row customHeight="1" r="1570" ht="14.25">
      <c s="7" r="A1570"/>
      <c s="1" r="B1570"/>
      <c s="1" r="C1570"/>
      <c s="1" r="D1570"/>
      <c s="1" r="E1570"/>
      <c s="1" r="F1570"/>
      <c s="1" r="G1570"/>
      <c s="1" r="H1570"/>
      <c s="1" r="I1570"/>
      <c s="2" r="J1570"/>
      <c s="2" r="K1570"/>
      <c s="2" r="L1570"/>
      <c s="2" r="M1570"/>
      <c s="2" r="N1570"/>
      <c s="2" r="O1570"/>
      <c s="2" r="P1570"/>
      <c s="2" r="Q1570"/>
      <c s="2" r="R1570"/>
      <c s="2" r="S1570"/>
      <c s="2" r="T1570"/>
      <c s="2" r="U1570"/>
      <c s="2" r="V1570"/>
    </row>
    <row customHeight="1" r="1571" ht="14.25">
      <c s="7" r="A1571"/>
      <c s="1" r="B1571"/>
      <c s="1" r="C1571"/>
      <c s="1" r="D1571"/>
      <c s="1" r="E1571"/>
      <c s="1" r="F1571"/>
      <c s="1" r="G1571"/>
      <c s="1" r="H1571"/>
      <c s="1" r="I1571"/>
      <c s="2" r="J1571"/>
      <c s="2" r="K1571"/>
      <c s="2" r="L1571"/>
      <c s="2" r="M1571"/>
      <c s="2" r="N1571"/>
      <c s="2" r="O1571"/>
      <c s="2" r="P1571"/>
      <c s="2" r="Q1571"/>
      <c s="2" r="R1571"/>
      <c s="2" r="S1571"/>
      <c s="2" r="T1571"/>
      <c s="2" r="U1571"/>
      <c s="2" r="V1571"/>
    </row>
    <row customHeight="1" r="1572" ht="14.25">
      <c s="7" r="A1572"/>
      <c s="1" r="B1572"/>
      <c s="1" r="C1572"/>
      <c s="1" r="D1572"/>
      <c s="1" r="E1572"/>
      <c s="1" r="F1572"/>
      <c s="1" r="G1572"/>
      <c s="1" r="H1572"/>
      <c s="1" r="I1572"/>
      <c s="2" r="J1572"/>
      <c s="2" r="K1572"/>
      <c s="2" r="L1572"/>
      <c s="2" r="M1572"/>
      <c s="2" r="N1572"/>
      <c s="2" r="O1572"/>
      <c s="2" r="P1572"/>
      <c s="2" r="Q1572"/>
      <c s="2" r="R1572"/>
      <c s="2" r="S1572"/>
      <c s="2" r="T1572"/>
      <c s="2" r="U1572"/>
      <c s="2" r="V1572"/>
    </row>
    <row customHeight="1" r="1573" ht="14.25">
      <c s="7" r="A1573"/>
      <c s="1" r="B1573"/>
      <c s="1" r="C1573"/>
      <c s="1" r="D1573"/>
      <c s="1" r="E1573"/>
      <c s="1" r="F1573"/>
      <c s="1" r="G1573"/>
      <c s="1" r="H1573"/>
      <c s="1" r="I1573"/>
      <c s="2" r="J1573"/>
      <c s="2" r="K1573"/>
      <c s="2" r="L1573"/>
      <c s="2" r="M1573"/>
      <c s="2" r="N1573"/>
      <c s="2" r="O1573"/>
      <c s="2" r="P1573"/>
      <c s="2" r="Q1573"/>
      <c s="2" r="R1573"/>
      <c s="2" r="S1573"/>
      <c s="2" r="T1573"/>
      <c s="2" r="U1573"/>
      <c s="2" r="V1573"/>
    </row>
    <row customHeight="1" r="1574" ht="14.25">
      <c s="7" r="A1574"/>
      <c s="1" r="B1574"/>
      <c s="1" r="C1574"/>
      <c s="1" r="D1574"/>
      <c s="1" r="E1574"/>
      <c s="1" r="F1574"/>
      <c s="1" r="G1574"/>
      <c s="1" r="H1574"/>
      <c s="1" r="I1574"/>
      <c s="2" r="J1574"/>
      <c s="2" r="K1574"/>
      <c s="2" r="L1574"/>
      <c s="2" r="M1574"/>
      <c s="2" r="N1574"/>
      <c s="2" r="O1574"/>
      <c s="2" r="P1574"/>
      <c s="2" r="Q1574"/>
      <c s="2" r="R1574"/>
      <c s="2" r="S1574"/>
      <c s="2" r="T1574"/>
      <c s="2" r="U1574"/>
      <c s="2" r="V1574"/>
    </row>
    <row customHeight="1" r="1575" ht="14.25">
      <c s="7" r="A1575"/>
      <c s="1" r="B1575"/>
      <c s="1" r="C1575"/>
      <c s="1" r="D1575"/>
      <c s="1" r="E1575"/>
      <c s="1" r="F1575"/>
      <c s="1" r="G1575"/>
      <c s="1" r="H1575"/>
      <c s="1" r="I1575"/>
      <c s="2" r="J1575"/>
      <c s="2" r="K1575"/>
      <c s="2" r="L1575"/>
      <c s="2" r="M1575"/>
      <c s="2" r="N1575"/>
      <c s="2" r="O1575"/>
      <c s="2" r="P1575"/>
      <c s="2" r="Q1575"/>
      <c s="2" r="R1575"/>
      <c s="2" r="S1575"/>
      <c s="2" r="T1575"/>
      <c s="2" r="U1575"/>
      <c s="2" r="V1575"/>
    </row>
    <row customHeight="1" r="1576" ht="14.25">
      <c s="7" r="A1576"/>
      <c s="1" r="B1576"/>
      <c s="1" r="C1576"/>
      <c s="1" r="D1576"/>
      <c s="1" r="E1576"/>
      <c s="1" r="F1576"/>
      <c s="1" r="G1576"/>
      <c s="1" r="H1576"/>
      <c s="1" r="I1576"/>
      <c s="2" r="J1576"/>
      <c s="2" r="K1576"/>
      <c s="2" r="L1576"/>
      <c s="2" r="M1576"/>
      <c s="2" r="N1576"/>
      <c s="2" r="O1576"/>
      <c s="2" r="P1576"/>
      <c s="2" r="Q1576"/>
      <c s="2" r="R1576"/>
      <c s="2" r="S1576"/>
      <c s="2" r="T1576"/>
      <c s="2" r="U1576"/>
      <c s="2" r="V1576"/>
    </row>
    <row customHeight="1" r="1577" ht="14.25">
      <c s="7" r="A1577"/>
      <c s="1" r="B1577"/>
      <c s="1" r="C1577"/>
      <c s="1" r="D1577"/>
      <c s="1" r="E1577"/>
      <c s="1" r="F1577"/>
      <c s="1" r="G1577"/>
      <c s="1" r="H1577"/>
      <c s="1" r="I1577"/>
      <c s="2" r="J1577"/>
      <c s="2" r="K1577"/>
      <c s="2" r="L1577"/>
      <c s="2" r="M1577"/>
      <c s="2" r="N1577"/>
      <c s="2" r="O1577"/>
      <c s="2" r="P1577"/>
      <c s="2" r="Q1577"/>
      <c s="2" r="R1577"/>
      <c s="2" r="S1577"/>
      <c s="2" r="T1577"/>
      <c s="2" r="U1577"/>
      <c s="2" r="V1577"/>
    </row>
    <row customHeight="1" r="1578" ht="14.25">
      <c s="7" r="A1578"/>
      <c s="1" r="B1578"/>
      <c s="1" r="C1578"/>
      <c s="1" r="D1578"/>
      <c s="1" r="E1578"/>
      <c s="1" r="F1578"/>
      <c s="1" r="G1578"/>
      <c s="1" r="H1578"/>
      <c s="1" r="I1578"/>
      <c s="2" r="J1578"/>
      <c s="2" r="K1578"/>
      <c s="2" r="L1578"/>
      <c s="2" r="M1578"/>
      <c s="2" r="N1578"/>
      <c s="2" r="O1578"/>
      <c s="2" r="P1578"/>
      <c s="2" r="Q1578"/>
      <c s="2" r="R1578"/>
      <c s="2" r="S1578"/>
      <c s="2" r="T1578"/>
      <c s="2" r="U1578"/>
      <c s="2" r="V1578"/>
    </row>
    <row customHeight="1" r="1579" ht="14.25">
      <c s="7" r="A1579"/>
      <c s="1" r="B1579"/>
      <c s="1" r="C1579"/>
      <c s="1" r="D1579"/>
      <c s="1" r="E1579"/>
      <c s="1" r="F1579"/>
      <c s="1" r="G1579"/>
      <c s="1" r="H1579"/>
      <c s="1" r="I1579"/>
      <c s="2" r="J1579"/>
      <c s="2" r="K1579"/>
      <c s="2" r="L1579"/>
      <c s="2" r="M1579"/>
      <c s="2" r="N1579"/>
      <c s="2" r="O1579"/>
      <c s="2" r="P1579"/>
      <c s="2" r="Q1579"/>
      <c s="2" r="R1579"/>
      <c s="2" r="S1579"/>
      <c s="2" r="T1579"/>
      <c s="2" r="U1579"/>
      <c s="2" r="V1579"/>
    </row>
    <row customHeight="1" r="1580" ht="14.25">
      <c s="7" r="A1580"/>
      <c s="1" r="B1580"/>
      <c s="1" r="C1580"/>
      <c s="1" r="D1580"/>
      <c s="1" r="E1580"/>
      <c s="1" r="F1580"/>
      <c s="1" r="G1580"/>
      <c s="1" r="H1580"/>
      <c s="1" r="I1580"/>
      <c s="2" r="J1580"/>
      <c s="2" r="K1580"/>
      <c s="2" r="L1580"/>
      <c s="2" r="M1580"/>
      <c s="2" r="N1580"/>
      <c s="2" r="O1580"/>
      <c s="2" r="P1580"/>
      <c s="2" r="Q1580"/>
      <c s="2" r="R1580"/>
      <c s="2" r="S1580"/>
      <c s="2" r="T1580"/>
      <c s="2" r="U1580"/>
      <c s="2" r="V1580"/>
    </row>
    <row customHeight="1" r="1581" ht="14.25">
      <c s="7" r="A1581"/>
      <c s="1" r="B1581"/>
      <c s="1" r="C1581"/>
      <c s="1" r="D1581"/>
      <c s="1" r="E1581"/>
      <c s="1" r="F1581"/>
      <c s="1" r="G1581"/>
      <c s="1" r="H1581"/>
      <c s="1" r="I1581"/>
      <c s="2" r="J1581"/>
      <c s="2" r="K1581"/>
      <c s="2" r="L1581"/>
      <c s="2" r="M1581"/>
      <c s="2" r="N1581"/>
      <c s="2" r="O1581"/>
      <c s="2" r="P1581"/>
      <c s="2" r="Q1581"/>
      <c s="2" r="R1581"/>
      <c s="2" r="S1581"/>
      <c s="2" r="T1581"/>
      <c s="2" r="U1581"/>
      <c s="2" r="V1581"/>
    </row>
    <row customHeight="1" r="1582" ht="14.25">
      <c s="7" r="A1582"/>
      <c s="1" r="B1582"/>
      <c s="1" r="C1582"/>
      <c s="1" r="D1582"/>
      <c s="1" r="E1582"/>
      <c s="1" r="F1582"/>
      <c s="1" r="G1582"/>
      <c s="1" r="H1582"/>
      <c s="1" r="I1582"/>
      <c s="2" r="J1582"/>
      <c s="2" r="K1582"/>
      <c s="2" r="L1582"/>
      <c s="2" r="M1582"/>
      <c s="2" r="N1582"/>
      <c s="2" r="O1582"/>
      <c s="2" r="P1582"/>
      <c s="2" r="Q1582"/>
      <c s="2" r="R1582"/>
      <c s="2" r="S1582"/>
      <c s="2" r="T1582"/>
      <c s="2" r="U1582"/>
      <c s="2" r="V1582"/>
    </row>
    <row customHeight="1" r="1583" ht="14.25">
      <c s="7" r="A1583"/>
      <c s="1" r="B1583"/>
      <c s="1" r="C1583"/>
      <c s="1" r="D1583"/>
      <c s="1" r="E1583"/>
      <c s="1" r="F1583"/>
      <c s="1" r="G1583"/>
      <c s="1" r="H1583"/>
      <c s="1" r="I1583"/>
      <c s="2" r="J1583"/>
      <c s="2" r="K1583"/>
      <c s="2" r="L1583"/>
      <c s="2" r="M1583"/>
      <c s="2" r="N1583"/>
      <c s="2" r="O1583"/>
      <c s="2" r="P1583"/>
      <c s="2" r="Q1583"/>
      <c s="2" r="R1583"/>
      <c s="2" r="S1583"/>
      <c s="2" r="T1583"/>
      <c s="2" r="U1583"/>
      <c s="2" r="V1583"/>
    </row>
    <row customHeight="1" r="1584" ht="14.25">
      <c s="7" r="A1584"/>
      <c s="1" r="B1584"/>
      <c s="1" r="C1584"/>
      <c s="1" r="D1584"/>
      <c s="1" r="E1584"/>
      <c s="1" r="F1584"/>
      <c s="1" r="G1584"/>
      <c s="1" r="H1584"/>
      <c s="1" r="I1584"/>
      <c s="2" r="J1584"/>
      <c s="2" r="K1584"/>
      <c s="2" r="L1584"/>
      <c s="2" r="M1584"/>
      <c s="2" r="N1584"/>
      <c s="2" r="O1584"/>
      <c s="2" r="P1584"/>
      <c s="2" r="Q1584"/>
      <c s="2" r="R1584"/>
      <c s="2" r="S1584"/>
      <c s="2" r="T1584"/>
      <c s="2" r="U1584"/>
      <c s="2" r="V1584"/>
    </row>
    <row customHeight="1" r="1585" ht="14.25">
      <c s="7" r="A1585"/>
      <c s="1" r="B1585"/>
      <c s="1" r="C1585"/>
      <c s="1" r="D1585"/>
      <c s="1" r="E1585"/>
      <c s="1" r="F1585"/>
      <c s="1" r="G1585"/>
      <c s="1" r="H1585"/>
      <c s="1" r="I1585"/>
      <c s="2" r="J1585"/>
      <c s="2" r="K1585"/>
      <c s="2" r="L1585"/>
      <c s="2" r="M1585"/>
      <c s="2" r="N1585"/>
      <c s="2" r="O1585"/>
      <c s="2" r="P1585"/>
      <c s="2" r="Q1585"/>
      <c s="2" r="R1585"/>
      <c s="2" r="S1585"/>
      <c s="2" r="T1585"/>
      <c s="2" r="U1585"/>
      <c s="2" r="V1585"/>
    </row>
    <row customHeight="1" r="1586" ht="14.25">
      <c s="7" r="A1586"/>
      <c s="1" r="B1586"/>
      <c s="1" r="C1586"/>
      <c s="1" r="D1586"/>
      <c s="1" r="E1586"/>
      <c s="1" r="F1586"/>
      <c s="1" r="G1586"/>
      <c s="1" r="H1586"/>
      <c s="1" r="I1586"/>
      <c s="2" r="J1586"/>
      <c s="2" r="K1586"/>
      <c s="2" r="L1586"/>
      <c s="2" r="M1586"/>
      <c s="2" r="N1586"/>
      <c s="2" r="O1586"/>
      <c s="2" r="P1586"/>
      <c s="2" r="Q1586"/>
      <c s="2" r="R1586"/>
      <c s="2" r="S1586"/>
      <c s="2" r="T1586"/>
      <c s="2" r="U1586"/>
      <c s="2" r="V1586"/>
    </row>
    <row customHeight="1" r="1587" ht="14.25">
      <c s="7" r="A1587"/>
      <c s="1" r="B1587"/>
      <c s="1" r="C1587"/>
      <c s="1" r="D1587"/>
      <c s="1" r="E1587"/>
      <c s="1" r="F1587"/>
      <c s="1" r="G1587"/>
      <c s="1" r="H1587"/>
      <c s="1" r="I1587"/>
      <c s="2" r="J1587"/>
      <c s="2" r="K1587"/>
      <c s="2" r="L1587"/>
      <c s="2" r="M1587"/>
      <c s="2" r="N1587"/>
      <c s="2" r="O1587"/>
      <c s="2" r="P1587"/>
      <c s="2" r="Q1587"/>
      <c s="2" r="R1587"/>
      <c s="2" r="S1587"/>
      <c s="2" r="T1587"/>
      <c s="2" r="U1587"/>
      <c s="2" r="V1587"/>
    </row>
    <row customHeight="1" r="1588" ht="14.25">
      <c s="7" r="A1588"/>
      <c s="1" r="B1588"/>
      <c s="1" r="C1588"/>
      <c s="1" r="D1588"/>
      <c s="1" r="E1588"/>
      <c s="1" r="F1588"/>
      <c s="1" r="G1588"/>
      <c s="1" r="H1588"/>
      <c s="1" r="I1588"/>
      <c s="2" r="J1588"/>
      <c s="2" r="K1588"/>
      <c s="2" r="L1588"/>
      <c s="2" r="M1588"/>
      <c s="2" r="N1588"/>
      <c s="2" r="O1588"/>
      <c s="2" r="P1588"/>
      <c s="2" r="Q1588"/>
      <c s="2" r="R1588"/>
      <c s="2" r="S1588"/>
      <c s="2" r="T1588"/>
      <c s="2" r="U1588"/>
      <c s="2" r="V1588"/>
    </row>
    <row customHeight="1" r="1589" ht="14.25">
      <c s="7" r="A1589"/>
      <c s="1" r="B1589"/>
      <c s="1" r="C1589"/>
      <c s="1" r="D1589"/>
      <c s="1" r="E1589"/>
      <c s="1" r="F1589"/>
      <c s="1" r="G1589"/>
      <c s="1" r="H1589"/>
      <c s="1" r="I1589"/>
      <c s="2" r="J1589"/>
      <c s="2" r="K1589"/>
      <c s="2" r="L1589"/>
      <c s="2" r="M1589"/>
      <c s="2" r="N1589"/>
      <c s="2" r="O1589"/>
      <c s="2" r="P1589"/>
      <c s="2" r="Q1589"/>
      <c s="2" r="R1589"/>
      <c s="2" r="S1589"/>
      <c s="2" r="T1589"/>
      <c s="2" r="U1589"/>
      <c s="2" r="V1589"/>
    </row>
    <row customHeight="1" r="1590" ht="14.25">
      <c s="7" r="A1590"/>
      <c s="1" r="B1590"/>
      <c s="1" r="C1590"/>
      <c s="1" r="D1590"/>
      <c s="1" r="E1590"/>
      <c s="1" r="F1590"/>
      <c s="1" r="G1590"/>
      <c s="1" r="H1590"/>
      <c s="1" r="I1590"/>
      <c s="2" r="J1590"/>
      <c s="2" r="K1590"/>
      <c s="2" r="L1590"/>
      <c s="2" r="M1590"/>
      <c s="2" r="N1590"/>
      <c s="2" r="O1590"/>
      <c s="2" r="P1590"/>
      <c s="2" r="Q1590"/>
      <c s="2" r="R1590"/>
      <c s="2" r="S1590"/>
      <c s="2" r="T1590"/>
      <c s="2" r="U1590"/>
      <c s="2" r="V1590"/>
    </row>
    <row customHeight="1" r="1591" ht="14.25">
      <c s="7" r="A1591"/>
      <c s="1" r="B1591"/>
      <c s="1" r="C1591"/>
      <c s="1" r="D1591"/>
      <c s="1" r="E1591"/>
      <c s="1" r="F1591"/>
      <c s="1" r="G1591"/>
      <c s="1" r="H1591"/>
      <c s="1" r="I1591"/>
      <c s="2" r="J1591"/>
      <c s="2" r="K1591"/>
      <c s="2" r="L1591"/>
      <c s="2" r="M1591"/>
      <c s="2" r="N1591"/>
      <c s="2" r="O1591"/>
      <c s="2" r="P1591"/>
      <c s="2" r="Q1591"/>
      <c s="2" r="R1591"/>
      <c s="2" r="S1591"/>
      <c s="2" r="T1591"/>
      <c s="2" r="U1591"/>
      <c s="2" r="V1591"/>
    </row>
    <row customHeight="1" r="1592" ht="14.25">
      <c s="7" r="A1592"/>
      <c s="1" r="B1592"/>
      <c s="1" r="C1592"/>
      <c s="1" r="D1592"/>
      <c s="1" r="E1592"/>
      <c s="1" r="F1592"/>
      <c s="1" r="G1592"/>
      <c s="1" r="H1592"/>
      <c s="1" r="I1592"/>
      <c s="2" r="J1592"/>
      <c s="2" r="K1592"/>
      <c s="2" r="L1592"/>
      <c s="2" r="M1592"/>
      <c s="2" r="N1592"/>
      <c s="2" r="O1592"/>
      <c s="2" r="P1592"/>
      <c s="2" r="Q1592"/>
      <c s="2" r="R1592"/>
      <c s="2" r="S1592"/>
      <c s="2" r="T1592"/>
      <c s="2" r="U1592"/>
      <c s="2" r="V1592"/>
    </row>
    <row customHeight="1" r="1593" ht="14.25">
      <c s="7" r="A1593"/>
      <c s="1" r="B1593"/>
      <c s="1" r="C1593"/>
      <c s="1" r="D1593"/>
      <c s="1" r="E1593"/>
      <c s="1" r="F1593"/>
      <c s="1" r="G1593"/>
      <c s="1" r="H1593"/>
      <c s="1" r="I1593"/>
      <c s="2" r="J1593"/>
      <c s="2" r="K1593"/>
      <c s="2" r="L1593"/>
      <c s="2" r="M1593"/>
      <c s="2" r="N1593"/>
      <c s="2" r="O1593"/>
      <c s="2" r="P1593"/>
      <c s="2" r="Q1593"/>
      <c s="2" r="R1593"/>
      <c s="2" r="S1593"/>
      <c s="2" r="T1593"/>
      <c s="2" r="U1593"/>
      <c s="2" r="V1593"/>
    </row>
    <row customHeight="1" r="1594" ht="14.25">
      <c s="7" r="A1594"/>
      <c s="1" r="B1594"/>
      <c s="1" r="C1594"/>
      <c s="1" r="D1594"/>
      <c s="1" r="E1594"/>
      <c s="1" r="F1594"/>
      <c s="1" r="G1594"/>
      <c s="1" r="H1594"/>
      <c s="1" r="I1594"/>
      <c s="2" r="J1594"/>
      <c s="2" r="K1594"/>
      <c s="2" r="L1594"/>
      <c s="2" r="M1594"/>
      <c s="2" r="N1594"/>
      <c s="2" r="O1594"/>
      <c s="2" r="P1594"/>
      <c s="2" r="Q1594"/>
      <c s="2" r="R1594"/>
      <c s="2" r="S1594"/>
      <c s="2" r="T1594"/>
      <c s="2" r="U1594"/>
      <c s="2" r="V1594"/>
    </row>
    <row customHeight="1" r="1595" ht="14.25">
      <c s="7" r="A1595"/>
      <c s="1" r="B1595"/>
      <c s="1" r="C1595"/>
      <c s="1" r="D1595"/>
      <c s="1" r="E1595"/>
      <c s="1" r="F1595"/>
      <c s="1" r="G1595"/>
      <c s="1" r="H1595"/>
      <c s="1" r="I1595"/>
      <c s="2" r="J1595"/>
      <c s="2" r="K1595"/>
      <c s="2" r="L1595"/>
      <c s="2" r="M1595"/>
      <c s="2" r="N1595"/>
      <c s="2" r="O1595"/>
      <c s="2" r="P1595"/>
      <c s="2" r="Q1595"/>
      <c s="2" r="R1595"/>
      <c s="2" r="S1595"/>
      <c s="2" r="T1595"/>
      <c s="2" r="U1595"/>
      <c s="2" r="V1595"/>
    </row>
    <row customHeight="1" r="1596" ht="14.25">
      <c s="7" r="A1596"/>
      <c s="1" r="B1596"/>
      <c s="1" r="C1596"/>
      <c s="1" r="D1596"/>
      <c s="1" r="E1596"/>
      <c s="1" r="F1596"/>
      <c s="1" r="G1596"/>
      <c s="1" r="H1596"/>
      <c s="1" r="I1596"/>
      <c s="2" r="J1596"/>
      <c s="2" r="K1596"/>
      <c s="2" r="L1596"/>
      <c s="2" r="M1596"/>
      <c s="2" r="N1596"/>
      <c s="2" r="O1596"/>
      <c s="2" r="P1596"/>
      <c s="2" r="Q1596"/>
      <c s="2" r="R1596"/>
      <c s="2" r="S1596"/>
      <c s="2" r="T1596"/>
      <c s="2" r="U1596"/>
      <c s="2" r="V1596"/>
    </row>
    <row customHeight="1" r="1597" ht="14.25">
      <c s="7" r="A1597"/>
      <c s="1" r="B1597"/>
      <c s="1" r="C1597"/>
      <c s="1" r="D1597"/>
      <c s="1" r="E1597"/>
      <c s="1" r="F1597"/>
      <c s="1" r="G1597"/>
      <c s="1" r="H1597"/>
      <c s="1" r="I1597"/>
      <c s="2" r="J1597"/>
      <c s="2" r="K1597"/>
      <c s="2" r="L1597"/>
      <c s="2" r="M1597"/>
      <c s="2" r="N1597"/>
      <c s="2" r="O1597"/>
      <c s="2" r="P1597"/>
      <c s="2" r="Q1597"/>
      <c s="2" r="R1597"/>
      <c s="2" r="S1597"/>
      <c s="2" r="T1597"/>
      <c s="2" r="U1597"/>
      <c s="2" r="V1597"/>
    </row>
    <row customHeight="1" r="1598" ht="14.25">
      <c s="7" r="A1598"/>
      <c s="1" r="B1598"/>
      <c s="1" r="C1598"/>
      <c s="1" r="D1598"/>
      <c s="1" r="E1598"/>
      <c s="1" r="F1598"/>
      <c s="1" r="G1598"/>
      <c s="1" r="H1598"/>
      <c s="1" r="I1598"/>
      <c s="2" r="J1598"/>
      <c s="2" r="K1598"/>
      <c s="2" r="L1598"/>
      <c s="2" r="M1598"/>
      <c s="2" r="N1598"/>
      <c s="2" r="O1598"/>
      <c s="2" r="P1598"/>
      <c s="2" r="Q1598"/>
      <c s="2" r="R1598"/>
      <c s="2" r="S1598"/>
      <c s="2" r="T1598"/>
      <c s="2" r="U1598"/>
      <c s="2" r="V1598"/>
    </row>
    <row customHeight="1" r="1599" ht="14.25">
      <c s="7" r="A1599"/>
      <c s="1" r="B1599"/>
      <c s="1" r="C1599"/>
      <c s="1" r="D1599"/>
      <c s="1" r="E1599"/>
      <c s="1" r="F1599"/>
      <c s="1" r="G1599"/>
      <c s="1" r="H1599"/>
      <c s="1" r="I1599"/>
      <c s="2" r="J1599"/>
      <c s="2" r="K1599"/>
      <c s="2" r="L1599"/>
      <c s="2" r="M1599"/>
      <c s="2" r="N1599"/>
      <c s="2" r="O1599"/>
      <c s="2" r="P1599"/>
      <c s="2" r="Q1599"/>
      <c s="2" r="R1599"/>
      <c s="2" r="S1599"/>
      <c s="2" r="T1599"/>
      <c s="2" r="U1599"/>
      <c s="2" r="V1599"/>
    </row>
    <row customHeight="1" r="1600" ht="14.25">
      <c s="7" r="A1600"/>
      <c s="1" r="B1600"/>
      <c s="1" r="C1600"/>
      <c s="1" r="D1600"/>
      <c s="1" r="E1600"/>
      <c s="1" r="F1600"/>
      <c s="1" r="G1600"/>
      <c s="1" r="H1600"/>
      <c s="1" r="I1600"/>
      <c s="2" r="J1600"/>
      <c s="2" r="K1600"/>
      <c s="2" r="L1600"/>
      <c s="2" r="M1600"/>
      <c s="2" r="N1600"/>
      <c s="2" r="O1600"/>
      <c s="2" r="P1600"/>
      <c s="2" r="Q1600"/>
      <c s="2" r="R1600"/>
      <c s="2" r="S1600"/>
      <c s="2" r="T1600"/>
      <c s="2" r="U1600"/>
      <c s="2" r="V1600"/>
    </row>
    <row customHeight="1" r="1601" ht="14.25">
      <c s="7" r="A1601"/>
      <c s="1" r="B1601"/>
      <c s="1" r="C1601"/>
      <c s="1" r="D1601"/>
      <c s="1" r="E1601"/>
      <c s="1" r="F1601"/>
      <c s="1" r="G1601"/>
      <c s="1" r="H1601"/>
      <c s="1" r="I1601"/>
      <c s="2" r="J1601"/>
      <c s="2" r="K1601"/>
      <c s="2" r="L1601"/>
      <c s="2" r="M1601"/>
      <c s="2" r="N1601"/>
      <c s="2" r="O1601"/>
      <c s="2" r="P1601"/>
      <c s="2" r="Q1601"/>
      <c s="2" r="R1601"/>
      <c s="2" r="S1601"/>
      <c s="2" r="T1601"/>
      <c s="2" r="U1601"/>
      <c s="2" r="V1601"/>
    </row>
    <row customHeight="1" r="1602" ht="14.25">
      <c s="7" r="A1602"/>
      <c s="1" r="B1602"/>
      <c s="1" r="C1602"/>
      <c s="1" r="D1602"/>
      <c s="1" r="E1602"/>
      <c s="1" r="F1602"/>
      <c s="1" r="G1602"/>
      <c s="1" r="H1602"/>
      <c s="1" r="I1602"/>
      <c s="2" r="J1602"/>
      <c s="2" r="K1602"/>
      <c s="2" r="L1602"/>
      <c s="2" r="M1602"/>
      <c s="2" r="N1602"/>
      <c s="2" r="O1602"/>
      <c s="2" r="P1602"/>
      <c s="2" r="Q1602"/>
      <c s="2" r="R1602"/>
      <c s="2" r="S1602"/>
      <c s="2" r="T1602"/>
      <c s="2" r="U1602"/>
      <c s="2" r="V1602"/>
    </row>
    <row customHeight="1" r="1603" ht="14.25">
      <c s="7" r="A1603"/>
      <c s="1" r="B1603"/>
      <c s="1" r="C1603"/>
      <c s="1" r="D1603"/>
      <c s="1" r="E1603"/>
      <c s="1" r="F1603"/>
      <c s="1" r="G1603"/>
      <c s="1" r="H1603"/>
      <c s="1" r="I1603"/>
      <c s="2" r="J1603"/>
      <c s="2" r="K1603"/>
      <c s="2" r="L1603"/>
      <c s="2" r="M1603"/>
      <c s="2" r="N1603"/>
      <c s="2" r="O1603"/>
      <c s="2" r="P1603"/>
      <c s="2" r="Q1603"/>
      <c s="2" r="R1603"/>
      <c s="2" r="S1603"/>
      <c s="2" r="T1603"/>
      <c s="2" r="U1603"/>
      <c s="2" r="V1603"/>
    </row>
    <row customHeight="1" r="1604" ht="14.25">
      <c s="7" r="A1604"/>
      <c s="1" r="B1604"/>
      <c s="1" r="C1604"/>
      <c s="1" r="D1604"/>
      <c s="1" r="E1604"/>
      <c s="1" r="F1604"/>
      <c s="1" r="G1604"/>
      <c s="1" r="H1604"/>
      <c s="1" r="I1604"/>
      <c s="2" r="J1604"/>
      <c s="2" r="K1604"/>
      <c s="2" r="L1604"/>
      <c s="2" r="M1604"/>
      <c s="2" r="N1604"/>
      <c s="2" r="O1604"/>
      <c s="2" r="P1604"/>
      <c s="2" r="Q1604"/>
      <c s="2" r="R1604"/>
      <c s="2" r="S1604"/>
      <c s="2" r="T1604"/>
      <c s="2" r="U1604"/>
      <c s="2" r="V1604"/>
    </row>
    <row customHeight="1" r="1605" ht="14.25">
      <c s="7" r="A1605"/>
      <c s="1" r="B1605"/>
      <c s="1" r="C1605"/>
      <c s="1" r="D1605"/>
      <c s="1" r="E1605"/>
      <c s="1" r="F1605"/>
      <c s="1" r="G1605"/>
      <c s="1" r="H1605"/>
      <c s="1" r="I1605"/>
      <c s="2" r="J1605"/>
      <c s="2" r="K1605"/>
      <c s="2" r="L1605"/>
      <c s="2" r="M1605"/>
      <c s="2" r="N1605"/>
      <c s="2" r="O1605"/>
      <c s="2" r="P1605"/>
      <c s="2" r="Q1605"/>
      <c s="2" r="R1605"/>
      <c s="2" r="S1605"/>
      <c s="2" r="T1605"/>
      <c s="2" r="U1605"/>
      <c s="2" r="V1605"/>
    </row>
    <row customHeight="1" r="1606" ht="14.25">
      <c s="7" r="A1606"/>
      <c s="1" r="B1606"/>
      <c s="1" r="C1606"/>
      <c s="1" r="D1606"/>
      <c s="1" r="E1606"/>
      <c s="1" r="F1606"/>
      <c s="1" r="G1606"/>
      <c s="1" r="H1606"/>
      <c s="1" r="I1606"/>
      <c s="2" r="J1606"/>
      <c s="2" r="K1606"/>
      <c s="2" r="L1606"/>
      <c s="2" r="M1606"/>
      <c s="2" r="N1606"/>
      <c s="2" r="O1606"/>
      <c s="2" r="P1606"/>
      <c s="2" r="Q1606"/>
      <c s="2" r="R1606"/>
      <c s="2" r="S1606"/>
      <c s="2" r="T1606"/>
      <c s="2" r="U1606"/>
      <c s="2" r="V1606"/>
    </row>
    <row customHeight="1" r="1607" ht="14.25">
      <c s="7" r="A1607"/>
      <c s="1" r="B1607"/>
      <c s="1" r="C1607"/>
      <c s="1" r="D1607"/>
      <c s="1" r="E1607"/>
      <c s="1" r="F1607"/>
      <c s="1" r="G1607"/>
      <c s="1" r="H1607"/>
      <c s="1" r="I1607"/>
      <c s="2" r="J1607"/>
      <c s="2" r="K1607"/>
      <c s="2" r="L1607"/>
      <c s="2" r="M1607"/>
      <c s="2" r="N1607"/>
      <c s="2" r="O1607"/>
      <c s="2" r="P1607"/>
      <c s="2" r="Q1607"/>
      <c s="2" r="R1607"/>
      <c s="2" r="S1607"/>
      <c s="2" r="T1607"/>
      <c s="2" r="U1607"/>
      <c s="2" r="V1607"/>
    </row>
    <row customHeight="1" r="1608" ht="14.25">
      <c s="7" r="A1608"/>
      <c s="1" r="B1608"/>
      <c s="1" r="C1608"/>
      <c s="1" r="D1608"/>
      <c s="1" r="E1608"/>
      <c s="1" r="F1608"/>
      <c s="1" r="G1608"/>
      <c s="1" r="H1608"/>
      <c s="1" r="I1608"/>
      <c s="2" r="J1608"/>
      <c s="2" r="K1608"/>
      <c s="2" r="L1608"/>
      <c s="2" r="M1608"/>
      <c s="2" r="N1608"/>
      <c s="2" r="O1608"/>
      <c s="2" r="P1608"/>
      <c s="2" r="Q1608"/>
      <c s="2" r="R1608"/>
      <c s="2" r="S1608"/>
      <c s="2" r="T1608"/>
      <c s="2" r="U1608"/>
      <c s="2" r="V1608"/>
    </row>
    <row customHeight="1" r="1609" ht="14.25">
      <c s="7" r="A1609"/>
      <c s="1" r="B1609"/>
      <c s="1" r="C1609"/>
      <c s="1" r="D1609"/>
      <c s="1" r="E1609"/>
      <c s="1" r="F1609"/>
      <c s="1" r="G1609"/>
      <c s="1" r="H1609"/>
      <c s="1" r="I1609"/>
      <c s="2" r="J1609"/>
      <c s="2" r="K1609"/>
      <c s="2" r="L1609"/>
      <c s="2" r="M1609"/>
      <c s="2" r="N1609"/>
      <c s="2" r="O1609"/>
      <c s="2" r="P1609"/>
      <c s="2" r="Q1609"/>
      <c s="2" r="R1609"/>
      <c s="2" r="S1609"/>
      <c s="2" r="T1609"/>
      <c s="2" r="U1609"/>
      <c s="2" r="V1609"/>
    </row>
    <row customHeight="1" r="1610" ht="14.25">
      <c s="7" r="A1610"/>
      <c s="1" r="B1610"/>
      <c s="1" r="C1610"/>
      <c s="1" r="D1610"/>
      <c s="1" r="E1610"/>
      <c s="1" r="F1610"/>
      <c s="1" r="G1610"/>
      <c s="1" r="H1610"/>
      <c s="1" r="I1610"/>
      <c s="2" r="J1610"/>
      <c s="2" r="K1610"/>
      <c s="2" r="L1610"/>
      <c s="2" r="M1610"/>
      <c s="2" r="N1610"/>
      <c s="2" r="O1610"/>
      <c s="2" r="P1610"/>
      <c s="2" r="Q1610"/>
      <c s="2" r="R1610"/>
      <c s="2" r="S1610"/>
      <c s="2" r="T1610"/>
      <c s="2" r="U1610"/>
      <c s="2" r="V1610"/>
    </row>
    <row customHeight="1" r="1611" ht="14.25">
      <c s="7" r="A1611"/>
      <c s="1" r="B1611"/>
      <c s="1" r="C1611"/>
      <c s="1" r="D1611"/>
      <c s="1" r="E1611"/>
      <c s="1" r="F1611"/>
      <c s="1" r="G1611"/>
      <c s="1" r="H1611"/>
      <c s="1" r="I1611"/>
      <c s="2" r="J1611"/>
      <c s="2" r="K1611"/>
      <c s="2" r="L1611"/>
      <c s="2" r="M1611"/>
      <c s="2" r="N1611"/>
      <c s="2" r="O1611"/>
      <c s="2" r="P1611"/>
      <c s="2" r="Q1611"/>
      <c s="2" r="R1611"/>
      <c s="2" r="S1611"/>
      <c s="2" r="T1611"/>
      <c s="2" r="U1611"/>
      <c s="2" r="V1611"/>
    </row>
    <row customHeight="1" r="1612" ht="14.25">
      <c s="7" r="A1612"/>
      <c s="1" r="B1612"/>
      <c s="1" r="C1612"/>
      <c s="1" r="D1612"/>
      <c s="1" r="E1612"/>
      <c s="1" r="F1612"/>
      <c s="1" r="G1612"/>
      <c s="1" r="H1612"/>
      <c s="1" r="I1612"/>
      <c s="2" r="J1612"/>
      <c s="2" r="K1612"/>
      <c s="2" r="L1612"/>
      <c s="2" r="M1612"/>
      <c s="2" r="N1612"/>
      <c s="2" r="O1612"/>
      <c s="2" r="P1612"/>
      <c s="2" r="Q1612"/>
      <c s="2" r="R1612"/>
      <c s="2" r="S1612"/>
      <c s="2" r="T1612"/>
      <c s="2" r="U1612"/>
      <c s="2" r="V1612"/>
    </row>
    <row customHeight="1" r="1613" ht="14.25">
      <c s="7" r="A1613"/>
      <c s="1" r="B1613"/>
      <c s="1" r="C1613"/>
      <c s="1" r="D1613"/>
      <c s="1" r="E1613"/>
      <c s="1" r="F1613"/>
      <c s="1" r="G1613"/>
      <c s="1" r="H1613"/>
      <c s="1" r="I1613"/>
      <c s="2" r="J1613"/>
      <c s="2" r="K1613"/>
      <c s="2" r="L1613"/>
      <c s="2" r="M1613"/>
      <c s="2" r="N1613"/>
      <c s="2" r="O1613"/>
      <c s="2" r="P1613"/>
      <c s="2" r="Q1613"/>
      <c s="2" r="R1613"/>
      <c s="2" r="S1613"/>
      <c s="2" r="T1613"/>
      <c s="2" r="U1613"/>
      <c s="2" r="V1613"/>
    </row>
    <row customHeight="1" r="1614" ht="14.25">
      <c s="7" r="A1614"/>
      <c s="1" r="B1614"/>
      <c s="1" r="C1614"/>
      <c s="1" r="D1614"/>
      <c s="1" r="E1614"/>
      <c s="1" r="F1614"/>
      <c s="1" r="G1614"/>
      <c s="1" r="H1614"/>
      <c s="1" r="I1614"/>
      <c s="2" r="J1614"/>
      <c s="2" r="K1614"/>
      <c s="2" r="L1614"/>
      <c s="2" r="M1614"/>
      <c s="2" r="N1614"/>
      <c s="2" r="O1614"/>
      <c s="2" r="P1614"/>
      <c s="2" r="Q1614"/>
      <c s="2" r="R1614"/>
      <c s="2" r="S1614"/>
      <c s="2" r="T1614"/>
      <c s="2" r="U1614"/>
      <c s="2" r="V1614"/>
    </row>
    <row customHeight="1" r="1615" ht="14.25">
      <c s="7" r="A1615"/>
      <c s="1" r="B1615"/>
      <c s="1" r="C1615"/>
      <c s="1" r="D1615"/>
      <c s="1" r="E1615"/>
      <c s="1" r="F1615"/>
      <c s="1" r="G1615"/>
      <c s="1" r="H1615"/>
      <c s="1" r="I1615"/>
      <c s="2" r="J1615"/>
      <c s="2" r="K1615"/>
      <c s="2" r="L1615"/>
      <c s="2" r="M1615"/>
      <c s="2" r="N1615"/>
      <c s="2" r="O1615"/>
      <c s="2" r="P1615"/>
      <c s="2" r="Q1615"/>
      <c s="2" r="R1615"/>
      <c s="2" r="S1615"/>
      <c s="2" r="T1615"/>
      <c s="2" r="U1615"/>
      <c s="2" r="V1615"/>
    </row>
    <row customHeight="1" r="1616" ht="14.25">
      <c s="7" r="A1616"/>
      <c s="1" r="B1616"/>
      <c s="1" r="C1616"/>
      <c s="1" r="D1616"/>
      <c s="1" r="E1616"/>
      <c s="1" r="F1616"/>
      <c s="1" r="G1616"/>
      <c s="1" r="H1616"/>
      <c s="1" r="I1616"/>
      <c s="2" r="J1616"/>
      <c s="2" r="K1616"/>
      <c s="2" r="L1616"/>
      <c s="2" r="M1616"/>
      <c s="2" r="N1616"/>
      <c s="2" r="O1616"/>
      <c s="2" r="P1616"/>
      <c s="2" r="Q1616"/>
      <c s="2" r="R1616"/>
      <c s="2" r="S1616"/>
      <c s="2" r="T1616"/>
      <c s="2" r="U1616"/>
      <c s="2" r="V1616"/>
    </row>
    <row customHeight="1" r="1617" ht="14.25">
      <c s="7" r="A1617"/>
      <c s="1" r="B1617"/>
      <c s="1" r="C1617"/>
      <c s="1" r="D1617"/>
      <c s="1" r="E1617"/>
      <c s="1" r="F1617"/>
      <c s="1" r="G1617"/>
      <c s="1" r="H1617"/>
      <c s="1" r="I1617"/>
      <c s="2" r="J1617"/>
      <c s="2" r="K1617"/>
      <c s="2" r="L1617"/>
      <c s="2" r="M1617"/>
      <c s="2" r="N1617"/>
      <c s="2" r="O1617"/>
      <c s="2" r="P1617"/>
      <c s="2" r="Q1617"/>
      <c s="2" r="R1617"/>
      <c s="2" r="S1617"/>
      <c s="2" r="T1617"/>
      <c s="2" r="U1617"/>
      <c s="2" r="V1617"/>
    </row>
    <row customHeight="1" r="1618" ht="14.25">
      <c s="7" r="A1618"/>
      <c s="1" r="B1618"/>
      <c s="1" r="C1618"/>
      <c s="1" r="D1618"/>
      <c s="1" r="E1618"/>
      <c s="1" r="F1618"/>
      <c s="1" r="G1618"/>
      <c s="1" r="H1618"/>
      <c s="1" r="I1618"/>
      <c s="2" r="J1618"/>
      <c s="2" r="K1618"/>
      <c s="2" r="L1618"/>
      <c s="2" r="M1618"/>
      <c s="2" r="N1618"/>
      <c s="2" r="O1618"/>
      <c s="2" r="P1618"/>
      <c s="2" r="Q1618"/>
      <c s="2" r="R1618"/>
      <c s="2" r="S1618"/>
      <c s="2" r="T1618"/>
      <c s="2" r="U1618"/>
      <c s="2" r="V1618"/>
    </row>
    <row customHeight="1" r="1619" ht="14.25">
      <c s="7" r="A1619"/>
      <c s="1" r="B1619"/>
      <c s="1" r="C1619"/>
      <c s="1" r="D1619"/>
      <c s="1" r="E1619"/>
      <c s="1" r="F1619"/>
      <c s="1" r="G1619"/>
      <c s="1" r="H1619"/>
      <c s="1" r="I1619"/>
      <c s="2" r="J1619"/>
      <c s="2" r="K1619"/>
      <c s="2" r="L1619"/>
      <c s="2" r="M1619"/>
      <c s="2" r="N1619"/>
      <c s="2" r="O1619"/>
      <c s="2" r="P1619"/>
      <c s="2" r="Q1619"/>
      <c s="2" r="R1619"/>
      <c s="2" r="S1619"/>
      <c s="2" r="T1619"/>
      <c s="2" r="U1619"/>
      <c s="2" r="V1619"/>
    </row>
    <row customHeight="1" r="1620" ht="14.25">
      <c s="7" r="A1620"/>
      <c s="1" r="B1620"/>
      <c s="1" r="C1620"/>
      <c s="1" r="D1620"/>
      <c s="1" r="E1620"/>
      <c s="1" r="F1620"/>
      <c s="1" r="G1620"/>
      <c s="1" r="H1620"/>
      <c s="1" r="I1620"/>
      <c s="2" r="J1620"/>
      <c s="2" r="K1620"/>
      <c s="2" r="L1620"/>
      <c s="2" r="M1620"/>
      <c s="2" r="N1620"/>
      <c s="2" r="O1620"/>
      <c s="2" r="P1620"/>
      <c s="2" r="Q1620"/>
      <c s="2" r="R1620"/>
      <c s="2" r="S1620"/>
      <c s="2" r="T1620"/>
      <c s="2" r="U1620"/>
      <c s="2" r="V1620"/>
    </row>
    <row customHeight="1" r="1621" ht="14.25">
      <c s="7" r="A1621"/>
      <c s="1" r="B1621"/>
      <c s="1" r="C1621"/>
      <c s="1" r="D1621"/>
      <c s="1" r="E1621"/>
      <c s="1" r="F1621"/>
      <c s="1" r="G1621"/>
      <c s="1" r="H1621"/>
      <c s="1" r="I1621"/>
      <c s="2" r="J1621"/>
      <c s="2" r="K1621"/>
      <c s="2" r="L1621"/>
      <c s="2" r="M1621"/>
      <c s="2" r="N1621"/>
      <c s="2" r="O1621"/>
      <c s="2" r="P1621"/>
      <c s="2" r="Q1621"/>
      <c s="2" r="R1621"/>
      <c s="2" r="S1621"/>
      <c s="2" r="T1621"/>
      <c s="2" r="U1621"/>
      <c s="2" r="V1621"/>
    </row>
    <row customHeight="1" r="1622" ht="14.25">
      <c s="7" r="A1622"/>
      <c s="1" r="B1622"/>
      <c s="1" r="C1622"/>
      <c s="1" r="D1622"/>
      <c s="1" r="E1622"/>
      <c s="1" r="F1622"/>
      <c s="1" r="G1622"/>
      <c s="1" r="H1622"/>
      <c s="1" r="I1622"/>
      <c s="2" r="J1622"/>
      <c s="2" r="K1622"/>
      <c s="2" r="L1622"/>
      <c s="2" r="M1622"/>
      <c s="2" r="N1622"/>
      <c s="2" r="O1622"/>
      <c s="2" r="P1622"/>
      <c s="2" r="Q1622"/>
      <c s="2" r="R1622"/>
      <c s="2" r="S1622"/>
      <c s="2" r="T1622"/>
      <c s="2" r="U1622"/>
      <c s="2" r="V1622"/>
    </row>
    <row customHeight="1" r="1623" ht="14.25">
      <c s="7" r="A1623"/>
      <c s="1" r="B1623"/>
      <c s="1" r="C1623"/>
      <c s="1" r="D1623"/>
      <c s="1" r="E1623"/>
      <c s="1" r="F1623"/>
      <c s="1" r="G1623"/>
      <c s="1" r="H1623"/>
      <c s="1" r="I1623"/>
      <c s="2" r="J1623"/>
      <c s="2" r="K1623"/>
      <c s="2" r="L1623"/>
      <c s="2" r="M1623"/>
      <c s="2" r="N1623"/>
      <c s="2" r="O1623"/>
      <c s="2" r="P1623"/>
      <c s="2" r="Q1623"/>
      <c s="2" r="R1623"/>
      <c s="2" r="S1623"/>
      <c s="2" r="T1623"/>
      <c s="2" r="U1623"/>
      <c s="2" r="V1623"/>
    </row>
    <row customHeight="1" r="1624" ht="14.25">
      <c s="7" r="A1624"/>
      <c s="1" r="B1624"/>
      <c s="1" r="C1624"/>
      <c s="1" r="D1624"/>
      <c s="1" r="E1624"/>
      <c s="1" r="F1624"/>
      <c s="1" r="G1624"/>
      <c s="1" r="H1624"/>
      <c s="1" r="I1624"/>
      <c s="2" r="J1624"/>
      <c s="2" r="K1624"/>
      <c s="2" r="L1624"/>
      <c s="2" r="M1624"/>
      <c s="2" r="N1624"/>
      <c s="2" r="O1624"/>
      <c s="2" r="P1624"/>
      <c s="2" r="Q1624"/>
      <c s="2" r="R1624"/>
      <c s="2" r="S1624"/>
      <c s="2" r="T1624"/>
      <c s="2" r="U1624"/>
      <c s="2" r="V1624"/>
    </row>
    <row customHeight="1" r="1625" ht="14.25">
      <c s="7" r="A1625"/>
      <c s="1" r="B1625"/>
      <c s="1" r="C1625"/>
      <c s="1" r="D1625"/>
      <c s="1" r="E1625"/>
      <c s="1" r="F1625"/>
      <c s="1" r="G1625"/>
      <c s="1" r="H1625"/>
      <c s="1" r="I1625"/>
      <c s="2" r="J1625"/>
      <c s="2" r="K1625"/>
      <c s="2" r="L1625"/>
      <c s="2" r="M1625"/>
      <c s="2" r="N1625"/>
      <c s="2" r="O1625"/>
      <c s="2" r="P1625"/>
      <c s="2" r="Q1625"/>
      <c s="2" r="R1625"/>
      <c s="2" r="S1625"/>
      <c s="2" r="T1625"/>
      <c s="2" r="U1625"/>
      <c s="2" r="V1625"/>
    </row>
    <row customHeight="1" r="1626" ht="14.25">
      <c s="7" r="A1626"/>
      <c s="1" r="B1626"/>
      <c s="1" r="C1626"/>
      <c s="1" r="D1626"/>
      <c s="1" r="E1626"/>
      <c s="1" r="F1626"/>
      <c s="1" r="G1626"/>
      <c s="1" r="H1626"/>
      <c s="1" r="I1626"/>
      <c s="2" r="J1626"/>
      <c s="2" r="K1626"/>
      <c s="2" r="L1626"/>
      <c s="2" r="M1626"/>
      <c s="2" r="N1626"/>
      <c s="2" r="O1626"/>
      <c s="2" r="P1626"/>
      <c s="2" r="Q1626"/>
      <c s="2" r="R1626"/>
      <c s="2" r="S1626"/>
      <c s="2" r="T1626"/>
      <c s="2" r="U1626"/>
      <c s="2" r="V1626"/>
    </row>
    <row customHeight="1" r="1627" ht="14.25">
      <c s="7" r="A1627"/>
      <c s="1" r="B1627"/>
      <c s="1" r="C1627"/>
      <c s="1" r="D1627"/>
      <c s="1" r="E1627"/>
      <c s="1" r="F1627"/>
      <c s="1" r="G1627"/>
      <c s="1" r="H1627"/>
      <c s="1" r="I1627"/>
      <c s="2" r="J1627"/>
      <c s="2" r="K1627"/>
      <c s="2" r="L1627"/>
      <c s="2" r="M1627"/>
      <c s="2" r="N1627"/>
      <c s="2" r="O1627"/>
      <c s="2" r="P1627"/>
      <c s="2" r="Q1627"/>
      <c s="2" r="R1627"/>
      <c s="2" r="S1627"/>
      <c s="2" r="T1627"/>
      <c s="2" r="U1627"/>
      <c s="2" r="V1627"/>
    </row>
    <row customHeight="1" r="1628" ht="14.25">
      <c s="7" r="A1628"/>
      <c s="1" r="B1628"/>
      <c s="1" r="C1628"/>
      <c s="1" r="D1628"/>
      <c s="1" r="E1628"/>
      <c s="1" r="F1628"/>
      <c s="1" r="G1628"/>
      <c s="1" r="H1628"/>
      <c s="1" r="I1628"/>
      <c s="2" r="J1628"/>
      <c s="2" r="K1628"/>
      <c s="2" r="L1628"/>
      <c s="2" r="M1628"/>
      <c s="2" r="N1628"/>
      <c s="2" r="O1628"/>
      <c s="2" r="P1628"/>
      <c s="2" r="Q1628"/>
      <c s="2" r="R1628"/>
      <c s="2" r="S1628"/>
      <c s="2" r="T1628"/>
      <c s="2" r="U1628"/>
      <c s="2" r="V1628"/>
    </row>
    <row customHeight="1" r="1629" ht="14.25">
      <c s="7" r="A1629"/>
      <c s="1" r="B1629"/>
      <c s="1" r="C1629"/>
      <c s="1" r="D1629"/>
      <c s="1" r="E1629"/>
      <c s="1" r="F1629"/>
      <c s="1" r="G1629"/>
      <c s="1" r="H1629"/>
      <c s="1" r="I1629"/>
      <c s="2" r="J1629"/>
      <c s="2" r="K1629"/>
      <c s="2" r="L1629"/>
      <c s="2" r="M1629"/>
      <c s="2" r="N1629"/>
      <c s="2" r="O1629"/>
      <c s="2" r="P1629"/>
      <c s="2" r="Q1629"/>
      <c s="2" r="R1629"/>
      <c s="2" r="S1629"/>
      <c s="2" r="T1629"/>
      <c s="2" r="U1629"/>
      <c s="2" r="V1629"/>
    </row>
    <row customHeight="1" r="1630" ht="14.25">
      <c s="7" r="A1630"/>
      <c s="1" r="B1630"/>
      <c s="1" r="C1630"/>
      <c s="1" r="D1630"/>
      <c s="1" r="E1630"/>
      <c s="1" r="F1630"/>
      <c s="1" r="G1630"/>
      <c s="1" r="H1630"/>
      <c s="1" r="I1630"/>
      <c s="2" r="J1630"/>
      <c s="2" r="K1630"/>
      <c s="2" r="L1630"/>
      <c s="2" r="M1630"/>
      <c s="2" r="N1630"/>
      <c s="2" r="O1630"/>
      <c s="2" r="P1630"/>
      <c s="2" r="Q1630"/>
      <c s="2" r="R1630"/>
      <c s="2" r="S1630"/>
      <c s="2" r="T1630"/>
      <c s="2" r="U1630"/>
      <c s="2" r="V1630"/>
    </row>
    <row customHeight="1" r="1631" ht="14.25">
      <c s="7" r="A1631"/>
      <c s="1" r="B1631"/>
      <c s="1" r="C1631"/>
      <c s="1" r="D1631"/>
      <c s="1" r="E1631"/>
      <c s="1" r="F1631"/>
      <c s="1" r="G1631"/>
      <c s="1" r="H1631"/>
      <c s="1" r="I1631"/>
      <c s="2" r="J1631"/>
      <c s="2" r="K1631"/>
      <c s="2" r="L1631"/>
      <c s="2" r="M1631"/>
      <c s="2" r="N1631"/>
      <c s="2" r="O1631"/>
      <c s="2" r="P1631"/>
      <c s="2" r="Q1631"/>
      <c s="2" r="R1631"/>
      <c s="2" r="S1631"/>
      <c s="2" r="T1631"/>
      <c s="2" r="U1631"/>
      <c s="2" r="V1631"/>
    </row>
    <row customHeight="1" r="1632" ht="14.25">
      <c s="7" r="A1632"/>
      <c s="1" r="B1632"/>
      <c s="1" r="C1632"/>
      <c s="1" r="D1632"/>
      <c s="1" r="E1632"/>
      <c s="1" r="F1632"/>
      <c s="1" r="G1632"/>
      <c s="1" r="H1632"/>
      <c s="1" r="I1632"/>
      <c s="2" r="J1632"/>
      <c s="2" r="K1632"/>
      <c s="2" r="L1632"/>
      <c s="2" r="M1632"/>
      <c s="2" r="N1632"/>
      <c s="2" r="O1632"/>
      <c s="2" r="P1632"/>
      <c s="2" r="Q1632"/>
      <c s="2" r="R1632"/>
      <c s="2" r="S1632"/>
      <c s="2" r="T1632"/>
      <c s="2" r="U1632"/>
      <c s="2" r="V1632"/>
    </row>
    <row customHeight="1" r="1633" ht="14.25">
      <c s="7" r="A1633"/>
      <c s="1" r="B1633"/>
      <c s="1" r="C1633"/>
      <c s="1" r="D1633"/>
      <c s="1" r="E1633"/>
      <c s="1" r="F1633"/>
      <c s="1" r="G1633"/>
      <c s="1" r="H1633"/>
      <c s="1" r="I1633"/>
      <c s="2" r="J1633"/>
      <c s="2" r="K1633"/>
      <c s="2" r="L1633"/>
      <c s="2" r="M1633"/>
      <c s="2" r="N1633"/>
      <c s="2" r="O1633"/>
      <c s="2" r="P1633"/>
      <c s="2" r="Q1633"/>
      <c s="2" r="R1633"/>
      <c s="2" r="S1633"/>
      <c s="2" r="T1633"/>
      <c s="2" r="U1633"/>
      <c s="2" r="V1633"/>
    </row>
    <row customHeight="1" r="1634" ht="14.25">
      <c s="7" r="A1634"/>
      <c s="1" r="B1634"/>
      <c s="1" r="C1634"/>
      <c s="1" r="D1634"/>
      <c s="1" r="E1634"/>
      <c s="1" r="F1634"/>
      <c s="1" r="G1634"/>
      <c s="1" r="H1634"/>
      <c s="1" r="I1634"/>
      <c s="2" r="J1634"/>
      <c s="2" r="K1634"/>
      <c s="2" r="L1634"/>
      <c s="2" r="M1634"/>
      <c s="2" r="N1634"/>
      <c s="2" r="O1634"/>
      <c s="2" r="P1634"/>
      <c s="2" r="Q1634"/>
      <c s="2" r="R1634"/>
      <c s="2" r="S1634"/>
      <c s="2" r="T1634"/>
      <c s="2" r="U1634"/>
      <c s="2" r="V1634"/>
    </row>
    <row customHeight="1" r="1635" ht="14.25">
      <c s="7" r="A1635"/>
      <c s="1" r="B1635"/>
      <c s="1" r="C1635"/>
      <c s="1" r="D1635"/>
      <c s="1" r="E1635"/>
      <c s="1" r="F1635"/>
      <c s="1" r="G1635"/>
      <c s="1" r="H1635"/>
      <c s="1" r="I1635"/>
      <c s="2" r="J1635"/>
      <c s="2" r="K1635"/>
      <c s="2" r="L1635"/>
      <c s="2" r="M1635"/>
      <c s="2" r="N1635"/>
      <c s="2" r="O1635"/>
      <c s="2" r="P1635"/>
      <c s="2" r="Q1635"/>
      <c s="2" r="R1635"/>
      <c s="2" r="S1635"/>
      <c s="2" r="T1635"/>
      <c s="2" r="U1635"/>
      <c s="2" r="V1635"/>
    </row>
    <row customHeight="1" r="1636" ht="14.25">
      <c s="7" r="A1636"/>
      <c s="1" r="B1636"/>
      <c s="1" r="C1636"/>
      <c s="1" r="D1636"/>
      <c s="1" r="E1636"/>
      <c s="1" r="F1636"/>
      <c s="1" r="G1636"/>
      <c s="1" r="H1636"/>
      <c s="1" r="I1636"/>
      <c s="2" r="J1636"/>
      <c s="2" r="K1636"/>
      <c s="2" r="L1636"/>
      <c s="2" r="M1636"/>
      <c s="2" r="N1636"/>
      <c s="2" r="O1636"/>
      <c s="2" r="P1636"/>
      <c s="2" r="Q1636"/>
      <c s="2" r="R1636"/>
      <c s="2" r="S1636"/>
      <c s="2" r="T1636"/>
      <c s="2" r="U1636"/>
      <c s="2" r="V1636"/>
    </row>
    <row customHeight="1" r="1637" ht="14.25">
      <c s="7" r="A1637"/>
      <c s="1" r="B1637"/>
      <c s="1" r="C1637"/>
      <c s="1" r="D1637"/>
      <c s="1" r="E1637"/>
      <c s="1" r="F1637"/>
      <c s="1" r="G1637"/>
      <c s="1" r="H1637"/>
      <c s="1" r="I1637"/>
      <c s="2" r="J1637"/>
      <c s="2" r="K1637"/>
      <c s="2" r="L1637"/>
      <c s="2" r="M1637"/>
      <c s="2" r="N1637"/>
      <c s="2" r="O1637"/>
      <c s="2" r="P1637"/>
      <c s="2" r="Q1637"/>
      <c s="2" r="R1637"/>
      <c s="2" r="S1637"/>
      <c s="2" r="T1637"/>
      <c s="2" r="U1637"/>
      <c s="2" r="V1637"/>
    </row>
    <row customHeight="1" r="1638" ht="14.25">
      <c s="7" r="A1638"/>
      <c s="1" r="B1638"/>
      <c s="1" r="C1638"/>
      <c s="1" r="D1638"/>
      <c s="1" r="E1638"/>
      <c s="1" r="F1638"/>
      <c s="1" r="G1638"/>
      <c s="1" r="H1638"/>
      <c s="1" r="I1638"/>
      <c s="2" r="J1638"/>
      <c s="2" r="K1638"/>
      <c s="2" r="L1638"/>
      <c s="2" r="M1638"/>
      <c s="2" r="N1638"/>
      <c s="2" r="O1638"/>
      <c s="2" r="P1638"/>
      <c s="2" r="Q1638"/>
      <c s="2" r="R1638"/>
      <c s="2" r="S1638"/>
      <c s="2" r="T1638"/>
      <c s="2" r="U1638"/>
      <c s="2" r="V1638"/>
    </row>
    <row customHeight="1" r="1639" ht="14.25">
      <c s="7" r="A1639"/>
      <c s="1" r="B1639"/>
      <c s="1" r="C1639"/>
      <c s="1" r="D1639"/>
      <c s="1" r="E1639"/>
      <c s="1" r="F1639"/>
      <c s="1" r="G1639"/>
      <c s="1" r="H1639"/>
      <c s="1" r="I1639"/>
      <c s="2" r="J1639"/>
      <c s="2" r="K1639"/>
      <c s="2" r="L1639"/>
      <c s="2" r="M1639"/>
      <c s="2" r="N1639"/>
      <c s="2" r="O1639"/>
      <c s="2" r="P1639"/>
      <c s="2" r="Q1639"/>
      <c s="2" r="R1639"/>
      <c s="2" r="S1639"/>
      <c s="2" r="T1639"/>
      <c s="2" r="U1639"/>
      <c s="2" r="V1639"/>
    </row>
    <row customHeight="1" r="1640" ht="14.25">
      <c s="7" r="A1640"/>
      <c s="1" r="B1640"/>
      <c s="1" r="C1640"/>
      <c s="1" r="D1640"/>
      <c s="1" r="E1640"/>
      <c s="1" r="F1640"/>
      <c s="1" r="G1640"/>
      <c s="1" r="H1640"/>
      <c s="1" r="I1640"/>
      <c s="2" r="J1640"/>
      <c s="2" r="K1640"/>
      <c s="2" r="L1640"/>
      <c s="2" r="M1640"/>
      <c s="2" r="N1640"/>
      <c s="2" r="O1640"/>
      <c s="2" r="P1640"/>
      <c s="2" r="Q1640"/>
      <c s="2" r="R1640"/>
      <c s="2" r="S1640"/>
      <c s="2" r="T1640"/>
      <c s="2" r="U1640"/>
      <c s="2" r="V1640"/>
    </row>
    <row customHeight="1" r="1641" ht="14.25">
      <c s="7" r="A1641"/>
      <c s="1" r="B1641"/>
      <c s="1" r="C1641"/>
      <c s="1" r="D1641"/>
      <c s="1" r="E1641"/>
      <c s="1" r="F1641"/>
      <c s="1" r="G1641"/>
      <c s="1" r="H1641"/>
      <c s="1" r="I1641"/>
      <c s="2" r="J1641"/>
      <c s="2" r="K1641"/>
      <c s="2" r="L1641"/>
      <c s="2" r="M1641"/>
      <c s="2" r="N1641"/>
      <c s="2" r="O1641"/>
      <c s="2" r="P1641"/>
      <c s="2" r="Q1641"/>
      <c s="2" r="R1641"/>
      <c s="2" r="S1641"/>
      <c s="2" r="T1641"/>
      <c s="2" r="U1641"/>
      <c s="2" r="V1641"/>
    </row>
    <row customHeight="1" r="1642" ht="14.25">
      <c s="7" r="A1642"/>
      <c s="1" r="B1642"/>
      <c s="1" r="C1642"/>
      <c s="1" r="D1642"/>
      <c s="1" r="E1642"/>
      <c s="1" r="F1642"/>
      <c s="1" r="G1642"/>
      <c s="1" r="H1642"/>
      <c s="1" r="I1642"/>
      <c s="2" r="J1642"/>
      <c s="2" r="K1642"/>
      <c s="2" r="L1642"/>
      <c s="2" r="M1642"/>
      <c s="2" r="N1642"/>
      <c s="2" r="O1642"/>
      <c s="2" r="P1642"/>
      <c s="2" r="Q1642"/>
      <c s="2" r="R1642"/>
      <c s="2" r="S1642"/>
      <c s="2" r="T1642"/>
      <c s="2" r="U1642"/>
      <c s="2" r="V1642"/>
    </row>
    <row customHeight="1" r="1643" ht="14.25">
      <c s="7" r="A1643"/>
      <c s="1" r="B1643"/>
      <c s="1" r="C1643"/>
      <c s="1" r="D1643"/>
      <c s="1" r="E1643"/>
      <c s="1" r="F1643"/>
      <c s="1" r="G1643"/>
      <c s="1" r="H1643"/>
      <c s="1" r="I1643"/>
      <c s="2" r="J1643"/>
      <c s="2" r="K1643"/>
      <c s="2" r="L1643"/>
      <c s="2" r="M1643"/>
      <c s="2" r="N1643"/>
      <c s="2" r="O1643"/>
      <c s="2" r="P1643"/>
      <c s="2" r="Q1643"/>
      <c s="2" r="R1643"/>
      <c s="2" r="S1643"/>
      <c s="2" r="T1643"/>
      <c s="2" r="U1643"/>
      <c s="2" r="V1643"/>
    </row>
    <row customHeight="1" r="1644" ht="14.25">
      <c s="7" r="A1644"/>
      <c s="1" r="B1644"/>
      <c s="1" r="C1644"/>
      <c s="1" r="D1644"/>
      <c s="1" r="E1644"/>
      <c s="1" r="F1644"/>
      <c s="1" r="G1644"/>
      <c s="1" r="H1644"/>
      <c s="1" r="I1644"/>
      <c s="2" r="J1644"/>
      <c s="2" r="K1644"/>
      <c s="2" r="L1644"/>
      <c s="2" r="M1644"/>
      <c s="2" r="N1644"/>
      <c s="2" r="O1644"/>
      <c s="2" r="P1644"/>
      <c s="2" r="Q1644"/>
      <c s="2" r="R1644"/>
      <c s="2" r="S1644"/>
      <c s="2" r="T1644"/>
      <c s="2" r="U1644"/>
      <c s="2" r="V1644"/>
    </row>
    <row customHeight="1" r="1645" ht="14.25">
      <c s="7" r="A1645"/>
      <c s="1" r="B1645"/>
      <c s="1" r="C1645"/>
      <c s="1" r="D1645"/>
      <c s="1" r="E1645"/>
      <c s="1" r="F1645"/>
      <c s="1" r="G1645"/>
      <c s="1" r="H1645"/>
      <c s="1" r="I1645"/>
      <c s="2" r="J1645"/>
      <c s="2" r="K1645"/>
      <c s="2" r="L1645"/>
      <c s="2" r="M1645"/>
      <c s="2" r="N1645"/>
      <c s="2" r="O1645"/>
      <c s="2" r="P1645"/>
      <c s="2" r="Q1645"/>
      <c s="2" r="R1645"/>
      <c s="2" r="S1645"/>
      <c s="2" r="T1645"/>
      <c s="2" r="U1645"/>
      <c s="2" r="V1645"/>
    </row>
    <row customHeight="1" r="1646" ht="14.25">
      <c s="7" r="A1646"/>
      <c s="1" r="B1646"/>
      <c s="1" r="C1646"/>
      <c s="1" r="D1646"/>
      <c s="1" r="E1646"/>
      <c s="1" r="F1646"/>
      <c s="1" r="G1646"/>
      <c s="1" r="H1646"/>
      <c s="1" r="I1646"/>
      <c s="2" r="J1646"/>
      <c s="2" r="K1646"/>
      <c s="2" r="L1646"/>
      <c s="2" r="M1646"/>
      <c s="2" r="N1646"/>
      <c s="2" r="O1646"/>
      <c s="2" r="P1646"/>
      <c s="2" r="Q1646"/>
      <c s="2" r="R1646"/>
      <c s="2" r="S1646"/>
      <c s="2" r="T1646"/>
      <c s="2" r="U1646"/>
      <c s="2" r="V1646"/>
    </row>
    <row customHeight="1" r="1647" ht="14.25">
      <c s="7" r="A1647"/>
      <c s="1" r="B1647"/>
      <c s="1" r="C1647"/>
      <c s="1" r="D1647"/>
      <c s="1" r="E1647"/>
      <c s="1" r="F1647"/>
      <c s="1" r="G1647"/>
      <c s="1" r="H1647"/>
      <c s="1" r="I1647"/>
      <c s="2" r="J1647"/>
      <c s="2" r="K1647"/>
      <c s="2" r="L1647"/>
      <c s="2" r="M1647"/>
      <c s="2" r="N1647"/>
      <c s="2" r="O1647"/>
      <c s="2" r="P1647"/>
      <c s="2" r="Q1647"/>
      <c s="2" r="R1647"/>
      <c s="2" r="S1647"/>
      <c s="2" r="T1647"/>
      <c s="2" r="U1647"/>
      <c s="2" r="V1647"/>
    </row>
    <row customHeight="1" r="1648" ht="14.25">
      <c s="7" r="A1648"/>
      <c s="1" r="B1648"/>
      <c s="1" r="C1648"/>
      <c s="1" r="D1648"/>
      <c s="1" r="E1648"/>
      <c s="1" r="F1648"/>
      <c s="1" r="G1648"/>
      <c s="1" r="H1648"/>
      <c s="1" r="I1648"/>
      <c s="2" r="J1648"/>
      <c s="2" r="K1648"/>
      <c s="2" r="L1648"/>
      <c s="2" r="M1648"/>
      <c s="2" r="N1648"/>
      <c s="2" r="O1648"/>
      <c s="2" r="P1648"/>
      <c s="2" r="Q1648"/>
      <c s="2" r="R1648"/>
      <c s="2" r="S1648"/>
      <c s="2" r="T1648"/>
      <c s="2" r="U1648"/>
      <c s="2" r="V1648"/>
    </row>
    <row customHeight="1" r="1649" ht="14.25">
      <c s="7" r="A1649"/>
      <c s="1" r="B1649"/>
      <c s="1" r="C1649"/>
      <c s="1" r="D1649"/>
      <c s="1" r="E1649"/>
      <c s="1" r="F1649"/>
      <c s="1" r="G1649"/>
      <c s="1" r="H1649"/>
      <c s="1" r="I1649"/>
      <c s="2" r="J1649"/>
      <c s="2" r="K1649"/>
      <c s="2" r="L1649"/>
      <c s="2" r="M1649"/>
      <c s="2" r="N1649"/>
      <c s="2" r="O1649"/>
      <c s="2" r="P1649"/>
      <c s="2" r="Q1649"/>
      <c s="2" r="R1649"/>
      <c s="2" r="S1649"/>
      <c s="2" r="T1649"/>
      <c s="2" r="U1649"/>
      <c s="2" r="V1649"/>
    </row>
    <row customHeight="1" r="1650" ht="14.25">
      <c s="7" r="A1650"/>
      <c s="1" r="B1650"/>
      <c s="1" r="C1650"/>
      <c s="1" r="D1650"/>
      <c s="1" r="E1650"/>
      <c s="1" r="F1650"/>
      <c s="1" r="G1650"/>
      <c s="1" r="H1650"/>
      <c s="1" r="I1650"/>
      <c s="2" r="J1650"/>
      <c s="2" r="K1650"/>
      <c s="2" r="L1650"/>
      <c s="2" r="M1650"/>
      <c s="2" r="N1650"/>
      <c s="2" r="O1650"/>
      <c s="2" r="P1650"/>
      <c s="2" r="Q1650"/>
      <c s="2" r="R1650"/>
      <c s="2" r="S1650"/>
      <c s="2" r="T1650"/>
      <c s="2" r="U1650"/>
      <c s="2" r="V1650"/>
    </row>
    <row customHeight="1" r="1651" ht="14.25">
      <c s="7" r="A1651"/>
      <c s="1" r="B1651"/>
      <c s="1" r="C1651"/>
      <c s="1" r="D1651"/>
      <c s="1" r="E1651"/>
      <c s="1" r="F1651"/>
      <c s="1" r="G1651"/>
      <c s="1" r="H1651"/>
      <c s="1" r="I1651"/>
      <c s="2" r="J1651"/>
      <c s="2" r="K1651"/>
      <c s="2" r="L1651"/>
      <c s="2" r="M1651"/>
      <c s="2" r="N1651"/>
      <c s="2" r="O1651"/>
      <c s="2" r="P1651"/>
      <c s="2" r="Q1651"/>
      <c s="2" r="R1651"/>
      <c s="2" r="S1651"/>
      <c s="2" r="T1651"/>
      <c s="2" r="U1651"/>
      <c s="2" r="V1651"/>
    </row>
    <row customHeight="1" r="1652" ht="14.25">
      <c s="7" r="A1652"/>
      <c s="1" r="B1652"/>
      <c s="1" r="C1652"/>
      <c s="1" r="D1652"/>
      <c s="1" r="E1652"/>
      <c s="1" r="F1652"/>
      <c s="1" r="G1652"/>
      <c s="1" r="H1652"/>
      <c s="1" r="I1652"/>
      <c s="2" r="J1652"/>
      <c s="2" r="K1652"/>
      <c s="2" r="L1652"/>
      <c s="2" r="M1652"/>
      <c s="2" r="N1652"/>
      <c s="2" r="O1652"/>
      <c s="2" r="P1652"/>
      <c s="2" r="Q1652"/>
      <c s="2" r="R1652"/>
      <c s="2" r="S1652"/>
      <c s="2" r="T1652"/>
      <c s="2" r="U1652"/>
      <c s="2" r="V1652"/>
    </row>
    <row customHeight="1" r="1653" ht="14.25">
      <c s="7" r="A1653"/>
      <c s="1" r="B1653"/>
      <c s="1" r="C1653"/>
      <c s="1" r="D1653"/>
      <c s="1" r="E1653"/>
      <c s="1" r="F1653"/>
      <c s="1" r="G1653"/>
      <c s="1" r="H1653"/>
      <c s="1" r="I1653"/>
      <c s="2" r="J1653"/>
      <c s="2" r="K1653"/>
      <c s="2" r="L1653"/>
      <c s="2" r="M1653"/>
      <c s="2" r="N1653"/>
      <c s="2" r="O1653"/>
      <c s="2" r="P1653"/>
      <c s="2" r="Q1653"/>
      <c s="2" r="R1653"/>
      <c s="2" r="S1653"/>
      <c s="2" r="T1653"/>
      <c s="2" r="U1653"/>
      <c s="2" r="V1653"/>
    </row>
    <row customHeight="1" r="1654" ht="14.25">
      <c s="7" r="A1654"/>
      <c s="1" r="B1654"/>
      <c s="1" r="C1654"/>
      <c s="1" r="D1654"/>
      <c s="1" r="E1654"/>
      <c s="1" r="F1654"/>
      <c s="1" r="G1654"/>
      <c s="1" r="H1654"/>
      <c s="1" r="I1654"/>
      <c s="2" r="J1654"/>
      <c s="2" r="K1654"/>
      <c s="2" r="L1654"/>
      <c s="2" r="M1654"/>
      <c s="2" r="N1654"/>
      <c s="2" r="O1654"/>
      <c s="2" r="P1654"/>
      <c s="2" r="Q1654"/>
      <c s="2" r="R1654"/>
      <c s="2" r="S1654"/>
      <c s="2" r="T1654"/>
      <c s="2" r="U1654"/>
      <c s="2" r="V1654"/>
    </row>
    <row customHeight="1" r="1655" ht="14.25">
      <c s="7" r="A1655"/>
      <c s="1" r="B1655"/>
      <c s="1" r="C1655"/>
      <c s="1" r="D1655"/>
      <c s="1" r="E1655"/>
      <c s="1" r="F1655"/>
      <c s="1" r="G1655"/>
      <c s="1" r="H1655"/>
      <c s="1" r="I1655"/>
      <c s="2" r="J1655"/>
      <c s="2" r="K1655"/>
      <c s="2" r="L1655"/>
      <c s="2" r="M1655"/>
      <c s="2" r="N1655"/>
      <c s="2" r="O1655"/>
      <c s="2" r="P1655"/>
      <c s="2" r="Q1655"/>
      <c s="2" r="R1655"/>
      <c s="2" r="S1655"/>
      <c s="2" r="T1655"/>
      <c s="2" r="U1655"/>
      <c s="2" r="V1655"/>
    </row>
    <row customHeight="1" r="1656" ht="14.25">
      <c s="7" r="A1656"/>
      <c s="1" r="B1656"/>
      <c s="1" r="C1656"/>
      <c s="1" r="D1656"/>
      <c s="1" r="E1656"/>
      <c s="1" r="F1656"/>
      <c s="1" r="G1656"/>
      <c s="1" r="H1656"/>
      <c s="1" r="I1656"/>
      <c s="2" r="J1656"/>
      <c s="2" r="K1656"/>
      <c s="2" r="L1656"/>
      <c s="2" r="M1656"/>
      <c s="2" r="N1656"/>
      <c s="2" r="O1656"/>
      <c s="2" r="P1656"/>
      <c s="2" r="Q1656"/>
      <c s="2" r="R1656"/>
      <c s="2" r="S1656"/>
      <c s="2" r="T1656"/>
      <c s="2" r="U1656"/>
      <c s="2" r="V1656"/>
    </row>
    <row customHeight="1" r="1657" ht="14.25">
      <c s="7" r="A1657"/>
      <c s="1" r="B1657"/>
      <c s="1" r="C1657"/>
      <c s="1" r="D1657"/>
      <c s="1" r="E1657"/>
      <c s="1" r="F1657"/>
      <c s="1" r="G1657"/>
      <c s="1" r="H1657"/>
      <c s="1" r="I1657"/>
      <c s="2" r="J1657"/>
      <c s="2" r="K1657"/>
      <c s="2" r="L1657"/>
      <c s="2" r="M1657"/>
      <c s="2" r="N1657"/>
      <c s="2" r="O1657"/>
      <c s="2" r="P1657"/>
      <c s="2" r="Q1657"/>
      <c s="2" r="R1657"/>
      <c s="2" r="S1657"/>
      <c s="2" r="T1657"/>
      <c s="2" r="U1657"/>
      <c s="2" r="V1657"/>
    </row>
    <row customHeight="1" r="1658" ht="14.25">
      <c s="7" r="A1658"/>
      <c s="1" r="B1658"/>
      <c s="1" r="C1658"/>
      <c s="1" r="D1658"/>
      <c s="1" r="E1658"/>
      <c s="1" r="F1658"/>
      <c s="1" r="G1658"/>
      <c s="1" r="H1658"/>
      <c s="1" r="I1658"/>
      <c s="2" r="J1658"/>
      <c s="2" r="K1658"/>
      <c s="2" r="L1658"/>
      <c s="2" r="M1658"/>
      <c s="2" r="N1658"/>
      <c s="2" r="O1658"/>
      <c s="2" r="P1658"/>
      <c s="2" r="Q1658"/>
      <c s="2" r="R1658"/>
      <c s="2" r="S1658"/>
      <c s="2" r="T1658"/>
      <c s="2" r="U1658"/>
      <c s="2" r="V1658"/>
    </row>
    <row customHeight="1" r="1659" ht="14.25">
      <c s="7" r="A1659"/>
      <c s="1" r="B1659"/>
      <c s="1" r="C1659"/>
      <c s="1" r="D1659"/>
      <c s="1" r="E1659"/>
      <c s="1" r="F1659"/>
      <c s="1" r="G1659"/>
      <c s="1" r="H1659"/>
      <c s="1" r="I1659"/>
      <c s="2" r="J1659"/>
      <c s="2" r="K1659"/>
      <c s="2" r="L1659"/>
      <c s="2" r="M1659"/>
      <c s="2" r="N1659"/>
      <c s="2" r="O1659"/>
      <c s="2" r="P1659"/>
      <c s="2" r="Q1659"/>
      <c s="2" r="R1659"/>
      <c s="2" r="S1659"/>
      <c s="2" r="T1659"/>
      <c s="2" r="U1659"/>
      <c s="2" r="V1659"/>
    </row>
    <row customHeight="1" r="1660" ht="14.25">
      <c s="7" r="A1660"/>
      <c s="1" r="B1660"/>
      <c s="1" r="C1660"/>
      <c s="1" r="D1660"/>
      <c s="1" r="E1660"/>
      <c s="1" r="F1660"/>
      <c s="1" r="G1660"/>
      <c s="1" r="H1660"/>
      <c s="1" r="I1660"/>
      <c s="2" r="J1660"/>
      <c s="2" r="K1660"/>
      <c s="2" r="L1660"/>
      <c s="2" r="M1660"/>
      <c s="2" r="N1660"/>
      <c s="2" r="O1660"/>
      <c s="2" r="P1660"/>
      <c s="2" r="Q1660"/>
      <c s="2" r="R1660"/>
      <c s="2" r="S1660"/>
      <c s="2" r="T1660"/>
      <c s="2" r="U1660"/>
      <c s="2" r="V1660"/>
    </row>
    <row customHeight="1" r="1661" ht="14.25">
      <c s="7" r="A1661"/>
      <c s="1" r="B1661"/>
      <c s="1" r="C1661"/>
      <c s="1" r="D1661"/>
      <c s="1" r="E1661"/>
      <c s="1" r="F1661"/>
      <c s="1" r="G1661"/>
      <c s="1" r="H1661"/>
      <c s="1" r="I1661"/>
      <c s="2" r="J1661"/>
      <c s="2" r="K1661"/>
      <c s="2" r="L1661"/>
      <c s="2" r="M1661"/>
      <c s="2" r="N1661"/>
      <c s="2" r="O1661"/>
      <c s="2" r="P1661"/>
      <c s="2" r="Q1661"/>
      <c s="2" r="R1661"/>
      <c s="2" r="S1661"/>
      <c s="2" r="T1661"/>
      <c s="2" r="U1661"/>
      <c s="2" r="V1661"/>
    </row>
    <row customHeight="1" r="1662" ht="14.25">
      <c s="7" r="A1662"/>
      <c s="1" r="B1662"/>
      <c s="1" r="C1662"/>
      <c s="1" r="D1662"/>
      <c s="1" r="E1662"/>
      <c s="1" r="F1662"/>
      <c s="1" r="G1662"/>
      <c s="1" r="H1662"/>
      <c s="1" r="I1662"/>
      <c s="2" r="J1662"/>
      <c s="2" r="K1662"/>
      <c s="2" r="L1662"/>
      <c s="2" r="M1662"/>
      <c s="2" r="N1662"/>
      <c s="2" r="O1662"/>
      <c s="2" r="P1662"/>
      <c s="2" r="Q1662"/>
      <c s="2" r="R1662"/>
      <c s="2" r="S1662"/>
      <c s="2" r="T1662"/>
      <c s="2" r="U1662"/>
      <c s="2" r="V1662"/>
    </row>
    <row customHeight="1" r="1663" ht="14.25">
      <c s="7" r="A1663"/>
      <c s="1" r="B1663"/>
      <c s="1" r="C1663"/>
      <c s="1" r="D1663"/>
      <c s="1" r="E1663"/>
      <c s="1" r="F1663"/>
      <c s="1" r="G1663"/>
      <c s="1" r="H1663"/>
      <c s="1" r="I1663"/>
      <c s="2" r="J1663"/>
      <c s="2" r="K1663"/>
      <c s="2" r="L1663"/>
      <c s="2" r="M1663"/>
      <c s="2" r="N1663"/>
      <c s="2" r="O1663"/>
      <c s="2" r="P1663"/>
      <c s="2" r="Q1663"/>
      <c s="2" r="R1663"/>
      <c s="2" r="S1663"/>
      <c s="2" r="T1663"/>
      <c s="2" r="U1663"/>
      <c s="2" r="V1663"/>
    </row>
    <row customHeight="1" r="1664" ht="14.25">
      <c s="7" r="A1664"/>
      <c s="1" r="B1664"/>
      <c s="1" r="C1664"/>
      <c s="1" r="D1664"/>
      <c s="1" r="E1664"/>
      <c s="1" r="F1664"/>
      <c s="1" r="G1664"/>
      <c s="1" r="H1664"/>
      <c s="1" r="I1664"/>
      <c s="2" r="J1664"/>
      <c s="2" r="K1664"/>
      <c s="2" r="L1664"/>
      <c s="2" r="M1664"/>
      <c s="2" r="N1664"/>
      <c s="2" r="O1664"/>
      <c s="2" r="P1664"/>
      <c s="2" r="Q1664"/>
      <c s="2" r="R1664"/>
      <c s="2" r="S1664"/>
      <c s="2" r="T1664"/>
      <c s="2" r="U1664"/>
      <c s="2" r="V1664"/>
    </row>
    <row customHeight="1" r="1665" ht="14.25">
      <c s="7" r="A1665"/>
      <c s="1" r="B1665"/>
      <c s="1" r="C1665"/>
      <c s="1" r="D1665"/>
      <c s="1" r="E1665"/>
      <c s="1" r="F1665"/>
      <c s="1" r="G1665"/>
      <c s="1" r="H1665"/>
      <c s="1" r="I1665"/>
      <c s="2" r="J1665"/>
      <c s="2" r="K1665"/>
      <c s="2" r="L1665"/>
      <c s="2" r="M1665"/>
      <c s="2" r="N1665"/>
      <c s="2" r="O1665"/>
      <c s="2" r="P1665"/>
      <c s="2" r="Q1665"/>
      <c s="2" r="R1665"/>
      <c s="2" r="S1665"/>
      <c s="2" r="T1665"/>
      <c s="2" r="U1665"/>
      <c s="2" r="V1665"/>
    </row>
    <row customHeight="1" r="1666" ht="14.25">
      <c s="7" r="A1666"/>
      <c s="1" r="B1666"/>
      <c s="1" r="C1666"/>
      <c s="1" r="D1666"/>
      <c s="1" r="E1666"/>
      <c s="1" r="F1666"/>
      <c s="1" r="G1666"/>
      <c s="1" r="H1666"/>
      <c s="1" r="I1666"/>
      <c s="2" r="J1666"/>
      <c s="2" r="K1666"/>
      <c s="2" r="L1666"/>
      <c s="2" r="M1666"/>
      <c s="2" r="N1666"/>
      <c s="2" r="O1666"/>
      <c s="2" r="P1666"/>
      <c s="2" r="Q1666"/>
      <c s="2" r="R1666"/>
      <c s="2" r="S1666"/>
      <c s="2" r="T1666"/>
      <c s="2" r="U1666"/>
      <c s="2" r="V1666"/>
    </row>
    <row customHeight="1" r="1667" ht="14.25">
      <c s="7" r="A1667"/>
      <c s="1" r="B1667"/>
      <c s="1" r="C1667"/>
      <c s="1" r="D1667"/>
      <c s="1" r="E1667"/>
      <c s="1" r="F1667"/>
      <c s="1" r="G1667"/>
      <c s="1" r="H1667"/>
      <c s="1" r="I1667"/>
      <c s="2" r="J1667"/>
      <c s="2" r="K1667"/>
      <c s="2" r="L1667"/>
      <c s="2" r="M1667"/>
      <c s="2" r="N1667"/>
      <c s="2" r="O1667"/>
      <c s="2" r="P1667"/>
      <c s="2" r="Q1667"/>
      <c s="2" r="R1667"/>
      <c s="2" r="S1667"/>
      <c s="2" r="T1667"/>
      <c s="2" r="U1667"/>
      <c s="2" r="V1667"/>
    </row>
    <row customHeight="1" r="1668" ht="14.25">
      <c s="7" r="A1668"/>
      <c s="1" r="B1668"/>
      <c s="1" r="C1668"/>
      <c s="1" r="D1668"/>
      <c s="1" r="E1668"/>
      <c s="1" r="F1668"/>
      <c s="1" r="G1668"/>
      <c s="1" r="H1668"/>
      <c s="1" r="I1668"/>
      <c s="2" r="J1668"/>
      <c s="2" r="K1668"/>
      <c s="2" r="L1668"/>
      <c s="2" r="M1668"/>
      <c s="2" r="N1668"/>
      <c s="2" r="O1668"/>
      <c s="2" r="P1668"/>
      <c s="2" r="Q1668"/>
      <c s="2" r="R1668"/>
      <c s="2" r="S1668"/>
      <c s="2" r="T1668"/>
      <c s="2" r="U1668"/>
      <c s="2" r="V1668"/>
    </row>
    <row customHeight="1" r="1669" ht="14.25">
      <c s="7" r="A1669"/>
      <c s="1" r="B1669"/>
      <c s="1" r="C1669"/>
      <c s="1" r="D1669"/>
      <c s="1" r="E1669"/>
      <c s="1" r="F1669"/>
      <c s="1" r="G1669"/>
      <c s="1" r="H1669"/>
      <c s="1" r="I1669"/>
      <c s="2" r="J1669"/>
      <c s="2" r="K1669"/>
      <c s="2" r="L1669"/>
      <c s="2" r="M1669"/>
      <c s="2" r="N1669"/>
      <c s="2" r="O1669"/>
      <c s="2" r="P1669"/>
      <c s="2" r="Q1669"/>
      <c s="2" r="R1669"/>
      <c s="2" r="S1669"/>
      <c s="2" r="T1669"/>
      <c s="2" r="U1669"/>
      <c s="2" r="V1669"/>
    </row>
    <row customHeight="1" r="1670" ht="14.25">
      <c s="7" r="A1670"/>
      <c s="1" r="B1670"/>
      <c s="1" r="C1670"/>
      <c s="1" r="D1670"/>
      <c s="1" r="E1670"/>
      <c s="1" r="F1670"/>
      <c s="1" r="G1670"/>
      <c s="1" r="H1670"/>
      <c s="1" r="I1670"/>
      <c s="2" r="J1670"/>
      <c s="2" r="K1670"/>
      <c s="2" r="L1670"/>
      <c s="2" r="M1670"/>
      <c s="2" r="N1670"/>
      <c s="2" r="O1670"/>
      <c s="2" r="P1670"/>
      <c s="2" r="Q1670"/>
      <c s="2" r="R1670"/>
      <c s="2" r="S1670"/>
      <c s="2" r="T1670"/>
      <c s="2" r="U1670"/>
      <c s="2" r="V1670"/>
    </row>
    <row customHeight="1" r="1671" ht="14.25">
      <c s="7" r="A1671"/>
      <c s="1" r="B1671"/>
      <c s="1" r="C1671"/>
      <c s="1" r="D1671"/>
      <c s="1" r="E1671"/>
      <c s="1" r="F1671"/>
      <c s="1" r="G1671"/>
      <c s="1" r="H1671"/>
      <c s="1" r="I1671"/>
      <c s="2" r="J1671"/>
      <c s="2" r="K1671"/>
      <c s="2" r="L1671"/>
      <c s="2" r="M1671"/>
      <c s="2" r="N1671"/>
      <c s="2" r="O1671"/>
      <c s="2" r="P1671"/>
      <c s="2" r="Q1671"/>
      <c s="2" r="R1671"/>
      <c s="2" r="S1671"/>
      <c s="2" r="T1671"/>
      <c s="2" r="U1671"/>
      <c s="2" r="V1671"/>
    </row>
    <row customHeight="1" r="1672" ht="14.25">
      <c s="7" r="A1672"/>
      <c s="1" r="B1672"/>
      <c s="1" r="C1672"/>
      <c s="1" r="D1672"/>
      <c s="1" r="E1672"/>
      <c s="1" r="F1672"/>
      <c s="1" r="G1672"/>
      <c s="1" r="H1672"/>
      <c s="1" r="I1672"/>
      <c s="2" r="J1672"/>
      <c s="2" r="K1672"/>
      <c s="2" r="L1672"/>
      <c s="2" r="M1672"/>
      <c s="2" r="N1672"/>
      <c s="2" r="O1672"/>
      <c s="2" r="P1672"/>
      <c s="2" r="Q1672"/>
      <c s="2" r="R1672"/>
      <c s="2" r="S1672"/>
      <c s="2" r="T1672"/>
      <c s="2" r="U1672"/>
      <c s="2" r="V1672"/>
    </row>
    <row customHeight="1" r="1673" ht="14.25">
      <c s="7" r="A1673"/>
      <c s="1" r="B1673"/>
      <c s="1" r="C1673"/>
      <c s="1" r="D1673"/>
      <c s="1" r="E1673"/>
      <c s="1" r="F1673"/>
      <c s="1" r="G1673"/>
      <c s="1" r="H1673"/>
      <c s="1" r="I1673"/>
      <c s="2" r="J1673"/>
      <c s="2" r="K1673"/>
      <c s="2" r="L1673"/>
      <c s="2" r="M1673"/>
      <c s="2" r="N1673"/>
      <c s="2" r="O1673"/>
      <c s="2" r="P1673"/>
      <c s="2" r="Q1673"/>
      <c s="2" r="R1673"/>
      <c s="2" r="S1673"/>
      <c s="2" r="T1673"/>
      <c s="2" r="U1673"/>
      <c s="2" r="V1673"/>
    </row>
    <row customHeight="1" r="1674" ht="14.25">
      <c s="7" r="A1674"/>
      <c s="1" r="B1674"/>
      <c s="1" r="C1674"/>
      <c s="1" r="D1674"/>
      <c s="1" r="E1674"/>
      <c s="1" r="F1674"/>
      <c s="1" r="G1674"/>
      <c s="1" r="H1674"/>
      <c s="1" r="I1674"/>
      <c s="2" r="J1674"/>
      <c s="2" r="K1674"/>
      <c s="2" r="L1674"/>
      <c s="2" r="M1674"/>
      <c s="2" r="N1674"/>
      <c s="2" r="O1674"/>
      <c s="2" r="P1674"/>
      <c s="2" r="Q1674"/>
      <c s="2" r="R1674"/>
      <c s="2" r="S1674"/>
      <c s="2" r="T1674"/>
      <c s="2" r="U1674"/>
      <c s="2" r="V1674"/>
    </row>
    <row customHeight="1" r="1675" ht="14.25">
      <c s="7" r="A1675"/>
      <c s="1" r="B1675"/>
      <c s="1" r="C1675"/>
      <c s="1" r="D1675"/>
      <c s="1" r="E1675"/>
      <c s="1" r="F1675"/>
      <c s="1" r="G1675"/>
      <c s="1" r="H1675"/>
      <c s="1" r="I1675"/>
      <c s="2" r="J1675"/>
      <c s="2" r="K1675"/>
      <c s="2" r="L1675"/>
      <c s="2" r="M1675"/>
      <c s="2" r="N1675"/>
      <c s="2" r="O1675"/>
      <c s="2" r="P1675"/>
      <c s="2" r="Q1675"/>
      <c s="2" r="R1675"/>
      <c s="2" r="S1675"/>
      <c s="2" r="T1675"/>
      <c s="2" r="U1675"/>
      <c s="2" r="V1675"/>
    </row>
    <row customHeight="1" r="1676" ht="14.25">
      <c s="7" r="A1676"/>
      <c s="1" r="B1676"/>
      <c s="1" r="C1676"/>
      <c s="1" r="D1676"/>
      <c s="1" r="E1676"/>
      <c s="1" r="F1676"/>
      <c s="1" r="G1676"/>
      <c s="1" r="H1676"/>
      <c s="1" r="I1676"/>
      <c s="2" r="J1676"/>
      <c s="2" r="K1676"/>
      <c s="2" r="L1676"/>
      <c s="2" r="M1676"/>
      <c s="2" r="N1676"/>
      <c s="2" r="O1676"/>
      <c s="2" r="P1676"/>
      <c s="2" r="Q1676"/>
      <c s="2" r="R1676"/>
      <c s="2" r="S1676"/>
      <c s="2" r="T1676"/>
      <c s="2" r="U1676"/>
      <c s="2" r="V1676"/>
    </row>
    <row customHeight="1" r="1677" ht="14.25">
      <c s="7" r="A1677"/>
      <c s="1" r="B1677"/>
      <c s="1" r="C1677"/>
      <c s="1" r="D1677"/>
      <c s="1" r="E1677"/>
      <c s="1" r="F1677"/>
      <c s="1" r="G1677"/>
      <c s="1" r="H1677"/>
      <c s="1" r="I1677"/>
      <c s="2" r="J1677"/>
      <c s="2" r="K1677"/>
      <c s="2" r="L1677"/>
      <c s="2" r="M1677"/>
      <c s="2" r="N1677"/>
      <c s="2" r="O1677"/>
      <c s="2" r="P1677"/>
      <c s="2" r="Q1677"/>
      <c s="2" r="R1677"/>
      <c s="2" r="S1677"/>
      <c s="2" r="T1677"/>
      <c s="2" r="U1677"/>
      <c s="2" r="V1677"/>
    </row>
    <row customHeight="1" r="1678" ht="14.25">
      <c s="7" r="A1678"/>
      <c s="1" r="B1678"/>
      <c s="1" r="C1678"/>
      <c s="1" r="D1678"/>
      <c s="1" r="E1678"/>
      <c s="1" r="F1678"/>
      <c s="1" r="G1678"/>
      <c s="1" r="H1678"/>
      <c s="1" r="I1678"/>
      <c s="2" r="J1678"/>
      <c s="2" r="K1678"/>
      <c s="2" r="L1678"/>
      <c s="2" r="M1678"/>
      <c s="2" r="N1678"/>
      <c s="2" r="O1678"/>
      <c s="2" r="P1678"/>
      <c s="2" r="Q1678"/>
      <c s="2" r="R1678"/>
      <c s="2" r="S1678"/>
      <c s="2" r="T1678"/>
      <c s="2" r="U1678"/>
      <c s="2" r="V1678"/>
    </row>
    <row customHeight="1" r="1679" ht="14.25">
      <c s="7" r="A1679"/>
      <c s="1" r="B1679"/>
      <c s="1" r="C1679"/>
      <c s="1" r="D1679"/>
      <c s="1" r="E1679"/>
      <c s="1" r="F1679"/>
      <c s="1" r="G1679"/>
      <c s="1" r="H1679"/>
      <c s="1" r="I1679"/>
      <c s="2" r="J1679"/>
      <c s="2" r="K1679"/>
      <c s="2" r="L1679"/>
      <c s="2" r="M1679"/>
      <c s="2" r="N1679"/>
      <c s="2" r="O1679"/>
      <c s="2" r="P1679"/>
      <c s="2" r="Q1679"/>
      <c s="2" r="R1679"/>
      <c s="2" r="S1679"/>
      <c s="2" r="T1679"/>
      <c s="2" r="U1679"/>
      <c s="2" r="V1679"/>
    </row>
    <row customHeight="1" r="1680" ht="14.25">
      <c s="7" r="A1680"/>
      <c s="1" r="B1680"/>
      <c s="1" r="C1680"/>
      <c s="1" r="D1680"/>
      <c s="1" r="E1680"/>
      <c s="1" r="F1680"/>
      <c s="1" r="G1680"/>
      <c s="1" r="H1680"/>
      <c s="1" r="I1680"/>
      <c s="2" r="J1680"/>
      <c s="2" r="K1680"/>
      <c s="2" r="L1680"/>
      <c s="2" r="M1680"/>
      <c s="2" r="N1680"/>
      <c s="2" r="O1680"/>
      <c s="2" r="P1680"/>
      <c s="2" r="Q1680"/>
      <c s="2" r="R1680"/>
      <c s="2" r="S1680"/>
      <c s="2" r="T1680"/>
      <c s="2" r="U1680"/>
      <c s="2" r="V1680"/>
    </row>
    <row customHeight="1" r="1681" ht="14.25">
      <c s="7" r="A1681"/>
      <c s="1" r="B1681"/>
      <c s="1" r="C1681"/>
      <c s="1" r="D1681"/>
      <c s="1" r="E1681"/>
      <c s="1" r="F1681"/>
      <c s="1" r="G1681"/>
      <c s="1" r="H1681"/>
      <c s="1" r="I1681"/>
      <c s="2" r="J1681"/>
      <c s="2" r="K1681"/>
      <c s="2" r="L1681"/>
      <c s="2" r="M1681"/>
      <c s="2" r="N1681"/>
      <c s="2" r="O1681"/>
      <c s="2" r="P1681"/>
      <c s="2" r="Q1681"/>
      <c s="2" r="R1681"/>
      <c s="2" r="S1681"/>
      <c s="2" r="T1681"/>
      <c s="2" r="U1681"/>
      <c s="2" r="V1681"/>
    </row>
    <row customHeight="1" r="1682" ht="14.25">
      <c s="7" r="A1682"/>
      <c s="1" r="B1682"/>
      <c s="1" r="C1682"/>
      <c s="1" r="D1682"/>
      <c s="1" r="E1682"/>
      <c s="1" r="F1682"/>
      <c s="1" r="G1682"/>
      <c s="1" r="H1682"/>
      <c s="1" r="I1682"/>
      <c s="2" r="J1682"/>
      <c s="2" r="K1682"/>
      <c s="2" r="L1682"/>
      <c s="2" r="M1682"/>
      <c s="2" r="N1682"/>
      <c s="2" r="O1682"/>
      <c s="2" r="P1682"/>
      <c s="2" r="Q1682"/>
      <c s="2" r="R1682"/>
      <c s="2" r="S1682"/>
      <c s="2" r="T1682"/>
      <c s="2" r="U1682"/>
      <c s="2" r="V1682"/>
    </row>
    <row customHeight="1" r="1683" ht="14.25">
      <c s="7" r="A1683"/>
      <c s="1" r="B1683"/>
      <c s="1" r="C1683"/>
      <c s="1" r="D1683"/>
      <c s="1" r="E1683"/>
      <c s="1" r="F1683"/>
      <c s="1" r="G1683"/>
      <c s="1" r="H1683"/>
      <c s="1" r="I1683"/>
      <c s="2" r="J1683"/>
      <c s="2" r="K1683"/>
      <c s="2" r="L1683"/>
      <c s="2" r="M1683"/>
      <c s="2" r="N1683"/>
      <c s="2" r="O1683"/>
      <c s="2" r="P1683"/>
      <c s="2" r="Q1683"/>
      <c s="2" r="R1683"/>
      <c s="2" r="S1683"/>
      <c s="2" r="T1683"/>
      <c s="2" r="U1683"/>
      <c s="2" r="V1683"/>
    </row>
    <row customHeight="1" r="1684" ht="14.25">
      <c s="7" r="A1684"/>
      <c s="1" r="B1684"/>
      <c s="1" r="C1684"/>
      <c s="1" r="D1684"/>
      <c s="1" r="E1684"/>
      <c s="1" r="F1684"/>
      <c s="1" r="G1684"/>
      <c s="1" r="H1684"/>
      <c s="1" r="I1684"/>
      <c s="2" r="J1684"/>
      <c s="2" r="K1684"/>
      <c s="2" r="L1684"/>
      <c s="2" r="M1684"/>
      <c s="2" r="N1684"/>
      <c s="2" r="O1684"/>
      <c s="2" r="P1684"/>
      <c s="2" r="Q1684"/>
      <c s="2" r="R1684"/>
      <c s="2" r="S1684"/>
      <c s="2" r="T1684"/>
      <c s="2" r="U1684"/>
      <c s="2" r="V1684"/>
    </row>
    <row customHeight="1" r="1685" ht="14.25">
      <c s="7" r="A1685"/>
      <c s="1" r="B1685"/>
      <c s="1" r="C1685"/>
      <c s="1" r="D1685"/>
      <c s="1" r="E1685"/>
      <c s="1" r="F1685"/>
      <c s="1" r="G1685"/>
      <c s="1" r="H1685"/>
      <c s="1" r="I1685"/>
      <c s="2" r="J1685"/>
      <c s="2" r="K1685"/>
      <c s="2" r="L1685"/>
      <c s="2" r="M1685"/>
      <c s="2" r="N1685"/>
      <c s="2" r="O1685"/>
      <c s="2" r="P1685"/>
      <c s="2" r="Q1685"/>
      <c s="2" r="R1685"/>
      <c s="2" r="S1685"/>
      <c s="2" r="T1685"/>
      <c s="2" r="U1685"/>
      <c s="2" r="V1685"/>
    </row>
    <row customHeight="1" r="1686" ht="14.25">
      <c s="7" r="A1686"/>
      <c s="1" r="B1686"/>
      <c s="1" r="C1686"/>
      <c s="1" r="D1686"/>
      <c s="1" r="E1686"/>
      <c s="1" r="F1686"/>
      <c s="1" r="G1686"/>
      <c s="1" r="H1686"/>
      <c s="1" r="I1686"/>
      <c s="2" r="J1686"/>
      <c s="2" r="K1686"/>
      <c s="2" r="L1686"/>
      <c s="2" r="M1686"/>
      <c s="2" r="N1686"/>
      <c s="2" r="O1686"/>
      <c s="2" r="P1686"/>
      <c s="2" r="Q1686"/>
      <c s="2" r="R1686"/>
      <c s="2" r="S1686"/>
      <c s="2" r="T1686"/>
      <c s="2" r="U1686"/>
      <c s="2" r="V1686"/>
    </row>
    <row customHeight="1" r="1687" ht="14.25">
      <c s="7" r="A1687"/>
      <c s="1" r="B1687"/>
      <c s="1" r="C1687"/>
      <c s="1" r="D1687"/>
      <c s="1" r="E1687"/>
      <c s="1" r="F1687"/>
      <c s="1" r="G1687"/>
      <c s="1" r="H1687"/>
      <c s="1" r="I1687"/>
      <c s="2" r="J1687"/>
      <c s="2" r="K1687"/>
      <c s="2" r="L1687"/>
      <c s="2" r="M1687"/>
      <c s="2" r="N1687"/>
      <c s="2" r="O1687"/>
      <c s="2" r="P1687"/>
      <c s="2" r="Q1687"/>
      <c s="2" r="R1687"/>
      <c s="2" r="S1687"/>
      <c s="2" r="T1687"/>
      <c s="2" r="U1687"/>
      <c s="2" r="V1687"/>
    </row>
    <row customHeight="1" r="1688" ht="14.25">
      <c s="7" r="A1688"/>
      <c s="1" r="B1688"/>
      <c s="1" r="C1688"/>
      <c s="1" r="D1688"/>
      <c s="1" r="E1688"/>
      <c s="1" r="F1688"/>
      <c s="1" r="G1688"/>
      <c s="1" r="H1688"/>
      <c s="1" r="I1688"/>
      <c s="2" r="J1688"/>
      <c s="2" r="K1688"/>
      <c s="2" r="L1688"/>
      <c s="2" r="M1688"/>
      <c s="2" r="N1688"/>
      <c s="2" r="O1688"/>
      <c s="2" r="P1688"/>
      <c s="2" r="Q1688"/>
      <c s="2" r="R1688"/>
      <c s="2" r="S1688"/>
      <c s="2" r="T1688"/>
      <c s="2" r="U1688"/>
      <c s="2" r="V1688"/>
    </row>
    <row customHeight="1" r="1689" ht="14.25">
      <c s="7" r="A1689"/>
      <c s="1" r="B1689"/>
      <c s="1" r="C1689"/>
      <c s="1" r="D1689"/>
      <c s="1" r="E1689"/>
      <c s="1" r="F1689"/>
      <c s="1" r="G1689"/>
      <c s="1" r="H1689"/>
      <c s="1" r="I1689"/>
      <c s="2" r="J1689"/>
      <c s="2" r="K1689"/>
      <c s="2" r="L1689"/>
      <c s="2" r="M1689"/>
      <c s="2" r="N1689"/>
      <c s="2" r="O1689"/>
      <c s="2" r="P1689"/>
      <c s="2" r="Q1689"/>
      <c s="2" r="R1689"/>
      <c s="2" r="S1689"/>
      <c s="2" r="T1689"/>
      <c s="2" r="U1689"/>
      <c s="2" r="V1689"/>
    </row>
    <row customHeight="1" r="1690" ht="14.25">
      <c s="7" r="A1690"/>
      <c s="1" r="B1690"/>
      <c s="1" r="C1690"/>
      <c s="1" r="D1690"/>
      <c s="1" r="E1690"/>
      <c s="1" r="F1690"/>
      <c s="1" r="G1690"/>
      <c s="1" r="H1690"/>
      <c s="1" r="I1690"/>
      <c s="2" r="J1690"/>
      <c s="2" r="K1690"/>
      <c s="2" r="L1690"/>
      <c s="2" r="M1690"/>
      <c s="2" r="N1690"/>
      <c s="2" r="O1690"/>
      <c s="2" r="P1690"/>
      <c s="2" r="Q1690"/>
      <c s="2" r="R1690"/>
      <c s="2" r="S1690"/>
      <c s="2" r="T1690"/>
      <c s="2" r="U1690"/>
      <c s="2" r="V1690"/>
    </row>
    <row customHeight="1" r="1691" ht="14.25">
      <c s="7" r="A1691"/>
      <c s="1" r="B1691"/>
      <c s="1" r="C1691"/>
      <c s="1" r="D1691"/>
      <c s="1" r="E1691"/>
      <c s="1" r="F1691"/>
      <c s="1" r="G1691"/>
      <c s="1" r="H1691"/>
      <c s="1" r="I1691"/>
      <c s="2" r="J1691"/>
      <c s="2" r="K1691"/>
      <c s="2" r="L1691"/>
      <c s="2" r="M1691"/>
      <c s="2" r="N1691"/>
      <c s="2" r="O1691"/>
      <c s="2" r="P1691"/>
      <c s="2" r="Q1691"/>
      <c s="2" r="R1691"/>
      <c s="2" r="S1691"/>
      <c s="2" r="T1691"/>
      <c s="2" r="U1691"/>
      <c s="2" r="V1691"/>
    </row>
    <row customHeight="1" r="1692" ht="14.25">
      <c s="7" r="A1692"/>
      <c s="1" r="B1692"/>
      <c s="1" r="C1692"/>
      <c s="1" r="D1692"/>
      <c s="1" r="E1692"/>
      <c s="1" r="F1692"/>
      <c s="1" r="G1692"/>
      <c s="1" r="H1692"/>
      <c s="1" r="I1692"/>
      <c s="2" r="J1692"/>
      <c s="2" r="K1692"/>
      <c s="2" r="L1692"/>
      <c s="2" r="M1692"/>
      <c s="2" r="N1692"/>
      <c s="2" r="O1692"/>
      <c s="2" r="P1692"/>
      <c s="2" r="Q1692"/>
      <c s="2" r="R1692"/>
      <c s="2" r="S1692"/>
      <c s="2" r="T1692"/>
      <c s="2" r="U1692"/>
      <c s="2" r="V1692"/>
    </row>
    <row customHeight="1" r="1693" ht="14.25">
      <c s="7" r="A1693"/>
      <c s="1" r="B1693"/>
      <c s="1" r="C1693"/>
      <c s="1" r="D1693"/>
      <c s="1" r="E1693"/>
      <c s="1" r="F1693"/>
      <c s="1" r="G1693"/>
      <c s="1" r="H1693"/>
      <c s="1" r="I1693"/>
      <c s="2" r="J1693"/>
      <c s="2" r="K1693"/>
      <c s="2" r="L1693"/>
      <c s="2" r="M1693"/>
      <c s="2" r="N1693"/>
      <c s="2" r="O1693"/>
      <c s="2" r="P1693"/>
      <c s="2" r="Q1693"/>
      <c s="2" r="R1693"/>
      <c s="2" r="S1693"/>
      <c s="2" r="T1693"/>
      <c s="2" r="U1693"/>
      <c s="2" r="V1693"/>
    </row>
    <row customHeight="1" r="1694" ht="14.25">
      <c s="7" r="A1694"/>
      <c s="1" r="B1694"/>
      <c s="1" r="C1694"/>
      <c s="1" r="D1694"/>
      <c s="1" r="E1694"/>
      <c s="1" r="F1694"/>
      <c s="1" r="G1694"/>
      <c s="1" r="H1694"/>
      <c s="1" r="I1694"/>
      <c s="2" r="J1694"/>
      <c s="2" r="K1694"/>
      <c s="2" r="L1694"/>
      <c s="2" r="M1694"/>
      <c s="2" r="N1694"/>
      <c s="2" r="O1694"/>
      <c s="2" r="P1694"/>
      <c s="2" r="Q1694"/>
      <c s="2" r="R1694"/>
      <c s="2" r="S1694"/>
      <c s="2" r="T1694"/>
      <c s="2" r="U1694"/>
      <c s="2" r="V1694"/>
    </row>
    <row customHeight="1" r="1695" ht="14.25">
      <c s="7" r="A1695"/>
      <c s="1" r="B1695"/>
      <c s="1" r="C1695"/>
      <c s="1" r="D1695"/>
      <c s="1" r="E1695"/>
      <c s="1" r="F1695"/>
      <c s="1" r="G1695"/>
      <c s="1" r="H1695"/>
      <c s="1" r="I1695"/>
      <c s="2" r="J1695"/>
      <c s="2" r="K1695"/>
      <c s="2" r="L1695"/>
      <c s="2" r="M1695"/>
      <c s="2" r="N1695"/>
      <c s="2" r="O1695"/>
      <c s="2" r="P1695"/>
      <c s="2" r="Q1695"/>
      <c s="2" r="R1695"/>
      <c s="2" r="S1695"/>
      <c s="2" r="T1695"/>
      <c s="2" r="U1695"/>
      <c s="2" r="V1695"/>
    </row>
    <row customHeight="1" r="1696" ht="14.25">
      <c s="7" r="A1696"/>
      <c s="1" r="B1696"/>
      <c s="1" r="C1696"/>
      <c s="1" r="D1696"/>
      <c s="1" r="E1696"/>
      <c s="1" r="F1696"/>
      <c s="1" r="G1696"/>
      <c s="1" r="H1696"/>
      <c s="1" r="I1696"/>
      <c s="2" r="J1696"/>
      <c s="2" r="K1696"/>
      <c s="2" r="L1696"/>
      <c s="2" r="M1696"/>
      <c s="2" r="N1696"/>
      <c s="2" r="O1696"/>
      <c s="2" r="P1696"/>
      <c s="2" r="Q1696"/>
      <c s="2" r="R1696"/>
      <c s="2" r="S1696"/>
      <c s="2" r="T1696"/>
      <c s="2" r="U1696"/>
      <c s="2" r="V1696"/>
    </row>
    <row customHeight="1" r="1697" ht="14.25">
      <c s="7" r="A1697"/>
      <c s="1" r="B1697"/>
      <c s="1" r="C1697"/>
      <c s="1" r="D1697"/>
      <c s="1" r="E1697"/>
      <c s="1" r="F1697"/>
      <c s="1" r="G1697"/>
      <c s="1" r="H1697"/>
      <c s="1" r="I1697"/>
      <c s="2" r="J1697"/>
      <c s="2" r="K1697"/>
      <c s="2" r="L1697"/>
      <c s="2" r="M1697"/>
      <c s="2" r="N1697"/>
      <c s="2" r="O1697"/>
      <c s="2" r="P1697"/>
      <c s="2" r="Q1697"/>
      <c s="2" r="R1697"/>
      <c s="2" r="S1697"/>
      <c s="2" r="T1697"/>
      <c s="2" r="U1697"/>
      <c s="2" r="V1697"/>
    </row>
    <row customHeight="1" r="1698" ht="14.25">
      <c s="7" r="A1698"/>
      <c s="1" r="B1698"/>
      <c s="1" r="C1698"/>
      <c s="1" r="D1698"/>
      <c s="1" r="E1698"/>
      <c s="1" r="F1698"/>
      <c s="1" r="G1698"/>
      <c s="1" r="H1698"/>
      <c s="1" r="I1698"/>
      <c s="2" r="J1698"/>
      <c s="2" r="K1698"/>
      <c s="2" r="L1698"/>
      <c s="2" r="M1698"/>
      <c s="2" r="N1698"/>
      <c s="2" r="O1698"/>
      <c s="2" r="P1698"/>
      <c s="2" r="Q1698"/>
      <c s="2" r="R1698"/>
      <c s="2" r="S1698"/>
      <c s="2" r="T1698"/>
      <c s="2" r="U1698"/>
      <c s="2" r="V1698"/>
    </row>
    <row customHeight="1" r="1699" ht="14.25">
      <c s="7" r="A1699"/>
      <c s="1" r="B1699"/>
      <c s="1" r="C1699"/>
      <c s="1" r="D1699"/>
      <c s="1" r="E1699"/>
      <c s="1" r="F1699"/>
      <c s="1" r="G1699"/>
      <c s="1" r="H1699"/>
      <c s="1" r="I1699"/>
      <c s="2" r="J1699"/>
      <c s="2" r="K1699"/>
      <c s="2" r="L1699"/>
      <c s="2" r="M1699"/>
      <c s="2" r="N1699"/>
      <c s="2" r="O1699"/>
      <c s="2" r="P1699"/>
      <c s="2" r="Q1699"/>
      <c s="2" r="R1699"/>
      <c s="2" r="S1699"/>
      <c s="2" r="T1699"/>
      <c s="2" r="U1699"/>
      <c s="2" r="V1699"/>
    </row>
    <row customHeight="1" r="1700" ht="14.25">
      <c s="7" r="A1700"/>
      <c s="1" r="B1700"/>
      <c s="1" r="C1700"/>
      <c s="1" r="D1700"/>
      <c s="1" r="E1700"/>
      <c s="1" r="F1700"/>
      <c s="1" r="G1700"/>
      <c s="1" r="H1700"/>
      <c s="1" r="I1700"/>
      <c s="2" r="J1700"/>
      <c s="2" r="K1700"/>
      <c s="2" r="L1700"/>
      <c s="2" r="M1700"/>
      <c s="2" r="N1700"/>
      <c s="2" r="O1700"/>
      <c s="2" r="P1700"/>
      <c s="2" r="Q1700"/>
      <c s="2" r="R1700"/>
      <c s="2" r="S1700"/>
      <c s="2" r="T1700"/>
      <c s="2" r="U1700"/>
      <c s="2" r="V1700"/>
    </row>
    <row customHeight="1" r="1701" ht="14.25">
      <c s="7" r="A1701"/>
      <c s="1" r="B1701"/>
      <c s="1" r="C1701"/>
      <c s="1" r="D1701"/>
      <c s="1" r="E1701"/>
      <c s="1" r="F1701"/>
      <c s="1" r="G1701"/>
      <c s="1" r="H1701"/>
      <c s="1" r="I1701"/>
      <c s="2" r="J1701"/>
      <c s="2" r="K1701"/>
      <c s="2" r="L1701"/>
      <c s="2" r="M1701"/>
      <c s="2" r="N1701"/>
      <c s="2" r="O1701"/>
      <c s="2" r="P1701"/>
      <c s="2" r="Q1701"/>
      <c s="2" r="R1701"/>
      <c s="2" r="S1701"/>
      <c s="2" r="T1701"/>
      <c s="2" r="U1701"/>
      <c s="2" r="V1701"/>
    </row>
    <row customHeight="1" r="1702" ht="14.25">
      <c s="7" r="A1702"/>
      <c s="1" r="B1702"/>
      <c s="1" r="C1702"/>
      <c s="1" r="D1702"/>
      <c s="1" r="E1702"/>
      <c s="1" r="F1702"/>
      <c s="1" r="G1702"/>
      <c s="1" r="H1702"/>
      <c s="1" r="I1702"/>
      <c s="2" r="J1702"/>
      <c s="2" r="K1702"/>
      <c s="2" r="L1702"/>
      <c s="2" r="M1702"/>
      <c s="2" r="N1702"/>
      <c s="2" r="O1702"/>
      <c s="2" r="P1702"/>
      <c s="2" r="Q1702"/>
      <c s="2" r="R1702"/>
      <c s="2" r="S1702"/>
      <c s="2" r="T1702"/>
      <c s="2" r="U1702"/>
      <c s="2" r="V1702"/>
    </row>
    <row customHeight="1" r="1703" ht="14.25">
      <c s="7" r="A1703"/>
      <c s="1" r="B1703"/>
      <c s="1" r="C1703"/>
      <c s="1" r="D1703"/>
      <c s="1" r="E1703"/>
      <c s="1" r="F1703"/>
      <c s="1" r="G1703"/>
      <c s="1" r="H1703"/>
      <c s="1" r="I1703"/>
      <c s="2" r="J1703"/>
      <c s="2" r="K1703"/>
      <c s="2" r="L1703"/>
      <c s="2" r="M1703"/>
      <c s="2" r="N1703"/>
      <c s="2" r="O1703"/>
      <c s="2" r="P1703"/>
      <c s="2" r="Q1703"/>
      <c s="2" r="R1703"/>
      <c s="2" r="S1703"/>
      <c s="2" r="T1703"/>
      <c s="2" r="U1703"/>
      <c s="2" r="V1703"/>
    </row>
    <row customHeight="1" r="1704" ht="14.25">
      <c s="7" r="A1704"/>
      <c s="1" r="B1704"/>
      <c s="1" r="C1704"/>
      <c s="1" r="D1704"/>
      <c s="1" r="E1704"/>
      <c s="1" r="F1704"/>
      <c s="1" r="G1704"/>
      <c s="1" r="H1704"/>
      <c s="1" r="I1704"/>
      <c s="2" r="J1704"/>
      <c s="2" r="K1704"/>
      <c s="2" r="L1704"/>
      <c s="2" r="M1704"/>
      <c s="2" r="N1704"/>
      <c s="2" r="O1704"/>
      <c s="2" r="P1704"/>
      <c s="2" r="Q1704"/>
      <c s="2" r="R1704"/>
      <c s="2" r="S1704"/>
      <c s="2" r="T1704"/>
      <c s="2" r="U1704"/>
      <c s="2" r="V1704"/>
    </row>
    <row customHeight="1" r="1705" ht="14.25">
      <c s="7" r="A1705"/>
      <c s="1" r="B1705"/>
      <c s="1" r="C1705"/>
      <c s="1" r="D1705"/>
      <c s="1" r="E1705"/>
      <c s="1" r="F1705"/>
      <c s="1" r="G1705"/>
      <c s="1" r="H1705"/>
      <c s="1" r="I1705"/>
      <c s="2" r="J1705"/>
      <c s="2" r="K1705"/>
      <c s="2" r="L1705"/>
      <c s="2" r="M1705"/>
      <c s="2" r="N1705"/>
      <c s="2" r="O1705"/>
      <c s="2" r="P1705"/>
      <c s="2" r="Q1705"/>
      <c s="2" r="R1705"/>
      <c s="2" r="S1705"/>
      <c s="2" r="T1705"/>
      <c s="2" r="U1705"/>
      <c s="2" r="V1705"/>
    </row>
    <row customHeight="1" r="1706" ht="14.25">
      <c s="7" r="A1706"/>
      <c s="1" r="B1706"/>
      <c s="1" r="C1706"/>
      <c s="1" r="D1706"/>
      <c s="1" r="E1706"/>
      <c s="1" r="F1706"/>
      <c s="1" r="G1706"/>
      <c s="1" r="H1706"/>
      <c s="1" r="I1706"/>
      <c s="2" r="J1706"/>
      <c s="2" r="K1706"/>
      <c s="2" r="L1706"/>
      <c s="2" r="M1706"/>
      <c s="2" r="N1706"/>
      <c s="2" r="O1706"/>
      <c s="2" r="P1706"/>
      <c s="2" r="Q1706"/>
      <c s="2" r="R1706"/>
      <c s="2" r="S1706"/>
      <c s="2" r="T1706"/>
      <c s="2" r="U1706"/>
      <c s="2" r="V1706"/>
    </row>
    <row customHeight="1" r="1707" ht="14.25">
      <c s="7" r="A1707"/>
      <c s="1" r="B1707"/>
      <c s="1" r="C1707"/>
      <c s="1" r="D1707"/>
      <c s="1" r="E1707"/>
      <c s="1" r="F1707"/>
      <c s="1" r="G1707"/>
      <c s="1" r="H1707"/>
      <c s="1" r="I1707"/>
      <c s="2" r="J1707"/>
      <c s="2" r="K1707"/>
      <c s="2" r="L1707"/>
      <c s="2" r="M1707"/>
      <c s="2" r="N1707"/>
      <c s="2" r="O1707"/>
      <c s="2" r="P1707"/>
      <c s="2" r="Q1707"/>
      <c s="2" r="R1707"/>
      <c s="2" r="S1707"/>
      <c s="2" r="T1707"/>
      <c s="2" r="U1707"/>
      <c s="2" r="V1707"/>
    </row>
    <row customHeight="1" r="1708" ht="14.25">
      <c s="7" r="A1708"/>
      <c s="1" r="B1708"/>
      <c s="1" r="C1708"/>
      <c s="1" r="D1708"/>
      <c s="1" r="E1708"/>
      <c s="1" r="F1708"/>
      <c s="1" r="G1708"/>
      <c s="1" r="H1708"/>
      <c s="1" r="I1708"/>
      <c s="2" r="J1708"/>
      <c s="2" r="K1708"/>
      <c s="2" r="L1708"/>
      <c s="2" r="M1708"/>
      <c s="2" r="N1708"/>
      <c s="2" r="O1708"/>
      <c s="2" r="P1708"/>
      <c s="2" r="Q1708"/>
      <c s="2" r="R1708"/>
      <c s="2" r="S1708"/>
      <c s="2" r="T1708"/>
      <c s="2" r="U1708"/>
      <c s="2" r="V1708"/>
    </row>
    <row customHeight="1" r="1709" ht="14.25">
      <c s="7" r="A1709"/>
      <c s="1" r="B1709"/>
      <c s="1" r="C1709"/>
      <c s="1" r="D1709"/>
      <c s="1" r="E1709"/>
      <c s="1" r="F1709"/>
      <c s="1" r="G1709"/>
      <c s="1" r="H1709"/>
      <c s="1" r="I1709"/>
      <c s="2" r="J1709"/>
      <c s="2" r="K1709"/>
      <c s="2" r="L1709"/>
      <c s="2" r="M1709"/>
      <c s="2" r="N1709"/>
      <c s="2" r="O1709"/>
      <c s="2" r="P1709"/>
      <c s="2" r="Q1709"/>
      <c s="2" r="R1709"/>
      <c s="2" r="S1709"/>
      <c s="2" r="T1709"/>
      <c s="2" r="U1709"/>
      <c s="2" r="V1709"/>
    </row>
    <row customHeight="1" r="1710" ht="14.25">
      <c s="7" r="A1710"/>
      <c s="1" r="B1710"/>
      <c s="1" r="C1710"/>
      <c s="1" r="D1710"/>
      <c s="1" r="E1710"/>
      <c s="1" r="F1710"/>
      <c s="1" r="G1710"/>
      <c s="1" r="H1710"/>
      <c s="1" r="I1710"/>
      <c s="2" r="J1710"/>
      <c s="2" r="K1710"/>
      <c s="2" r="L1710"/>
      <c s="2" r="M1710"/>
      <c s="2" r="N1710"/>
      <c s="2" r="O1710"/>
      <c s="2" r="P1710"/>
      <c s="2" r="Q1710"/>
      <c s="2" r="R1710"/>
      <c s="2" r="S1710"/>
      <c s="2" r="T1710"/>
      <c s="2" r="U1710"/>
      <c s="2" r="V1710"/>
    </row>
    <row customHeight="1" r="1711" ht="14.25">
      <c s="7" r="A1711"/>
      <c s="1" r="B1711"/>
      <c s="1" r="C1711"/>
      <c s="1" r="D1711"/>
      <c s="1" r="E1711"/>
      <c s="1" r="F1711"/>
      <c s="1" r="G1711"/>
      <c s="1" r="H1711"/>
      <c s="1" r="I1711"/>
      <c s="2" r="J1711"/>
      <c s="2" r="K1711"/>
      <c s="2" r="L1711"/>
      <c s="2" r="M1711"/>
      <c s="2" r="N1711"/>
      <c s="2" r="O1711"/>
      <c s="2" r="P1711"/>
      <c s="2" r="Q1711"/>
      <c s="2" r="R1711"/>
      <c s="2" r="S1711"/>
      <c s="2" r="T1711"/>
      <c s="2" r="U1711"/>
      <c s="2" r="V1711"/>
    </row>
    <row customHeight="1" r="1712" ht="14.25">
      <c s="7" r="A1712"/>
      <c s="1" r="B1712"/>
      <c s="1" r="C1712"/>
      <c s="1" r="D1712"/>
      <c s="1" r="E1712"/>
      <c s="1" r="F1712"/>
      <c s="1" r="G1712"/>
      <c s="1" r="H1712"/>
      <c s="1" r="I1712"/>
      <c s="2" r="J1712"/>
      <c s="2" r="K1712"/>
      <c s="2" r="L1712"/>
      <c s="2" r="M1712"/>
      <c s="2" r="N1712"/>
      <c s="2" r="O1712"/>
      <c s="2" r="P1712"/>
      <c s="2" r="Q1712"/>
      <c s="2" r="R1712"/>
      <c s="2" r="S1712"/>
      <c s="2" r="T1712"/>
      <c s="2" r="U1712"/>
      <c s="2" r="V1712"/>
    </row>
    <row customHeight="1" r="1713" ht="14.25">
      <c s="7" r="A1713"/>
      <c s="1" r="B1713"/>
      <c s="1" r="C1713"/>
      <c s="1" r="D1713"/>
      <c s="1" r="E1713"/>
      <c s="1" r="F1713"/>
      <c s="1" r="G1713"/>
      <c s="1" r="H1713"/>
      <c s="1" r="I1713"/>
      <c s="2" r="J1713"/>
      <c s="2" r="K1713"/>
      <c s="2" r="L1713"/>
      <c s="2" r="M1713"/>
      <c s="2" r="N1713"/>
      <c s="2" r="O1713"/>
      <c s="2" r="P1713"/>
      <c s="2" r="Q1713"/>
      <c s="2" r="R1713"/>
      <c s="2" r="S1713"/>
      <c s="2" r="T1713"/>
      <c s="2" r="U1713"/>
      <c s="2" r="V1713"/>
    </row>
    <row customHeight="1" r="1714" ht="14.25">
      <c s="7" r="A1714"/>
      <c s="1" r="B1714"/>
      <c s="1" r="C1714"/>
      <c s="1" r="D1714"/>
      <c s="1" r="E1714"/>
      <c s="1" r="F1714"/>
      <c s="1" r="G1714"/>
      <c s="1" r="H1714"/>
      <c s="1" r="I1714"/>
      <c s="2" r="J1714"/>
      <c s="2" r="K1714"/>
      <c s="2" r="L1714"/>
      <c s="2" r="M1714"/>
      <c s="2" r="N1714"/>
      <c s="2" r="O1714"/>
      <c s="2" r="P1714"/>
      <c s="2" r="Q1714"/>
      <c s="2" r="R1714"/>
      <c s="2" r="S1714"/>
      <c s="2" r="T1714"/>
      <c s="2" r="U1714"/>
      <c s="2" r="V1714"/>
    </row>
    <row customHeight="1" r="1715" ht="14.25">
      <c s="7" r="A1715"/>
      <c s="1" r="B1715"/>
      <c s="1" r="C1715"/>
      <c s="1" r="D1715"/>
      <c s="1" r="E1715"/>
      <c s="1" r="F1715"/>
      <c s="1" r="G1715"/>
      <c s="1" r="H1715"/>
      <c s="1" r="I1715"/>
      <c s="2" r="J1715"/>
      <c s="2" r="K1715"/>
      <c s="2" r="L1715"/>
      <c s="2" r="M1715"/>
      <c s="2" r="N1715"/>
      <c s="2" r="O1715"/>
      <c s="2" r="P1715"/>
      <c s="2" r="Q1715"/>
      <c s="2" r="R1715"/>
      <c s="2" r="S1715"/>
      <c s="2" r="T1715"/>
      <c s="2" r="U1715"/>
      <c s="2" r="V1715"/>
    </row>
    <row customHeight="1" r="1716" ht="14.25">
      <c s="7" r="A1716"/>
      <c s="1" r="B1716"/>
      <c s="1" r="C1716"/>
      <c s="1" r="D1716"/>
      <c s="1" r="E1716"/>
      <c s="1" r="F1716"/>
      <c s="1" r="G1716"/>
      <c s="1" r="H1716"/>
      <c s="1" r="I1716"/>
      <c s="2" r="J1716"/>
      <c s="2" r="K1716"/>
      <c s="2" r="L1716"/>
      <c s="2" r="M1716"/>
      <c s="2" r="N1716"/>
      <c s="2" r="O1716"/>
      <c s="2" r="P1716"/>
      <c s="2" r="Q1716"/>
      <c s="2" r="R1716"/>
      <c s="2" r="S1716"/>
      <c s="2" r="T1716"/>
      <c s="2" r="U1716"/>
      <c s="2" r="V1716"/>
    </row>
    <row customHeight="1" r="1717" ht="14.25">
      <c s="7" r="A1717"/>
      <c s="1" r="B1717"/>
      <c s="1" r="C1717"/>
      <c s="1" r="D1717"/>
      <c s="1" r="E1717"/>
      <c s="1" r="F1717"/>
      <c s="1" r="G1717"/>
      <c s="1" r="H1717"/>
      <c s="1" r="I1717"/>
      <c s="2" r="J1717"/>
      <c s="2" r="K1717"/>
      <c s="2" r="L1717"/>
      <c s="2" r="M1717"/>
      <c s="2" r="N1717"/>
      <c s="2" r="O1717"/>
      <c s="2" r="P1717"/>
      <c s="2" r="Q1717"/>
      <c s="2" r="R1717"/>
      <c s="2" r="S1717"/>
      <c s="2" r="T1717"/>
      <c s="2" r="U1717"/>
      <c s="2" r="V1717"/>
    </row>
    <row customHeight="1" r="1718" ht="14.25">
      <c s="7" r="A1718"/>
      <c s="1" r="B1718"/>
      <c s="1" r="C1718"/>
      <c s="1" r="D1718"/>
      <c s="1" r="E1718"/>
      <c s="1" r="F1718"/>
      <c s="1" r="G1718"/>
      <c s="1" r="H1718"/>
      <c s="1" r="I1718"/>
      <c s="2" r="J1718"/>
      <c s="2" r="K1718"/>
      <c s="2" r="L1718"/>
      <c s="2" r="M1718"/>
      <c s="2" r="N1718"/>
      <c s="2" r="O1718"/>
      <c s="2" r="P1718"/>
      <c s="2" r="Q1718"/>
      <c s="2" r="R1718"/>
      <c s="2" r="S1718"/>
      <c s="2" r="T1718"/>
      <c s="2" r="U1718"/>
      <c s="2" r="V1718"/>
    </row>
    <row customHeight="1" r="1719" ht="14.25">
      <c s="7" r="A1719"/>
      <c s="1" r="B1719"/>
      <c s="1" r="C1719"/>
      <c s="1" r="D1719"/>
      <c s="1" r="E1719"/>
      <c s="1" r="F1719"/>
      <c s="1" r="G1719"/>
      <c s="1" r="H1719"/>
      <c s="1" r="I1719"/>
      <c s="2" r="J1719"/>
      <c s="2" r="K1719"/>
      <c s="2" r="L1719"/>
      <c s="2" r="M1719"/>
      <c s="2" r="N1719"/>
      <c s="2" r="O1719"/>
      <c s="2" r="P1719"/>
      <c s="2" r="Q1719"/>
      <c s="2" r="R1719"/>
      <c s="2" r="S1719"/>
      <c s="2" r="T1719"/>
      <c s="2" r="U1719"/>
      <c s="2" r="V1719"/>
    </row>
    <row customHeight="1" r="1720" ht="14.25">
      <c s="7" r="A1720"/>
      <c s="1" r="B1720"/>
      <c s="1" r="C1720"/>
      <c s="1" r="D1720"/>
      <c s="1" r="E1720"/>
      <c s="1" r="F1720"/>
      <c s="1" r="G1720"/>
      <c s="1" r="H1720"/>
      <c s="1" r="I1720"/>
      <c s="2" r="J1720"/>
      <c s="2" r="K1720"/>
      <c s="2" r="L1720"/>
      <c s="2" r="M1720"/>
      <c s="2" r="N1720"/>
      <c s="2" r="O1720"/>
      <c s="2" r="P1720"/>
      <c s="2" r="Q1720"/>
      <c s="2" r="R1720"/>
      <c s="2" r="S1720"/>
      <c s="2" r="T1720"/>
      <c s="2" r="U1720"/>
      <c s="2" r="V1720"/>
    </row>
    <row customHeight="1" r="1721" ht="14.25">
      <c s="7" r="A1721"/>
      <c s="1" r="B1721"/>
      <c s="1" r="C1721"/>
      <c s="1" r="D1721"/>
      <c s="1" r="E1721"/>
      <c s="1" r="F1721"/>
      <c s="1" r="G1721"/>
      <c s="1" r="H1721"/>
      <c s="1" r="I1721"/>
      <c s="2" r="J1721"/>
      <c s="2" r="K1721"/>
      <c s="2" r="L1721"/>
      <c s="2" r="M1721"/>
      <c s="2" r="N1721"/>
      <c s="2" r="O1721"/>
      <c s="2" r="P1721"/>
      <c s="2" r="Q1721"/>
      <c s="2" r="R1721"/>
      <c s="2" r="S1721"/>
      <c s="2" r="T1721"/>
      <c s="2" r="U1721"/>
      <c s="2" r="V1721"/>
    </row>
    <row customHeight="1" r="1722" ht="14.25">
      <c s="7" r="A1722"/>
      <c s="1" r="B1722"/>
      <c s="1" r="C1722"/>
      <c s="1" r="D1722"/>
      <c s="1" r="E1722"/>
      <c s="1" r="F1722"/>
      <c s="1" r="G1722"/>
      <c s="1" r="H1722"/>
      <c s="1" r="I1722"/>
      <c s="2" r="J1722"/>
      <c s="2" r="K1722"/>
      <c s="2" r="L1722"/>
      <c s="2" r="M1722"/>
      <c s="2" r="N1722"/>
      <c s="2" r="O1722"/>
      <c s="2" r="P1722"/>
      <c s="2" r="Q1722"/>
      <c s="2" r="R1722"/>
      <c s="2" r="S1722"/>
      <c s="2" r="T1722"/>
      <c s="2" r="U1722"/>
      <c s="2" r="V1722"/>
    </row>
    <row customHeight="1" r="1723" ht="14.25">
      <c s="7" r="A1723"/>
      <c s="1" r="B1723"/>
      <c s="1" r="C1723"/>
      <c s="1" r="D1723"/>
      <c s="1" r="E1723"/>
      <c s="1" r="F1723"/>
      <c s="1" r="G1723"/>
      <c s="1" r="H1723"/>
      <c s="1" r="I1723"/>
      <c s="2" r="J1723"/>
      <c s="2" r="K1723"/>
      <c s="2" r="L1723"/>
      <c s="2" r="M1723"/>
      <c s="2" r="N1723"/>
      <c s="2" r="O1723"/>
      <c s="2" r="P1723"/>
      <c s="2" r="Q1723"/>
      <c s="2" r="R1723"/>
      <c s="2" r="S1723"/>
      <c s="2" r="T1723"/>
      <c s="2" r="U1723"/>
      <c s="2" r="V1723"/>
    </row>
    <row customHeight="1" r="1724" ht="14.25">
      <c s="7" r="A1724"/>
      <c s="1" r="B1724"/>
      <c s="1" r="C1724"/>
      <c s="1" r="D1724"/>
      <c s="1" r="E1724"/>
      <c s="1" r="F1724"/>
      <c s="1" r="G1724"/>
      <c s="1" r="H1724"/>
      <c s="1" r="I1724"/>
      <c s="2" r="J1724"/>
      <c s="2" r="K1724"/>
      <c s="2" r="L1724"/>
      <c s="2" r="M1724"/>
      <c s="2" r="N1724"/>
      <c s="2" r="O1724"/>
      <c s="2" r="P1724"/>
      <c s="2" r="Q1724"/>
      <c s="2" r="R1724"/>
      <c s="2" r="S1724"/>
      <c s="2" r="T1724"/>
      <c s="2" r="U1724"/>
      <c s="2" r="V1724"/>
    </row>
    <row customHeight="1" r="1725" ht="14.25">
      <c s="7" r="A1725"/>
      <c s="1" r="B1725"/>
      <c s="1" r="C1725"/>
      <c s="1" r="D1725"/>
      <c s="1" r="E1725"/>
      <c s="1" r="F1725"/>
      <c s="1" r="G1725"/>
      <c s="1" r="H1725"/>
      <c s="1" r="I1725"/>
      <c s="2" r="J1725"/>
      <c s="2" r="K1725"/>
      <c s="2" r="L1725"/>
      <c s="2" r="M1725"/>
      <c s="2" r="N1725"/>
      <c s="2" r="O1725"/>
      <c s="2" r="P1725"/>
      <c s="2" r="Q1725"/>
      <c s="2" r="R1725"/>
      <c s="2" r="S1725"/>
      <c s="2" r="T1725"/>
      <c s="2" r="U1725"/>
      <c s="2" r="V1725"/>
    </row>
    <row customHeight="1" r="1726" ht="14.25">
      <c s="7" r="A1726"/>
      <c s="1" r="B1726"/>
      <c s="1" r="C1726"/>
      <c s="1" r="D1726"/>
      <c s="1" r="E1726"/>
      <c s="1" r="F1726"/>
      <c s="1" r="G1726"/>
      <c s="1" r="H1726"/>
      <c s="1" r="I1726"/>
      <c s="2" r="J1726"/>
      <c s="2" r="K1726"/>
      <c s="2" r="L1726"/>
      <c s="2" r="M1726"/>
      <c s="2" r="N1726"/>
      <c s="2" r="O1726"/>
      <c s="2" r="P1726"/>
      <c s="2" r="Q1726"/>
      <c s="2" r="R1726"/>
      <c s="2" r="S1726"/>
      <c s="2" r="T1726"/>
      <c s="2" r="U1726"/>
      <c s="2" r="V1726"/>
    </row>
    <row customHeight="1" r="1727" ht="14.25">
      <c s="7" r="A1727"/>
      <c s="1" r="B1727"/>
      <c s="1" r="C1727"/>
      <c s="1" r="D1727"/>
      <c s="1" r="E1727"/>
      <c s="1" r="F1727"/>
      <c s="1" r="G1727"/>
      <c s="1" r="H1727"/>
      <c s="1" r="I1727"/>
      <c s="2" r="J1727"/>
      <c s="2" r="K1727"/>
      <c s="2" r="L1727"/>
      <c s="2" r="M1727"/>
      <c s="2" r="N1727"/>
      <c s="2" r="O1727"/>
      <c s="2" r="P1727"/>
      <c s="2" r="Q1727"/>
      <c s="2" r="R1727"/>
      <c s="2" r="S1727"/>
      <c s="2" r="T1727"/>
      <c s="2" r="U1727"/>
      <c s="2" r="V1727"/>
    </row>
    <row customHeight="1" r="1728" ht="14.25">
      <c s="7" r="A1728"/>
      <c s="1" r="B1728"/>
      <c s="1" r="C1728"/>
      <c s="1" r="D1728"/>
      <c s="1" r="E1728"/>
      <c s="1" r="F1728"/>
      <c s="1" r="G1728"/>
      <c s="1" r="H1728"/>
      <c s="1" r="I1728"/>
      <c s="2" r="J1728"/>
      <c s="2" r="K1728"/>
      <c s="2" r="L1728"/>
      <c s="2" r="M1728"/>
      <c s="2" r="N1728"/>
      <c s="2" r="O1728"/>
      <c s="2" r="P1728"/>
      <c s="2" r="Q1728"/>
      <c s="2" r="R1728"/>
      <c s="2" r="S1728"/>
      <c s="2" r="T1728"/>
      <c s="2" r="U1728"/>
      <c s="2" r="V1728"/>
    </row>
    <row customHeight="1" r="1729" ht="14.25">
      <c s="7" r="A1729"/>
      <c s="1" r="B1729"/>
      <c s="1" r="C1729"/>
      <c s="1" r="D1729"/>
      <c s="1" r="E1729"/>
      <c s="1" r="F1729"/>
      <c s="1" r="G1729"/>
      <c s="1" r="H1729"/>
      <c s="1" r="I1729"/>
      <c s="2" r="J1729"/>
      <c s="2" r="K1729"/>
      <c s="2" r="L1729"/>
      <c s="2" r="M1729"/>
      <c s="2" r="N1729"/>
      <c s="2" r="O1729"/>
      <c s="2" r="P1729"/>
      <c s="2" r="Q1729"/>
      <c s="2" r="R1729"/>
      <c s="2" r="S1729"/>
      <c s="2" r="T1729"/>
      <c s="2" r="U1729"/>
      <c s="2" r="V1729"/>
    </row>
    <row customHeight="1" r="1730" ht="14.25">
      <c s="7" r="A1730"/>
      <c s="1" r="B1730"/>
      <c s="1" r="C1730"/>
      <c s="1" r="D1730"/>
      <c s="1" r="E1730"/>
      <c s="1" r="F1730"/>
      <c s="1" r="G1730"/>
      <c s="1" r="H1730"/>
      <c s="1" r="I1730"/>
      <c s="2" r="J1730"/>
      <c s="2" r="K1730"/>
      <c s="2" r="L1730"/>
      <c s="2" r="M1730"/>
      <c s="2" r="N1730"/>
      <c s="2" r="O1730"/>
      <c s="2" r="P1730"/>
      <c s="2" r="Q1730"/>
      <c s="2" r="R1730"/>
      <c s="2" r="S1730"/>
      <c s="2" r="T1730"/>
      <c s="2" r="U1730"/>
      <c s="2" r="V1730"/>
    </row>
    <row customHeight="1" r="1731" ht="14.25">
      <c s="7" r="A1731"/>
      <c s="1" r="B1731"/>
      <c s="1" r="C1731"/>
      <c s="1" r="D1731"/>
      <c s="1" r="E1731"/>
      <c s="1" r="F1731"/>
      <c s="1" r="G1731"/>
      <c s="1" r="H1731"/>
      <c s="1" r="I1731"/>
      <c s="2" r="J1731"/>
      <c s="2" r="K1731"/>
      <c s="2" r="L1731"/>
      <c s="2" r="M1731"/>
      <c s="2" r="N1731"/>
      <c s="2" r="O1731"/>
      <c s="2" r="P1731"/>
      <c s="2" r="Q1731"/>
      <c s="2" r="R1731"/>
      <c s="2" r="S1731"/>
      <c s="2" r="T1731"/>
      <c s="2" r="U1731"/>
      <c s="2" r="V1731"/>
    </row>
    <row customHeight="1" r="1732" ht="14.25">
      <c s="7" r="A1732"/>
      <c s="1" r="B1732"/>
      <c s="1" r="C1732"/>
      <c s="1" r="D1732"/>
      <c s="1" r="E1732"/>
      <c s="1" r="F1732"/>
      <c s="1" r="G1732"/>
      <c s="1" r="H1732"/>
      <c s="1" r="I1732"/>
      <c s="2" r="J1732"/>
      <c s="2" r="K1732"/>
      <c s="2" r="L1732"/>
      <c s="2" r="M1732"/>
      <c s="2" r="N1732"/>
      <c s="2" r="O1732"/>
      <c s="2" r="P1732"/>
      <c s="2" r="Q1732"/>
      <c s="2" r="R1732"/>
      <c s="2" r="S1732"/>
      <c s="2" r="T1732"/>
      <c s="2" r="U1732"/>
      <c s="2" r="V1732"/>
    </row>
    <row customHeight="1" r="1733" ht="14.25">
      <c s="7" r="A1733"/>
      <c s="1" r="B1733"/>
      <c s="1" r="C1733"/>
      <c s="1" r="D1733"/>
      <c s="1" r="E1733"/>
      <c s="1" r="F1733"/>
      <c s="1" r="G1733"/>
      <c s="1" r="H1733"/>
      <c s="1" r="I1733"/>
      <c s="2" r="J1733"/>
      <c s="2" r="K1733"/>
      <c s="2" r="L1733"/>
      <c s="2" r="M1733"/>
      <c s="2" r="N1733"/>
      <c s="2" r="O1733"/>
      <c s="2" r="P1733"/>
      <c s="2" r="Q1733"/>
      <c s="2" r="R1733"/>
      <c s="2" r="S1733"/>
      <c s="2" r="T1733"/>
      <c s="2" r="U1733"/>
      <c s="2" r="V1733"/>
    </row>
    <row customHeight="1" r="1734" ht="14.25">
      <c s="7" r="A1734"/>
      <c s="1" r="B1734"/>
      <c s="1" r="C1734"/>
      <c s="1" r="D1734"/>
      <c s="1" r="E1734"/>
      <c s="1" r="F1734"/>
      <c s="1" r="G1734"/>
      <c s="1" r="H1734"/>
      <c s="1" r="I1734"/>
      <c s="2" r="J1734"/>
      <c s="2" r="K1734"/>
      <c s="2" r="L1734"/>
      <c s="2" r="M1734"/>
      <c s="2" r="N1734"/>
      <c s="2" r="O1734"/>
      <c s="2" r="P1734"/>
      <c s="2" r="Q1734"/>
      <c s="2" r="R1734"/>
      <c s="2" r="S1734"/>
      <c s="2" r="T1734"/>
      <c s="2" r="U1734"/>
      <c s="2" r="V1734"/>
    </row>
    <row customHeight="1" r="1735" ht="14.25">
      <c s="7" r="A1735"/>
      <c s="1" r="B1735"/>
      <c s="1" r="C1735"/>
      <c s="1" r="D1735"/>
      <c s="1" r="E1735"/>
      <c s="1" r="F1735"/>
      <c s="1" r="G1735"/>
      <c s="1" r="H1735"/>
      <c s="1" r="I1735"/>
      <c s="2" r="J1735"/>
      <c s="2" r="K1735"/>
      <c s="2" r="L1735"/>
      <c s="2" r="M1735"/>
      <c s="2" r="N1735"/>
      <c s="2" r="O1735"/>
      <c s="2" r="P1735"/>
      <c s="2" r="Q1735"/>
      <c s="2" r="R1735"/>
      <c s="2" r="S1735"/>
      <c s="2" r="T1735"/>
      <c s="2" r="U1735"/>
      <c s="2" r="V1735"/>
    </row>
    <row customHeight="1" r="1736" ht="14.25">
      <c s="7" r="A1736"/>
      <c s="1" r="B1736"/>
      <c s="1" r="C1736"/>
      <c s="1" r="D1736"/>
      <c s="1" r="E1736"/>
      <c s="1" r="F1736"/>
      <c s="1" r="G1736"/>
      <c s="1" r="H1736"/>
      <c s="1" r="I1736"/>
      <c s="2" r="J1736"/>
      <c s="2" r="K1736"/>
      <c s="2" r="L1736"/>
      <c s="2" r="M1736"/>
      <c s="2" r="N1736"/>
      <c s="2" r="O1736"/>
      <c s="2" r="P1736"/>
      <c s="2" r="Q1736"/>
      <c s="2" r="R1736"/>
      <c s="2" r="S1736"/>
      <c s="2" r="T1736"/>
      <c s="2" r="U1736"/>
      <c s="2" r="V1736"/>
    </row>
    <row customHeight="1" r="1737" ht="14.25">
      <c s="7" r="A1737"/>
      <c s="1" r="B1737"/>
      <c s="1" r="C1737"/>
      <c s="1" r="D1737"/>
      <c s="1" r="E1737"/>
      <c s="1" r="F1737"/>
      <c s="1" r="G1737"/>
      <c s="1" r="H1737"/>
      <c s="1" r="I1737"/>
      <c s="2" r="J1737"/>
      <c s="2" r="K1737"/>
      <c s="2" r="L1737"/>
      <c s="2" r="M1737"/>
      <c s="2" r="N1737"/>
      <c s="2" r="O1737"/>
      <c s="2" r="P1737"/>
      <c s="2" r="Q1737"/>
      <c s="2" r="R1737"/>
      <c s="2" r="S1737"/>
      <c s="2" r="T1737"/>
      <c s="2" r="U1737"/>
      <c s="2" r="V1737"/>
    </row>
    <row customHeight="1" r="1738" ht="14.25">
      <c s="7" r="A1738"/>
      <c s="1" r="B1738"/>
      <c s="1" r="C1738"/>
      <c s="1" r="D1738"/>
      <c s="1" r="E1738"/>
      <c s="1" r="F1738"/>
      <c s="1" r="G1738"/>
      <c s="1" r="H1738"/>
      <c s="1" r="I1738"/>
      <c s="2" r="J1738"/>
      <c s="2" r="K1738"/>
      <c s="2" r="L1738"/>
      <c s="2" r="M1738"/>
      <c s="2" r="N1738"/>
      <c s="2" r="O1738"/>
      <c s="2" r="P1738"/>
      <c s="2" r="Q1738"/>
      <c s="2" r="R1738"/>
      <c s="2" r="S1738"/>
      <c s="2" r="T1738"/>
      <c s="2" r="U1738"/>
      <c s="2" r="V1738"/>
    </row>
    <row customHeight="1" r="1739" ht="14.25">
      <c s="7" r="A1739"/>
      <c s="1" r="B1739"/>
      <c s="1" r="C1739"/>
      <c s="1" r="D1739"/>
      <c s="1" r="E1739"/>
      <c s="1" r="F1739"/>
      <c s="1" r="G1739"/>
      <c s="1" r="H1739"/>
      <c s="1" r="I1739"/>
      <c s="2" r="J1739"/>
      <c s="2" r="K1739"/>
      <c s="2" r="L1739"/>
      <c s="2" r="M1739"/>
      <c s="2" r="N1739"/>
      <c s="2" r="O1739"/>
      <c s="2" r="P1739"/>
      <c s="2" r="Q1739"/>
      <c s="2" r="R1739"/>
      <c s="2" r="S1739"/>
      <c s="2" r="T1739"/>
      <c s="2" r="U1739"/>
      <c s="2" r="V1739"/>
    </row>
    <row customHeight="1" r="1740" ht="14.25">
      <c s="7" r="A1740"/>
      <c s="1" r="B1740"/>
      <c s="1" r="C1740"/>
      <c s="1" r="D1740"/>
      <c s="1" r="E1740"/>
      <c s="1" r="F1740"/>
      <c s="1" r="G1740"/>
      <c s="1" r="H1740"/>
      <c s="1" r="I1740"/>
      <c s="2" r="J1740"/>
      <c s="2" r="K1740"/>
      <c s="2" r="L1740"/>
      <c s="2" r="M1740"/>
      <c s="2" r="N1740"/>
      <c s="2" r="O1740"/>
      <c s="2" r="P1740"/>
      <c s="2" r="Q1740"/>
      <c s="2" r="R1740"/>
      <c s="2" r="S1740"/>
      <c s="2" r="T1740"/>
      <c s="2" r="U1740"/>
      <c s="2" r="V1740"/>
    </row>
    <row customHeight="1" r="1741" ht="14.25">
      <c s="7" r="A1741"/>
      <c s="1" r="B1741"/>
      <c s="1" r="C1741"/>
      <c s="1" r="D1741"/>
      <c s="1" r="E1741"/>
      <c s="1" r="F1741"/>
      <c s="1" r="G1741"/>
      <c s="1" r="H1741"/>
      <c s="1" r="I1741"/>
      <c s="2" r="J1741"/>
      <c s="2" r="K1741"/>
      <c s="2" r="L1741"/>
      <c s="2" r="M1741"/>
      <c s="2" r="N1741"/>
      <c s="2" r="O1741"/>
      <c s="2" r="P1741"/>
      <c s="2" r="Q1741"/>
      <c s="2" r="R1741"/>
      <c s="2" r="S1741"/>
      <c s="2" r="T1741"/>
      <c s="2" r="U1741"/>
      <c s="2" r="V1741"/>
    </row>
    <row customHeight="1" r="1742" ht="14.25">
      <c s="7" r="A1742"/>
      <c s="1" r="B1742"/>
      <c s="1" r="C1742"/>
      <c s="1" r="D1742"/>
      <c s="1" r="E1742"/>
      <c s="1" r="F1742"/>
      <c s="1" r="G1742"/>
      <c s="1" r="H1742"/>
      <c s="1" r="I1742"/>
      <c s="2" r="J1742"/>
      <c s="2" r="K1742"/>
      <c s="2" r="L1742"/>
      <c s="2" r="M1742"/>
      <c s="2" r="N1742"/>
      <c s="2" r="O1742"/>
      <c s="2" r="P1742"/>
      <c s="2" r="Q1742"/>
      <c s="2" r="R1742"/>
      <c s="2" r="S1742"/>
      <c s="2" r="T1742"/>
      <c s="2" r="U1742"/>
      <c s="2" r="V1742"/>
    </row>
    <row customHeight="1" r="1743" ht="14.25">
      <c s="7" r="A1743"/>
      <c s="1" r="B1743"/>
      <c s="1" r="C1743"/>
      <c s="1" r="D1743"/>
      <c s="1" r="E1743"/>
      <c s="1" r="F1743"/>
      <c s="1" r="G1743"/>
      <c s="1" r="H1743"/>
      <c s="1" r="I1743"/>
      <c s="2" r="J1743"/>
      <c s="2" r="K1743"/>
      <c s="2" r="L1743"/>
      <c s="2" r="M1743"/>
      <c s="2" r="N1743"/>
      <c s="2" r="O1743"/>
      <c s="2" r="P1743"/>
      <c s="2" r="Q1743"/>
      <c s="2" r="R1743"/>
      <c s="2" r="S1743"/>
      <c s="2" r="T1743"/>
      <c s="2" r="U1743"/>
      <c s="2" r="V1743"/>
    </row>
    <row customHeight="1" r="1744" ht="14.25">
      <c s="7" r="A1744"/>
      <c s="1" r="B1744"/>
      <c s="1" r="C1744"/>
      <c s="1" r="D1744"/>
      <c s="1" r="E1744"/>
      <c s="1" r="F1744"/>
      <c s="1" r="G1744"/>
      <c s="1" r="H1744"/>
      <c s="1" r="I1744"/>
      <c s="2" r="J1744"/>
      <c s="2" r="K1744"/>
      <c s="2" r="L1744"/>
      <c s="2" r="M1744"/>
      <c s="2" r="N1744"/>
      <c s="2" r="O1744"/>
      <c s="2" r="P1744"/>
      <c s="2" r="Q1744"/>
      <c s="2" r="R1744"/>
      <c s="2" r="S1744"/>
      <c s="2" r="T1744"/>
      <c s="2" r="U1744"/>
      <c s="2" r="V1744"/>
    </row>
    <row customHeight="1" r="1745" ht="14.25">
      <c s="7" r="A1745"/>
      <c s="1" r="B1745"/>
      <c s="1" r="C1745"/>
      <c s="1" r="D1745"/>
      <c s="1" r="E1745"/>
      <c s="1" r="F1745"/>
      <c s="1" r="G1745"/>
      <c s="1" r="H1745"/>
      <c s="1" r="I1745"/>
      <c s="2" r="J1745"/>
      <c s="2" r="K1745"/>
      <c s="2" r="L1745"/>
      <c s="2" r="M1745"/>
      <c s="2" r="N1745"/>
      <c s="2" r="O1745"/>
      <c s="2" r="P1745"/>
      <c s="2" r="Q1745"/>
      <c s="2" r="R1745"/>
      <c s="2" r="S1745"/>
      <c s="2" r="T1745"/>
      <c s="2" r="U1745"/>
      <c s="2" r="V1745"/>
    </row>
    <row customHeight="1" r="1746" ht="14.25">
      <c s="7" r="A1746"/>
      <c s="1" r="B1746"/>
      <c s="1" r="C1746"/>
      <c s="1" r="D1746"/>
      <c s="1" r="E1746"/>
      <c s="1" r="F1746"/>
      <c s="1" r="G1746"/>
      <c s="1" r="H1746"/>
      <c s="1" r="I1746"/>
      <c s="2" r="J1746"/>
      <c s="2" r="K1746"/>
      <c s="2" r="L1746"/>
      <c s="2" r="M1746"/>
      <c s="2" r="N1746"/>
      <c s="2" r="O1746"/>
      <c s="2" r="P1746"/>
      <c s="2" r="Q1746"/>
      <c s="2" r="R1746"/>
      <c s="2" r="S1746"/>
      <c s="2" r="T1746"/>
      <c s="2" r="U1746"/>
      <c s="2" r="V1746"/>
    </row>
    <row customHeight="1" r="1747" ht="14.25">
      <c s="7" r="A1747"/>
      <c s="1" r="B1747"/>
      <c s="1" r="C1747"/>
      <c s="1" r="D1747"/>
      <c s="1" r="E1747"/>
      <c s="1" r="F1747"/>
      <c s="1" r="G1747"/>
      <c s="1" r="H1747"/>
      <c s="1" r="I1747"/>
      <c s="2" r="J1747"/>
      <c s="2" r="K1747"/>
      <c s="2" r="L1747"/>
      <c s="2" r="M1747"/>
      <c s="2" r="N1747"/>
      <c s="2" r="O1747"/>
      <c s="2" r="P1747"/>
      <c s="2" r="Q1747"/>
      <c s="2" r="R1747"/>
      <c s="2" r="S1747"/>
      <c s="2" r="T1747"/>
      <c s="2" r="U1747"/>
      <c s="2" r="V1747"/>
    </row>
    <row customHeight="1" r="1748" ht="14.25">
      <c s="7" r="A1748"/>
      <c s="1" r="B1748"/>
      <c s="1" r="C1748"/>
      <c s="1" r="D1748"/>
      <c s="1" r="E1748"/>
      <c s="1" r="F1748"/>
      <c s="1" r="G1748"/>
      <c s="1" r="H1748"/>
      <c s="1" r="I1748"/>
      <c s="2" r="J1748"/>
      <c s="2" r="K1748"/>
      <c s="2" r="L1748"/>
      <c s="2" r="M1748"/>
      <c s="2" r="N1748"/>
      <c s="2" r="O1748"/>
      <c s="2" r="P1748"/>
      <c s="2" r="Q1748"/>
      <c s="2" r="R1748"/>
      <c s="2" r="S1748"/>
      <c s="2" r="T1748"/>
      <c s="2" r="U1748"/>
      <c s="2" r="V1748"/>
    </row>
    <row customHeight="1" r="1749" ht="14.25">
      <c s="7" r="A1749"/>
      <c s="1" r="B1749"/>
      <c s="1" r="C1749"/>
      <c s="1" r="D1749"/>
      <c s="1" r="E1749"/>
      <c s="1" r="F1749"/>
      <c s="1" r="G1749"/>
      <c s="1" r="H1749"/>
      <c s="1" r="I1749"/>
      <c s="2" r="J1749"/>
      <c s="2" r="K1749"/>
      <c s="2" r="L1749"/>
      <c s="2" r="M1749"/>
      <c s="2" r="N1749"/>
      <c s="2" r="O1749"/>
      <c s="2" r="P1749"/>
      <c s="2" r="Q1749"/>
      <c s="2" r="R1749"/>
      <c s="2" r="S1749"/>
      <c s="2" r="T1749"/>
      <c s="2" r="U1749"/>
      <c s="2" r="V1749"/>
    </row>
    <row customHeight="1" r="1750" ht="14.25">
      <c s="7" r="A1750"/>
      <c s="1" r="B1750"/>
      <c s="1" r="C1750"/>
      <c s="1" r="D1750"/>
      <c s="1" r="E1750"/>
      <c s="1" r="F1750"/>
      <c s="1" r="G1750"/>
      <c s="1" r="H1750"/>
      <c s="1" r="I1750"/>
      <c s="2" r="J1750"/>
      <c s="2" r="K1750"/>
      <c s="2" r="L1750"/>
      <c s="2" r="M1750"/>
      <c s="2" r="N1750"/>
      <c s="2" r="O1750"/>
      <c s="2" r="P1750"/>
      <c s="2" r="Q1750"/>
      <c s="2" r="R1750"/>
      <c s="2" r="S1750"/>
      <c s="2" r="T1750"/>
      <c s="2" r="U1750"/>
      <c s="2" r="V1750"/>
    </row>
    <row customHeight="1" r="1751" ht="14.25">
      <c s="7" r="A1751"/>
      <c s="1" r="B1751"/>
      <c s="1" r="C1751"/>
      <c s="1" r="D1751"/>
      <c s="1" r="E1751"/>
      <c s="1" r="F1751"/>
      <c s="1" r="G1751"/>
      <c s="1" r="H1751"/>
      <c s="1" r="I1751"/>
      <c s="2" r="J1751"/>
      <c s="2" r="K1751"/>
      <c s="2" r="L1751"/>
      <c s="2" r="M1751"/>
      <c s="2" r="N1751"/>
      <c s="2" r="O1751"/>
      <c s="2" r="P1751"/>
      <c s="2" r="Q1751"/>
      <c s="2" r="R1751"/>
      <c s="2" r="S1751"/>
      <c s="2" r="T1751"/>
      <c s="2" r="U1751"/>
      <c s="2" r="V1751"/>
    </row>
    <row customHeight="1" r="1752" ht="14.25">
      <c s="7" r="A1752"/>
      <c s="1" r="B1752"/>
      <c s="1" r="C1752"/>
      <c s="1" r="D1752"/>
      <c s="1" r="E1752"/>
      <c s="1" r="F1752"/>
      <c s="1" r="G1752"/>
      <c s="1" r="H1752"/>
      <c s="1" r="I1752"/>
      <c s="2" r="J1752"/>
      <c s="2" r="K1752"/>
      <c s="2" r="L1752"/>
      <c s="2" r="M1752"/>
      <c s="2" r="N1752"/>
      <c s="2" r="O1752"/>
      <c s="2" r="P1752"/>
      <c s="2" r="Q1752"/>
      <c s="2" r="R1752"/>
      <c s="2" r="S1752"/>
      <c s="2" r="T1752"/>
      <c s="2" r="U1752"/>
      <c s="2" r="V1752"/>
    </row>
    <row customHeight="1" r="1753" ht="14.25">
      <c s="7" r="A1753"/>
      <c s="1" r="B1753"/>
      <c s="1" r="C1753"/>
      <c s="1" r="D1753"/>
      <c s="1" r="E1753"/>
      <c s="1" r="F1753"/>
      <c s="1" r="G1753"/>
      <c s="1" r="H1753"/>
      <c s="1" r="I1753"/>
      <c s="2" r="J1753"/>
      <c s="2" r="K1753"/>
      <c s="2" r="L1753"/>
      <c s="2" r="M1753"/>
      <c s="2" r="N1753"/>
      <c s="2" r="O1753"/>
      <c s="2" r="P1753"/>
      <c s="2" r="Q1753"/>
      <c s="2" r="R1753"/>
      <c s="2" r="S1753"/>
      <c s="2" r="T1753"/>
      <c s="2" r="U1753"/>
      <c s="2" r="V1753"/>
    </row>
    <row customHeight="1" r="1754" ht="14.25">
      <c s="7" r="A1754"/>
      <c s="1" r="B1754"/>
      <c s="1" r="C1754"/>
      <c s="1" r="D1754"/>
      <c s="1" r="E1754"/>
      <c s="1" r="F1754"/>
      <c s="1" r="G1754"/>
      <c s="1" r="H1754"/>
      <c s="1" r="I1754"/>
      <c s="2" r="J1754"/>
      <c s="2" r="K1754"/>
      <c s="2" r="L1754"/>
      <c s="2" r="M1754"/>
      <c s="2" r="N1754"/>
      <c s="2" r="O1754"/>
      <c s="2" r="P1754"/>
      <c s="2" r="Q1754"/>
      <c s="2" r="R1754"/>
      <c s="2" r="S1754"/>
      <c s="2" r="T1754"/>
      <c s="2" r="U1754"/>
      <c s="2" r="V1754"/>
    </row>
    <row customHeight="1" r="1755" ht="14.25">
      <c s="7" r="A1755"/>
      <c s="1" r="B1755"/>
      <c s="1" r="C1755"/>
      <c s="1" r="D1755"/>
      <c s="1" r="E1755"/>
      <c s="1" r="F1755"/>
      <c s="1" r="G1755"/>
      <c s="1" r="H1755"/>
      <c s="1" r="I1755"/>
      <c s="2" r="J1755"/>
      <c s="2" r="K1755"/>
      <c s="2" r="L1755"/>
      <c s="2" r="M1755"/>
      <c s="2" r="N1755"/>
      <c s="2" r="O1755"/>
      <c s="2" r="P1755"/>
      <c s="2" r="Q1755"/>
      <c s="2" r="R1755"/>
      <c s="2" r="S1755"/>
      <c s="2" r="T1755"/>
      <c s="2" r="U1755"/>
      <c s="2" r="V1755"/>
    </row>
    <row customHeight="1" r="1756" ht="14.25">
      <c s="7" r="A1756"/>
      <c s="1" r="B1756"/>
      <c s="1" r="C1756"/>
      <c s="1" r="D1756"/>
      <c s="1" r="E1756"/>
      <c s="1" r="F1756"/>
      <c s="1" r="G1756"/>
      <c s="1" r="H1756"/>
      <c s="1" r="I1756"/>
      <c s="2" r="J1756"/>
      <c s="2" r="K1756"/>
      <c s="2" r="L1756"/>
      <c s="2" r="M1756"/>
      <c s="2" r="N1756"/>
      <c s="2" r="O1756"/>
      <c s="2" r="P1756"/>
      <c s="2" r="Q1756"/>
      <c s="2" r="R1756"/>
      <c s="2" r="S1756"/>
      <c s="2" r="T1756"/>
      <c s="2" r="U1756"/>
      <c s="2" r="V1756"/>
    </row>
    <row customHeight="1" r="1757" ht="14.25">
      <c s="7" r="A1757"/>
      <c s="1" r="B1757"/>
      <c s="1" r="C1757"/>
      <c s="1" r="D1757"/>
      <c s="1" r="E1757"/>
      <c s="1" r="F1757"/>
      <c s="1" r="G1757"/>
      <c s="1" r="H1757"/>
      <c s="1" r="I1757"/>
      <c s="2" r="J1757"/>
      <c s="2" r="K1757"/>
      <c s="2" r="L1757"/>
      <c s="2" r="M1757"/>
      <c s="2" r="N1757"/>
      <c s="2" r="O1757"/>
      <c s="2" r="P1757"/>
      <c s="2" r="Q1757"/>
      <c s="2" r="R1757"/>
      <c s="2" r="S1757"/>
      <c s="2" r="T1757"/>
      <c s="2" r="U1757"/>
      <c s="2" r="V1757"/>
    </row>
    <row customHeight="1" r="1758" ht="14.25">
      <c s="7" r="A1758"/>
      <c s="1" r="B1758"/>
      <c s="1" r="C1758"/>
      <c s="1" r="D1758"/>
      <c s="1" r="E1758"/>
      <c s="1" r="F1758"/>
      <c s="1" r="G1758"/>
      <c s="1" r="H1758"/>
      <c s="1" r="I1758"/>
      <c s="2" r="J1758"/>
      <c s="2" r="K1758"/>
      <c s="2" r="L1758"/>
      <c s="2" r="M1758"/>
      <c s="2" r="N1758"/>
      <c s="2" r="O1758"/>
      <c s="2" r="P1758"/>
      <c s="2" r="Q1758"/>
      <c s="2" r="R1758"/>
      <c s="2" r="S1758"/>
      <c s="2" r="T1758"/>
      <c s="2" r="U1758"/>
      <c s="2" r="V1758"/>
    </row>
    <row customHeight="1" r="1759" ht="14.25">
      <c s="7" r="A1759"/>
      <c s="1" r="B1759"/>
      <c s="1" r="C1759"/>
      <c s="1" r="D1759"/>
      <c s="1" r="E1759"/>
      <c s="1" r="F1759"/>
      <c s="1" r="G1759"/>
      <c s="1" r="H1759"/>
      <c s="1" r="I1759"/>
      <c s="2" r="J1759"/>
      <c s="2" r="K1759"/>
      <c s="2" r="L1759"/>
      <c s="2" r="M1759"/>
      <c s="2" r="N1759"/>
      <c s="2" r="O1759"/>
      <c s="2" r="P1759"/>
      <c s="2" r="Q1759"/>
      <c s="2" r="R1759"/>
      <c s="2" r="S1759"/>
      <c s="2" r="T1759"/>
      <c s="2" r="U1759"/>
      <c s="2" r="V1759"/>
    </row>
    <row customHeight="1" r="1760" ht="14.25">
      <c s="7" r="A1760"/>
      <c s="1" r="B1760"/>
      <c s="1" r="C1760"/>
      <c s="1" r="D1760"/>
      <c s="1" r="E1760"/>
      <c s="1" r="F1760"/>
      <c s="1" r="G1760"/>
      <c s="1" r="H1760"/>
      <c s="1" r="I1760"/>
      <c s="2" r="J1760"/>
      <c s="2" r="K1760"/>
      <c s="2" r="L1760"/>
      <c s="2" r="M1760"/>
      <c s="2" r="N1760"/>
      <c s="2" r="O1760"/>
      <c s="2" r="P1760"/>
      <c s="2" r="Q1760"/>
      <c s="2" r="R1760"/>
      <c s="2" r="S1760"/>
      <c s="2" r="T1760"/>
      <c s="2" r="U1760"/>
      <c s="2" r="V1760"/>
    </row>
    <row customHeight="1" r="1761" ht="14.25">
      <c s="7" r="A1761"/>
      <c s="1" r="B1761"/>
      <c s="1" r="C1761"/>
      <c s="1" r="D1761"/>
      <c s="1" r="E1761"/>
      <c s="1" r="F1761"/>
      <c s="1" r="G1761"/>
      <c s="1" r="H1761"/>
      <c s="1" r="I1761"/>
      <c s="2" r="J1761"/>
      <c s="2" r="K1761"/>
      <c s="2" r="L1761"/>
      <c s="2" r="M1761"/>
      <c s="2" r="N1761"/>
      <c s="2" r="O1761"/>
      <c s="2" r="P1761"/>
      <c s="2" r="Q1761"/>
      <c s="2" r="R1761"/>
      <c s="2" r="S1761"/>
      <c s="2" r="T1761"/>
      <c s="2" r="U1761"/>
      <c s="2" r="V1761"/>
    </row>
    <row customHeight="1" r="1762" ht="14.25">
      <c s="7" r="A1762"/>
      <c s="1" r="B1762"/>
      <c s="1" r="C1762"/>
      <c s="1" r="D1762"/>
      <c s="1" r="E1762"/>
      <c s="1" r="F1762"/>
      <c s="1" r="G1762"/>
      <c s="1" r="H1762"/>
      <c s="1" r="I1762"/>
      <c s="2" r="J1762"/>
      <c s="2" r="K1762"/>
      <c s="2" r="L1762"/>
      <c s="2" r="M1762"/>
      <c s="2" r="N1762"/>
      <c s="2" r="O1762"/>
      <c s="2" r="P1762"/>
      <c s="2" r="Q1762"/>
      <c s="2" r="R1762"/>
      <c s="2" r="S1762"/>
      <c s="2" r="T1762"/>
      <c s="2" r="U1762"/>
      <c s="2" r="V1762"/>
    </row>
    <row customHeight="1" r="1763" ht="14.25">
      <c s="7" r="A1763"/>
      <c s="1" r="B1763"/>
      <c s="1" r="C1763"/>
      <c s="1" r="D1763"/>
      <c s="1" r="E1763"/>
      <c s="1" r="F1763"/>
      <c s="1" r="G1763"/>
      <c s="1" r="H1763"/>
      <c s="1" r="I1763"/>
      <c s="2" r="J1763"/>
      <c s="2" r="K1763"/>
      <c s="2" r="L1763"/>
      <c s="2" r="M1763"/>
      <c s="2" r="N1763"/>
      <c s="2" r="O1763"/>
      <c s="2" r="P1763"/>
      <c s="2" r="Q1763"/>
      <c s="2" r="R1763"/>
      <c s="2" r="S1763"/>
      <c s="2" r="T1763"/>
      <c s="2" r="U1763"/>
      <c s="2" r="V1763"/>
    </row>
    <row customHeight="1" r="1764" ht="14.25">
      <c s="7" r="A1764"/>
      <c s="1" r="B1764"/>
      <c s="1" r="C1764"/>
      <c s="1" r="D1764"/>
      <c s="1" r="E1764"/>
      <c s="1" r="F1764"/>
      <c s="1" r="G1764"/>
      <c s="1" r="H1764"/>
      <c s="1" r="I1764"/>
      <c s="2" r="J1764"/>
      <c s="2" r="K1764"/>
      <c s="2" r="L1764"/>
      <c s="2" r="M1764"/>
      <c s="2" r="N1764"/>
      <c s="2" r="O1764"/>
      <c s="2" r="P1764"/>
      <c s="2" r="Q1764"/>
      <c s="2" r="R1764"/>
      <c s="2" r="S1764"/>
      <c s="2" r="T1764"/>
      <c s="2" r="U1764"/>
      <c s="2" r="V1764"/>
    </row>
    <row customHeight="1" r="1765" ht="14.25">
      <c s="7" r="A1765"/>
      <c s="1" r="B1765"/>
      <c s="1" r="C1765"/>
      <c s="1" r="D1765"/>
      <c s="1" r="E1765"/>
      <c s="1" r="F1765"/>
      <c s="1" r="G1765"/>
      <c s="1" r="H1765"/>
      <c s="1" r="I1765"/>
      <c s="2" r="J1765"/>
      <c s="2" r="K1765"/>
      <c s="2" r="L1765"/>
      <c s="2" r="M1765"/>
      <c s="2" r="N1765"/>
      <c s="2" r="O1765"/>
      <c s="2" r="P1765"/>
      <c s="2" r="Q1765"/>
      <c s="2" r="R1765"/>
      <c s="2" r="S1765"/>
      <c s="2" r="T1765"/>
      <c s="2" r="U1765"/>
      <c s="2" r="V1765"/>
    </row>
    <row customHeight="1" r="1766" ht="14.25">
      <c s="7" r="A1766"/>
      <c s="1" r="B1766"/>
      <c s="1" r="C1766"/>
      <c s="1" r="D1766"/>
      <c s="1" r="E1766"/>
      <c s="1" r="F1766"/>
      <c s="1" r="G1766"/>
      <c s="1" r="H1766"/>
      <c s="1" r="I1766"/>
      <c s="2" r="J1766"/>
      <c s="2" r="K1766"/>
      <c s="2" r="L1766"/>
      <c s="2" r="M1766"/>
      <c s="2" r="N1766"/>
      <c s="2" r="O1766"/>
      <c s="2" r="P1766"/>
      <c s="2" r="Q1766"/>
      <c s="2" r="R1766"/>
      <c s="2" r="S1766"/>
      <c s="2" r="T1766"/>
      <c s="2" r="U1766"/>
      <c s="2" r="V1766"/>
    </row>
    <row customHeight="1" r="1767" ht="14.25">
      <c s="7" r="A1767"/>
      <c s="1" r="B1767"/>
      <c s="1" r="C1767"/>
      <c s="1" r="D1767"/>
      <c s="1" r="E1767"/>
      <c s="1" r="F1767"/>
      <c s="1" r="G1767"/>
      <c s="1" r="H1767"/>
      <c s="1" r="I1767"/>
      <c s="2" r="J1767"/>
      <c s="2" r="K1767"/>
      <c s="2" r="L1767"/>
      <c s="2" r="M1767"/>
      <c s="2" r="N1767"/>
      <c s="2" r="O1767"/>
      <c s="2" r="P1767"/>
      <c s="2" r="Q1767"/>
      <c s="2" r="R1767"/>
      <c s="2" r="S1767"/>
      <c s="2" r="T1767"/>
      <c s="2" r="U1767"/>
      <c s="2" r="V1767"/>
    </row>
    <row customHeight="1" r="1768" ht="14.25">
      <c s="7" r="A1768"/>
      <c s="1" r="B1768"/>
      <c s="1" r="C1768"/>
      <c s="1" r="D1768"/>
      <c s="1" r="E1768"/>
      <c s="1" r="F1768"/>
      <c s="1" r="G1768"/>
      <c s="1" r="H1768"/>
      <c s="1" r="I1768"/>
      <c s="2" r="J1768"/>
      <c s="2" r="K1768"/>
      <c s="2" r="L1768"/>
      <c s="2" r="M1768"/>
      <c s="2" r="N1768"/>
      <c s="2" r="O1768"/>
      <c s="2" r="P1768"/>
      <c s="2" r="Q1768"/>
      <c s="2" r="R1768"/>
      <c s="2" r="S1768"/>
      <c s="2" r="T1768"/>
      <c s="2" r="U1768"/>
      <c s="2" r="V1768"/>
    </row>
    <row customHeight="1" r="1769" ht="14.25">
      <c s="7" r="A1769"/>
      <c s="1" r="B1769"/>
      <c s="1" r="C1769"/>
      <c s="1" r="D1769"/>
      <c s="1" r="E1769"/>
      <c s="1" r="F1769"/>
      <c s="1" r="G1769"/>
      <c s="1" r="H1769"/>
      <c s="1" r="I1769"/>
      <c s="2" r="J1769"/>
      <c s="2" r="K1769"/>
      <c s="2" r="L1769"/>
      <c s="2" r="M1769"/>
      <c s="2" r="N1769"/>
      <c s="2" r="O1769"/>
      <c s="2" r="P1769"/>
      <c s="2" r="Q1769"/>
      <c s="2" r="R1769"/>
      <c s="2" r="S1769"/>
      <c s="2" r="T1769"/>
      <c s="2" r="U1769"/>
      <c s="2" r="V1769"/>
    </row>
    <row customHeight="1" r="1770" ht="14.25">
      <c s="7" r="A1770"/>
      <c s="1" r="B1770"/>
      <c s="1" r="C1770"/>
      <c s="1" r="D1770"/>
      <c s="1" r="E1770"/>
      <c s="1" r="F1770"/>
      <c s="1" r="G1770"/>
      <c s="1" r="H1770"/>
      <c s="1" r="I1770"/>
      <c s="2" r="J1770"/>
      <c s="2" r="K1770"/>
      <c s="2" r="L1770"/>
      <c s="2" r="M1770"/>
      <c s="2" r="N1770"/>
      <c s="2" r="O1770"/>
      <c s="2" r="P1770"/>
      <c s="2" r="Q1770"/>
      <c s="2" r="R1770"/>
      <c s="2" r="S1770"/>
      <c s="2" r="T1770"/>
      <c s="2" r="U1770"/>
      <c s="2" r="V1770"/>
    </row>
    <row customHeight="1" r="1771" ht="14.25">
      <c s="7" r="A1771"/>
      <c s="1" r="B1771"/>
      <c s="1" r="C1771"/>
      <c s="1" r="D1771"/>
      <c s="1" r="E1771"/>
      <c s="1" r="F1771"/>
      <c s="1" r="G1771"/>
      <c s="1" r="H1771"/>
      <c s="1" r="I1771"/>
      <c s="2" r="J1771"/>
      <c s="2" r="K1771"/>
      <c s="2" r="L1771"/>
      <c s="2" r="M1771"/>
      <c s="2" r="N1771"/>
      <c s="2" r="O1771"/>
      <c s="2" r="P1771"/>
      <c s="2" r="Q1771"/>
      <c s="2" r="R1771"/>
      <c s="2" r="S1771"/>
      <c s="2" r="T1771"/>
      <c s="2" r="U1771"/>
      <c s="2" r="V1771"/>
    </row>
    <row customHeight="1" r="1772" ht="14.25">
      <c s="7" r="A1772"/>
      <c s="1" r="B1772"/>
      <c s="1" r="C1772"/>
      <c s="1" r="D1772"/>
      <c s="1" r="E1772"/>
      <c s="1" r="F1772"/>
      <c s="1" r="G1772"/>
      <c s="1" r="H1772"/>
      <c s="1" r="I1772"/>
      <c s="2" r="J1772"/>
      <c s="2" r="K1772"/>
      <c s="2" r="L1772"/>
      <c s="2" r="M1772"/>
      <c s="2" r="N1772"/>
      <c s="2" r="O1772"/>
      <c s="2" r="P1772"/>
      <c s="2" r="Q1772"/>
      <c s="2" r="R1772"/>
      <c s="2" r="S1772"/>
      <c s="2" r="T1772"/>
      <c s="2" r="U1772"/>
      <c s="2" r="V1772"/>
    </row>
    <row customHeight="1" r="1773" ht="14.25">
      <c s="7" r="A1773"/>
      <c s="1" r="B1773"/>
      <c s="1" r="C1773"/>
      <c s="1" r="D1773"/>
      <c s="1" r="E1773"/>
      <c s="1" r="F1773"/>
      <c s="1" r="G1773"/>
      <c s="1" r="H1773"/>
      <c s="1" r="I1773"/>
      <c s="2" r="J1773"/>
      <c s="2" r="K1773"/>
      <c s="2" r="L1773"/>
      <c s="2" r="M1773"/>
      <c s="2" r="N1773"/>
      <c s="2" r="O1773"/>
      <c s="2" r="P1773"/>
      <c s="2" r="Q1773"/>
      <c s="2" r="R1773"/>
      <c s="2" r="S1773"/>
      <c s="2" r="T1773"/>
      <c s="2" r="U1773"/>
      <c s="2" r="V1773"/>
    </row>
    <row customHeight="1" r="1774" ht="14.25">
      <c s="7" r="A1774"/>
      <c s="1" r="B1774"/>
      <c s="1" r="C1774"/>
      <c s="1" r="D1774"/>
      <c s="1" r="E1774"/>
      <c s="1" r="F1774"/>
      <c s="1" r="G1774"/>
      <c s="1" r="H1774"/>
      <c s="1" r="I1774"/>
      <c s="2" r="J1774"/>
      <c s="2" r="K1774"/>
      <c s="2" r="L1774"/>
      <c s="2" r="M1774"/>
      <c s="2" r="N1774"/>
      <c s="2" r="O1774"/>
      <c s="2" r="P1774"/>
      <c s="2" r="Q1774"/>
      <c s="2" r="R1774"/>
      <c s="2" r="S1774"/>
      <c s="2" r="T1774"/>
      <c s="2" r="U1774"/>
      <c s="2" r="V1774"/>
    </row>
    <row customHeight="1" r="1775" ht="14.25">
      <c s="7" r="A1775"/>
      <c s="1" r="B1775"/>
      <c s="1" r="C1775"/>
      <c s="1" r="D1775"/>
      <c s="1" r="E1775"/>
      <c s="1" r="F1775"/>
      <c s="1" r="G1775"/>
      <c s="1" r="H1775"/>
      <c s="1" r="I1775"/>
      <c s="2" r="J1775"/>
      <c s="2" r="K1775"/>
      <c s="2" r="L1775"/>
      <c s="2" r="M1775"/>
      <c s="2" r="N1775"/>
      <c s="2" r="O1775"/>
      <c s="2" r="P1775"/>
      <c s="2" r="Q1775"/>
      <c s="2" r="R1775"/>
      <c s="2" r="S1775"/>
      <c s="2" r="T1775"/>
      <c s="2" r="U1775"/>
      <c s="2" r="V1775"/>
    </row>
    <row customHeight="1" r="1776" ht="14.25">
      <c s="7" r="A1776"/>
      <c s="1" r="B1776"/>
      <c s="1" r="C1776"/>
      <c s="1" r="D1776"/>
      <c s="1" r="E1776"/>
      <c s="1" r="F1776"/>
      <c s="1" r="G1776"/>
      <c s="1" r="H1776"/>
      <c s="1" r="I1776"/>
      <c s="2" r="J1776"/>
      <c s="2" r="K1776"/>
      <c s="2" r="L1776"/>
      <c s="2" r="M1776"/>
      <c s="2" r="N1776"/>
      <c s="2" r="O1776"/>
      <c s="2" r="P1776"/>
      <c s="2" r="Q1776"/>
      <c s="2" r="R1776"/>
      <c s="2" r="S1776"/>
      <c s="2" r="T1776"/>
      <c s="2" r="U1776"/>
      <c s="2" r="V1776"/>
    </row>
    <row customHeight="1" r="1777" ht="14.25">
      <c s="7" r="A1777"/>
      <c s="1" r="B1777"/>
      <c s="1" r="C1777"/>
      <c s="1" r="D1777"/>
      <c s="1" r="E1777"/>
      <c s="1" r="F1777"/>
      <c s="1" r="G1777"/>
      <c s="1" r="H1777"/>
      <c s="1" r="I1777"/>
      <c s="2" r="J1777"/>
      <c s="2" r="K1777"/>
      <c s="2" r="L1777"/>
      <c s="2" r="M1777"/>
      <c s="2" r="N1777"/>
      <c s="2" r="O1777"/>
      <c s="2" r="P1777"/>
      <c s="2" r="Q1777"/>
      <c s="2" r="R1777"/>
      <c s="2" r="S1777"/>
      <c s="2" r="T1777"/>
      <c s="2" r="U1777"/>
      <c s="2" r="V1777"/>
    </row>
    <row customHeight="1" r="1778" ht="14.25">
      <c s="7" r="A1778"/>
      <c s="1" r="B1778"/>
      <c s="1" r="C1778"/>
      <c s="1" r="D1778"/>
      <c s="1" r="E1778"/>
      <c s="1" r="F1778"/>
      <c s="1" r="G1778"/>
      <c s="1" r="H1778"/>
      <c s="1" r="I1778"/>
      <c s="2" r="J1778"/>
      <c s="2" r="K1778"/>
      <c s="2" r="L1778"/>
      <c s="2" r="M1778"/>
      <c s="2" r="N1778"/>
      <c s="2" r="O1778"/>
      <c s="2" r="P1778"/>
      <c s="2" r="Q1778"/>
      <c s="2" r="R1778"/>
      <c s="2" r="S1778"/>
      <c s="2" r="T1778"/>
      <c s="2" r="U1778"/>
      <c s="2" r="V1778"/>
    </row>
    <row customHeight="1" r="1779" ht="14.25">
      <c s="7" r="A1779"/>
      <c s="1" r="B1779"/>
      <c s="1" r="C1779"/>
      <c s="1" r="D1779"/>
      <c s="1" r="E1779"/>
      <c s="1" r="F1779"/>
      <c s="1" r="G1779"/>
      <c s="1" r="H1779"/>
      <c s="1" r="I1779"/>
      <c s="2" r="J1779"/>
      <c s="2" r="K1779"/>
      <c s="2" r="L1779"/>
      <c s="2" r="M1779"/>
      <c s="2" r="N1779"/>
      <c s="2" r="O1779"/>
      <c s="2" r="P1779"/>
      <c s="2" r="Q1779"/>
      <c s="2" r="R1779"/>
      <c s="2" r="S1779"/>
      <c s="2" r="T1779"/>
      <c s="2" r="U1779"/>
      <c s="2" r="V1779"/>
    </row>
    <row customHeight="1" r="1780" ht="14.25">
      <c s="7" r="A1780"/>
      <c s="1" r="B1780"/>
      <c s="1" r="C1780"/>
      <c s="1" r="D1780"/>
      <c s="1" r="E1780"/>
      <c s="1" r="F1780"/>
      <c s="1" r="G1780"/>
      <c s="1" r="H1780"/>
      <c s="1" r="I1780"/>
      <c s="2" r="J1780"/>
      <c s="2" r="K1780"/>
      <c s="2" r="L1780"/>
      <c s="2" r="M1780"/>
      <c s="2" r="N1780"/>
      <c s="2" r="O1780"/>
      <c s="2" r="P1780"/>
      <c s="2" r="Q1780"/>
      <c s="2" r="R1780"/>
      <c s="2" r="S1780"/>
      <c s="2" r="T1780"/>
      <c s="2" r="U1780"/>
      <c s="2" r="V1780"/>
    </row>
    <row customHeight="1" r="1781" ht="14.25">
      <c s="7" r="A1781"/>
      <c s="1" r="B1781"/>
      <c s="1" r="C1781"/>
      <c s="1" r="D1781"/>
      <c s="1" r="E1781"/>
      <c s="1" r="F1781"/>
      <c s="1" r="G1781"/>
      <c s="1" r="H1781"/>
      <c s="1" r="I1781"/>
      <c s="2" r="J1781"/>
      <c s="2" r="K1781"/>
      <c s="2" r="L1781"/>
      <c s="2" r="M1781"/>
      <c s="2" r="N1781"/>
      <c s="2" r="O1781"/>
      <c s="2" r="P1781"/>
      <c s="2" r="Q1781"/>
      <c s="2" r="R1781"/>
      <c s="2" r="S1781"/>
      <c s="2" r="T1781"/>
      <c s="2" r="U1781"/>
      <c s="2" r="V1781"/>
    </row>
    <row customHeight="1" r="1782" ht="14.25">
      <c s="7" r="A1782"/>
      <c s="1" r="B1782"/>
      <c s="1" r="C1782"/>
      <c s="1" r="D1782"/>
      <c s="1" r="E1782"/>
      <c s="1" r="F1782"/>
      <c s="1" r="G1782"/>
      <c s="1" r="H1782"/>
      <c s="1" r="I1782"/>
      <c s="2" r="J1782"/>
      <c s="2" r="K1782"/>
      <c s="2" r="L1782"/>
      <c s="2" r="M1782"/>
      <c s="2" r="N1782"/>
      <c s="2" r="O1782"/>
      <c s="2" r="P1782"/>
      <c s="2" r="Q1782"/>
      <c s="2" r="R1782"/>
      <c s="2" r="S1782"/>
      <c s="2" r="T1782"/>
      <c s="2" r="U1782"/>
      <c s="2" r="V1782"/>
    </row>
    <row customHeight="1" r="1783" ht="14.25">
      <c s="7" r="A1783"/>
      <c s="1" r="B1783"/>
      <c s="1" r="C1783"/>
      <c s="1" r="D1783"/>
      <c s="1" r="E1783"/>
      <c s="1" r="F1783"/>
      <c s="1" r="G1783"/>
      <c s="1" r="H1783"/>
      <c s="1" r="I1783"/>
      <c s="2" r="J1783"/>
      <c s="2" r="K1783"/>
      <c s="2" r="L1783"/>
      <c s="2" r="M1783"/>
      <c s="2" r="N1783"/>
      <c s="2" r="O1783"/>
      <c s="2" r="P1783"/>
      <c s="2" r="Q1783"/>
      <c s="2" r="R1783"/>
      <c s="2" r="S1783"/>
      <c s="2" r="T1783"/>
      <c s="2" r="U1783"/>
      <c s="2" r="V1783"/>
    </row>
    <row customHeight="1" r="1784" ht="14.25">
      <c s="7" r="A1784"/>
      <c s="1" r="B1784"/>
      <c s="1" r="C1784"/>
      <c s="1" r="D1784"/>
      <c s="1" r="E1784"/>
      <c s="1" r="F1784"/>
      <c s="1" r="G1784"/>
      <c s="1" r="H1784"/>
      <c s="1" r="I1784"/>
      <c s="2" r="J1784"/>
      <c s="2" r="K1784"/>
      <c s="2" r="L1784"/>
      <c s="2" r="M1784"/>
      <c s="2" r="N1784"/>
      <c s="2" r="O1784"/>
      <c s="2" r="P1784"/>
      <c s="2" r="Q1784"/>
      <c s="2" r="R1784"/>
      <c s="2" r="S1784"/>
      <c s="2" r="T1784"/>
      <c s="2" r="U1784"/>
      <c s="2" r="V1784"/>
    </row>
    <row customHeight="1" r="1785" ht="14.25">
      <c s="7" r="A1785"/>
      <c s="1" r="B1785"/>
      <c s="1" r="C1785"/>
      <c s="1" r="D1785"/>
      <c s="1" r="E1785"/>
      <c s="1" r="F1785"/>
      <c s="1" r="G1785"/>
      <c s="1" r="H1785"/>
      <c s="1" r="I1785"/>
      <c s="2" r="J1785"/>
      <c s="2" r="K1785"/>
      <c s="2" r="L1785"/>
      <c s="2" r="M1785"/>
      <c s="2" r="N1785"/>
      <c s="2" r="O1785"/>
      <c s="2" r="P1785"/>
      <c s="2" r="Q1785"/>
      <c s="2" r="R1785"/>
      <c s="2" r="S1785"/>
      <c s="2" r="T1785"/>
      <c s="2" r="U1785"/>
      <c s="2" r="V1785"/>
    </row>
    <row customHeight="1" r="1786" ht="14.25">
      <c s="7" r="A1786"/>
      <c s="1" r="B1786"/>
      <c s="1" r="C1786"/>
      <c s="1" r="D1786"/>
      <c s="1" r="E1786"/>
      <c s="1" r="F1786"/>
      <c s="1" r="G1786"/>
      <c s="1" r="H1786"/>
      <c s="1" r="I1786"/>
      <c s="2" r="J1786"/>
      <c s="2" r="K1786"/>
      <c s="2" r="L1786"/>
      <c s="2" r="M1786"/>
      <c s="2" r="N1786"/>
      <c s="2" r="O1786"/>
      <c s="2" r="P1786"/>
      <c s="2" r="Q1786"/>
      <c s="2" r="R1786"/>
      <c s="2" r="S1786"/>
      <c s="2" r="T1786"/>
      <c s="2" r="U1786"/>
      <c s="2" r="V1786"/>
    </row>
    <row customHeight="1" r="1787" ht="14.25">
      <c s="7" r="A1787"/>
      <c s="1" r="B1787"/>
      <c s="1" r="C1787"/>
      <c s="1" r="D1787"/>
      <c s="1" r="E1787"/>
      <c s="1" r="F1787"/>
      <c s="1" r="G1787"/>
      <c s="1" r="H1787"/>
      <c s="1" r="I1787"/>
      <c s="2" r="J1787"/>
      <c s="2" r="K1787"/>
      <c s="2" r="L1787"/>
      <c s="2" r="M1787"/>
      <c s="2" r="N1787"/>
      <c s="2" r="O1787"/>
      <c s="2" r="P1787"/>
      <c s="2" r="Q1787"/>
      <c s="2" r="R1787"/>
      <c s="2" r="S1787"/>
      <c s="2" r="T1787"/>
      <c s="2" r="U1787"/>
      <c s="2" r="V1787"/>
    </row>
    <row customHeight="1" r="1788" ht="14.25">
      <c s="7" r="A1788"/>
      <c s="1" r="B1788"/>
      <c s="1" r="C1788"/>
      <c s="1" r="D1788"/>
      <c s="1" r="E1788"/>
      <c s="1" r="F1788"/>
      <c s="1" r="G1788"/>
      <c s="1" r="H1788"/>
      <c s="1" r="I1788"/>
      <c s="2" r="J1788"/>
      <c s="2" r="K1788"/>
      <c s="2" r="L1788"/>
      <c s="2" r="M1788"/>
      <c s="2" r="N1788"/>
      <c s="2" r="O1788"/>
      <c s="2" r="P1788"/>
      <c s="2" r="Q1788"/>
      <c s="2" r="R1788"/>
      <c s="2" r="S1788"/>
      <c s="2" r="T1788"/>
      <c s="2" r="U1788"/>
      <c s="2" r="V1788"/>
    </row>
    <row customHeight="1" r="1789" ht="14.25">
      <c s="7" r="A1789"/>
      <c s="1" r="B1789"/>
      <c s="1" r="C1789"/>
      <c s="1" r="D1789"/>
      <c s="1" r="E1789"/>
      <c s="1" r="F1789"/>
      <c s="1" r="G1789"/>
      <c s="1" r="H1789"/>
      <c s="1" r="I1789"/>
      <c s="2" r="J1789"/>
      <c s="2" r="K1789"/>
      <c s="2" r="L1789"/>
      <c s="2" r="M1789"/>
      <c s="2" r="N1789"/>
      <c s="2" r="O1789"/>
      <c s="2" r="P1789"/>
      <c s="2" r="Q1789"/>
      <c s="2" r="R1789"/>
      <c s="2" r="S1789"/>
      <c s="2" r="T1789"/>
      <c s="2" r="U1789"/>
      <c s="2" r="V1789"/>
    </row>
    <row customHeight="1" r="1790" ht="14.25">
      <c s="7" r="A1790"/>
      <c s="1" r="B1790"/>
      <c s="1" r="C1790"/>
      <c s="1" r="D1790"/>
      <c s="1" r="E1790"/>
      <c s="1" r="F1790"/>
      <c s="1" r="G1790"/>
      <c s="1" r="H1790"/>
      <c s="1" r="I1790"/>
      <c s="2" r="J1790"/>
      <c s="2" r="K1790"/>
      <c s="2" r="L1790"/>
      <c s="2" r="M1790"/>
      <c s="2" r="N1790"/>
      <c s="2" r="O1790"/>
      <c s="2" r="P1790"/>
      <c s="2" r="Q1790"/>
      <c s="2" r="R1790"/>
      <c s="2" r="S1790"/>
      <c s="2" r="T1790"/>
      <c s="2" r="U1790"/>
      <c s="2" r="V1790"/>
    </row>
    <row customHeight="1" r="1791" ht="14.25">
      <c s="7" r="A1791"/>
      <c s="1" r="B1791"/>
      <c s="1" r="C1791"/>
      <c s="1" r="D1791"/>
      <c s="1" r="E1791"/>
      <c s="1" r="F1791"/>
      <c s="1" r="G1791"/>
      <c s="1" r="H1791"/>
      <c s="1" r="I1791"/>
      <c s="2" r="J1791"/>
      <c s="2" r="K1791"/>
      <c s="2" r="L1791"/>
      <c s="2" r="M1791"/>
      <c s="2" r="N1791"/>
      <c s="2" r="O1791"/>
      <c s="2" r="P1791"/>
      <c s="2" r="Q1791"/>
      <c s="2" r="R1791"/>
      <c s="2" r="S1791"/>
      <c s="2" r="T1791"/>
      <c s="2" r="U1791"/>
      <c s="2" r="V1791"/>
    </row>
    <row customHeight="1" r="1792" ht="14.25">
      <c s="7" r="A1792"/>
      <c s="1" r="B1792"/>
      <c s="1" r="C1792"/>
      <c s="1" r="D1792"/>
      <c s="1" r="E1792"/>
      <c s="1" r="F1792"/>
      <c s="1" r="G1792"/>
      <c s="1" r="H1792"/>
      <c s="1" r="I1792"/>
      <c s="2" r="J1792"/>
      <c s="2" r="K1792"/>
      <c s="2" r="L1792"/>
      <c s="2" r="M1792"/>
      <c s="2" r="N1792"/>
      <c s="2" r="O1792"/>
      <c s="2" r="P1792"/>
      <c s="2" r="Q1792"/>
      <c s="2" r="R1792"/>
      <c s="2" r="S1792"/>
      <c s="2" r="T1792"/>
      <c s="2" r="U1792"/>
      <c s="2" r="V1792"/>
    </row>
    <row customHeight="1" r="1793" ht="14.25">
      <c s="7" r="A1793"/>
      <c s="1" r="B1793"/>
      <c s="1" r="C1793"/>
      <c s="1" r="D1793"/>
      <c s="1" r="E1793"/>
      <c s="1" r="F1793"/>
      <c s="1" r="G1793"/>
      <c s="1" r="H1793"/>
      <c s="1" r="I1793"/>
      <c s="2" r="J1793"/>
      <c s="2" r="K1793"/>
      <c s="2" r="L1793"/>
      <c s="2" r="M1793"/>
      <c s="2" r="N1793"/>
      <c s="2" r="O1793"/>
      <c s="2" r="P1793"/>
      <c s="2" r="Q1793"/>
      <c s="2" r="R1793"/>
      <c s="2" r="S1793"/>
      <c s="2" r="T1793"/>
      <c s="2" r="U1793"/>
      <c s="2" r="V1793"/>
    </row>
    <row customHeight="1" r="1794" ht="14.25">
      <c s="7" r="A1794"/>
      <c s="1" r="B1794"/>
      <c s="1" r="C1794"/>
      <c s="1" r="D1794"/>
      <c s="1" r="E1794"/>
      <c s="1" r="F1794"/>
      <c s="1" r="G1794"/>
      <c s="1" r="H1794"/>
      <c s="1" r="I1794"/>
      <c s="2" r="J1794"/>
      <c s="2" r="K1794"/>
      <c s="2" r="L1794"/>
      <c s="2" r="M1794"/>
      <c s="2" r="N1794"/>
      <c s="2" r="O1794"/>
      <c s="2" r="P1794"/>
      <c s="2" r="Q1794"/>
      <c s="2" r="R1794"/>
      <c s="2" r="S1794"/>
      <c s="2" r="T1794"/>
      <c s="2" r="U1794"/>
      <c s="2" r="V1794"/>
    </row>
    <row customHeight="1" r="1795" ht="14.25">
      <c s="7" r="A1795"/>
      <c s="1" r="B1795"/>
      <c s="1" r="C1795"/>
      <c s="1" r="D1795"/>
      <c s="1" r="E1795"/>
      <c s="1" r="F1795"/>
      <c s="1" r="G1795"/>
      <c s="1" r="H1795"/>
      <c s="1" r="I1795"/>
      <c s="2" r="J1795"/>
      <c s="2" r="K1795"/>
      <c s="2" r="L1795"/>
      <c s="2" r="M1795"/>
      <c s="2" r="N1795"/>
      <c s="2" r="O1795"/>
      <c s="2" r="P1795"/>
      <c s="2" r="Q1795"/>
      <c s="2" r="R1795"/>
      <c s="2" r="S1795"/>
      <c s="2" r="T1795"/>
      <c s="2" r="U1795"/>
      <c s="2" r="V1795"/>
    </row>
    <row customHeight="1" r="1796" ht="14.25">
      <c s="7" r="A1796"/>
      <c s="1" r="B1796"/>
      <c s="1" r="C1796"/>
      <c s="1" r="D1796"/>
      <c s="1" r="E1796"/>
      <c s="1" r="F1796"/>
      <c s="1" r="G1796"/>
      <c s="1" r="H1796"/>
      <c s="1" r="I1796"/>
      <c s="2" r="J1796"/>
      <c s="2" r="K1796"/>
      <c s="2" r="L1796"/>
      <c s="2" r="M1796"/>
      <c s="2" r="N1796"/>
      <c s="2" r="O1796"/>
      <c s="2" r="P1796"/>
      <c s="2" r="Q1796"/>
      <c s="2" r="R1796"/>
      <c s="2" r="S1796"/>
      <c s="2" r="T1796"/>
      <c s="2" r="U1796"/>
      <c s="2" r="V1796"/>
    </row>
    <row customHeight="1" r="1797" ht="14.25">
      <c s="7" r="A1797"/>
      <c s="1" r="B1797"/>
      <c s="1" r="C1797"/>
      <c s="1" r="D1797"/>
      <c s="1" r="E1797"/>
      <c s="1" r="F1797"/>
      <c s="1" r="G1797"/>
      <c s="1" r="H1797"/>
      <c s="1" r="I1797"/>
      <c s="2" r="J1797"/>
      <c s="2" r="K1797"/>
      <c s="2" r="L1797"/>
      <c s="2" r="M1797"/>
      <c s="2" r="N1797"/>
      <c s="2" r="O1797"/>
      <c s="2" r="P1797"/>
      <c s="2" r="Q1797"/>
      <c s="2" r="R1797"/>
      <c s="2" r="S1797"/>
      <c s="2" r="T1797"/>
      <c s="2" r="U1797"/>
      <c s="2" r="V1797"/>
    </row>
    <row customHeight="1" r="1798" ht="14.25">
      <c s="7" r="A1798"/>
      <c s="1" r="B1798"/>
      <c s="1" r="C1798"/>
      <c s="1" r="D1798"/>
      <c s="1" r="E1798"/>
      <c s="1" r="F1798"/>
      <c s="1" r="G1798"/>
      <c s="1" r="H1798"/>
      <c s="1" r="I1798"/>
      <c s="2" r="J1798"/>
      <c s="2" r="K1798"/>
      <c s="2" r="L1798"/>
      <c s="2" r="M1798"/>
      <c s="2" r="N1798"/>
      <c s="2" r="O1798"/>
      <c s="2" r="P1798"/>
      <c s="2" r="Q1798"/>
      <c s="2" r="R1798"/>
      <c s="2" r="S1798"/>
      <c s="2" r="T1798"/>
      <c s="2" r="U1798"/>
      <c s="2" r="V1798"/>
    </row>
    <row customHeight="1" r="1799" ht="14.25">
      <c s="7" r="A1799"/>
      <c s="1" r="B1799"/>
      <c s="1" r="C1799"/>
      <c s="1" r="D1799"/>
      <c s="1" r="E1799"/>
      <c s="1" r="F1799"/>
      <c s="1" r="G1799"/>
      <c s="1" r="H1799"/>
      <c s="1" r="I1799"/>
      <c s="2" r="J1799"/>
      <c s="2" r="K1799"/>
      <c s="2" r="L1799"/>
      <c s="2" r="M1799"/>
      <c s="2" r="N1799"/>
      <c s="2" r="O1799"/>
      <c s="2" r="P1799"/>
      <c s="2" r="Q1799"/>
      <c s="2" r="R1799"/>
      <c s="2" r="S1799"/>
      <c s="2" r="T1799"/>
      <c s="2" r="U1799"/>
      <c s="2" r="V1799"/>
    </row>
    <row customHeight="1" r="1800" ht="14.25">
      <c s="7" r="A1800"/>
      <c s="1" r="B1800"/>
      <c s="1" r="C1800"/>
      <c s="1" r="D1800"/>
      <c s="1" r="E1800"/>
      <c s="1" r="F1800"/>
      <c s="1" r="G1800"/>
      <c s="1" r="H1800"/>
      <c s="1" r="I1800"/>
      <c s="2" r="J1800"/>
      <c s="2" r="K1800"/>
      <c s="2" r="L1800"/>
      <c s="2" r="M1800"/>
      <c s="2" r="N1800"/>
      <c s="2" r="O1800"/>
      <c s="2" r="P1800"/>
      <c s="2" r="Q1800"/>
      <c s="2" r="R1800"/>
      <c s="2" r="S1800"/>
      <c s="2" r="T1800"/>
      <c s="2" r="U1800"/>
      <c s="2" r="V1800"/>
    </row>
    <row customHeight="1" r="1801" ht="14.25">
      <c s="7" r="A1801"/>
      <c s="1" r="B1801"/>
      <c s="1" r="C1801"/>
      <c s="1" r="D1801"/>
      <c s="1" r="E1801"/>
      <c s="1" r="F1801"/>
      <c s="1" r="G1801"/>
      <c s="1" r="H1801"/>
      <c s="1" r="I1801"/>
      <c s="2" r="J1801"/>
      <c s="2" r="K1801"/>
      <c s="2" r="L1801"/>
      <c s="2" r="M1801"/>
      <c s="2" r="N1801"/>
      <c s="2" r="O1801"/>
      <c s="2" r="P1801"/>
      <c s="2" r="Q1801"/>
      <c s="2" r="R1801"/>
      <c s="2" r="S1801"/>
      <c s="2" r="T1801"/>
      <c s="2" r="U1801"/>
      <c s="2" r="V1801"/>
    </row>
    <row customHeight="1" r="1802" ht="14.25">
      <c s="7" r="A1802"/>
      <c s="1" r="B1802"/>
      <c s="1" r="C1802"/>
      <c s="1" r="D1802"/>
      <c s="1" r="E1802"/>
      <c s="1" r="F1802"/>
      <c s="1" r="G1802"/>
      <c s="1" r="H1802"/>
      <c s="1" r="I1802"/>
      <c s="2" r="J1802"/>
      <c s="2" r="K1802"/>
      <c s="2" r="L1802"/>
      <c s="2" r="M1802"/>
      <c s="2" r="N1802"/>
      <c s="2" r="O1802"/>
      <c s="2" r="P1802"/>
      <c s="2" r="Q1802"/>
      <c s="2" r="R1802"/>
      <c s="2" r="S1802"/>
      <c s="2" r="T1802"/>
      <c s="2" r="U1802"/>
      <c s="2" r="V1802"/>
    </row>
    <row customHeight="1" r="1803" ht="14.25">
      <c s="7" r="A1803"/>
      <c s="1" r="B1803"/>
      <c s="1" r="C1803"/>
      <c s="1" r="D1803"/>
      <c s="1" r="E1803"/>
      <c s="1" r="F1803"/>
      <c s="1" r="G1803"/>
      <c s="1" r="H1803"/>
      <c s="1" r="I1803"/>
      <c s="2" r="J1803"/>
      <c s="2" r="K1803"/>
      <c s="2" r="L1803"/>
      <c s="2" r="M1803"/>
      <c s="2" r="N1803"/>
      <c s="2" r="O1803"/>
      <c s="2" r="P1803"/>
      <c s="2" r="Q1803"/>
      <c s="2" r="R1803"/>
      <c s="2" r="S1803"/>
      <c s="2" r="T1803"/>
      <c s="2" r="U1803"/>
      <c s="2" r="V1803"/>
    </row>
    <row customHeight="1" r="1804" ht="14.25">
      <c s="7" r="A1804"/>
      <c s="1" r="B1804"/>
      <c s="1" r="C1804"/>
      <c s="1" r="D1804"/>
      <c s="1" r="E1804"/>
      <c s="1" r="F1804"/>
      <c s="1" r="G1804"/>
      <c s="1" r="H1804"/>
      <c s="1" r="I1804"/>
      <c s="2" r="J1804"/>
      <c s="2" r="K1804"/>
      <c s="2" r="L1804"/>
      <c s="2" r="M1804"/>
      <c s="2" r="N1804"/>
      <c s="2" r="O1804"/>
      <c s="2" r="P1804"/>
      <c s="2" r="Q1804"/>
      <c s="2" r="R1804"/>
      <c s="2" r="S1804"/>
      <c s="2" r="T1804"/>
      <c s="2" r="U1804"/>
      <c s="2" r="V1804"/>
    </row>
    <row customHeight="1" r="1805" ht="14.25">
      <c s="7" r="A1805"/>
      <c s="1" r="B1805"/>
      <c s="1" r="C1805"/>
      <c s="1" r="D1805"/>
      <c s="1" r="E1805"/>
      <c s="1" r="F1805"/>
      <c s="1" r="G1805"/>
      <c s="1" r="H1805"/>
      <c s="1" r="I1805"/>
      <c s="2" r="J1805"/>
      <c s="2" r="K1805"/>
      <c s="2" r="L1805"/>
      <c s="2" r="M1805"/>
      <c s="2" r="N1805"/>
      <c s="2" r="O1805"/>
      <c s="2" r="P1805"/>
      <c s="2" r="Q1805"/>
      <c s="2" r="R1805"/>
      <c s="2" r="S1805"/>
      <c s="2" r="T1805"/>
      <c s="2" r="U1805"/>
      <c s="2" r="V1805"/>
    </row>
    <row customHeight="1" r="1806" ht="14.25">
      <c s="7" r="A1806"/>
      <c s="1" r="B1806"/>
      <c s="1" r="C1806"/>
      <c s="1" r="D1806"/>
      <c s="1" r="E1806"/>
      <c s="1" r="F1806"/>
      <c s="1" r="G1806"/>
      <c s="1" r="H1806"/>
      <c s="1" r="I1806"/>
      <c s="2" r="J1806"/>
      <c s="2" r="K1806"/>
      <c s="2" r="L1806"/>
      <c s="2" r="M1806"/>
      <c s="2" r="N1806"/>
      <c s="2" r="O1806"/>
      <c s="2" r="P1806"/>
      <c s="2" r="Q1806"/>
      <c s="2" r="R1806"/>
      <c s="2" r="S1806"/>
      <c s="2" r="T1806"/>
      <c s="2" r="U1806"/>
      <c s="2" r="V1806"/>
    </row>
    <row customHeight="1" r="1807" ht="14.25">
      <c s="7" r="A1807"/>
      <c s="1" r="B1807"/>
      <c s="1" r="C1807"/>
      <c s="1" r="D1807"/>
      <c s="1" r="E1807"/>
      <c s="1" r="F1807"/>
      <c s="1" r="G1807"/>
      <c s="1" r="H1807"/>
      <c s="1" r="I1807"/>
      <c s="2" r="J1807"/>
      <c s="2" r="K1807"/>
      <c s="2" r="L1807"/>
      <c s="2" r="M1807"/>
      <c s="2" r="N1807"/>
      <c s="2" r="O1807"/>
      <c s="2" r="P1807"/>
      <c s="2" r="Q1807"/>
      <c s="2" r="R1807"/>
      <c s="2" r="S1807"/>
      <c s="2" r="T1807"/>
      <c s="2" r="U1807"/>
      <c s="2" r="V1807"/>
    </row>
    <row customHeight="1" r="1808" ht="14.25">
      <c s="7" r="A1808"/>
      <c s="1" r="B1808"/>
      <c s="1" r="C1808"/>
      <c s="1" r="D1808"/>
      <c s="1" r="E1808"/>
      <c s="1" r="F1808"/>
      <c s="1" r="G1808"/>
      <c s="1" r="H1808"/>
      <c s="1" r="I1808"/>
      <c s="2" r="J1808"/>
      <c s="2" r="K1808"/>
      <c s="2" r="L1808"/>
      <c s="2" r="M1808"/>
      <c s="2" r="N1808"/>
      <c s="2" r="O1808"/>
      <c s="2" r="P1808"/>
      <c s="2" r="Q1808"/>
      <c s="2" r="R1808"/>
      <c s="2" r="S1808"/>
      <c s="2" r="T1808"/>
      <c s="2" r="U1808"/>
      <c s="2" r="V1808"/>
    </row>
    <row customHeight="1" r="1809" ht="14.25">
      <c s="7" r="A1809"/>
      <c s="1" r="B1809"/>
      <c s="1" r="C1809"/>
      <c s="1" r="D1809"/>
      <c s="1" r="E1809"/>
      <c s="1" r="F1809"/>
      <c s="1" r="G1809"/>
      <c s="1" r="H1809"/>
      <c s="1" r="I1809"/>
      <c s="2" r="J1809"/>
      <c s="2" r="K1809"/>
      <c s="2" r="L1809"/>
      <c s="2" r="M1809"/>
      <c s="2" r="N1809"/>
      <c s="2" r="O1809"/>
      <c s="2" r="P1809"/>
      <c s="2" r="Q1809"/>
      <c s="2" r="R1809"/>
      <c s="2" r="S1809"/>
      <c s="2" r="T1809"/>
      <c s="2" r="U1809"/>
      <c s="2" r="V1809"/>
    </row>
    <row customHeight="1" r="1810" ht="14.25">
      <c s="7" r="A1810"/>
      <c s="1" r="B1810"/>
      <c s="1" r="C1810"/>
      <c s="1" r="D1810"/>
      <c s="1" r="E1810"/>
      <c s="1" r="F1810"/>
      <c s="1" r="G1810"/>
      <c s="1" r="H1810"/>
      <c s="1" r="I1810"/>
      <c s="2" r="J1810"/>
      <c s="2" r="K1810"/>
      <c s="2" r="L1810"/>
      <c s="2" r="M1810"/>
      <c s="2" r="N1810"/>
      <c s="2" r="O1810"/>
      <c s="2" r="P1810"/>
      <c s="2" r="Q1810"/>
      <c s="2" r="R1810"/>
      <c s="2" r="S1810"/>
      <c s="2" r="T1810"/>
      <c s="2" r="U1810"/>
      <c s="2" r="V1810"/>
    </row>
    <row customHeight="1" r="1811" ht="14.25">
      <c s="7" r="A1811"/>
      <c s="1" r="B1811"/>
      <c s="1" r="C1811"/>
      <c s="1" r="D1811"/>
      <c s="1" r="E1811"/>
      <c s="1" r="F1811"/>
      <c s="1" r="G1811"/>
      <c s="1" r="H1811"/>
      <c s="1" r="I1811"/>
      <c s="2" r="J1811"/>
      <c s="2" r="K1811"/>
      <c s="2" r="L1811"/>
      <c s="2" r="M1811"/>
      <c s="2" r="N1811"/>
      <c s="2" r="O1811"/>
      <c s="2" r="P1811"/>
      <c s="2" r="Q1811"/>
      <c s="2" r="R1811"/>
      <c s="2" r="S1811"/>
      <c s="2" r="T1811"/>
      <c s="2" r="U1811"/>
      <c s="2" r="V1811"/>
    </row>
    <row customHeight="1" r="1812" ht="14.25">
      <c s="7" r="A1812"/>
      <c s="1" r="B1812"/>
      <c s="1" r="C1812"/>
      <c s="1" r="D1812"/>
      <c s="1" r="E1812"/>
      <c s="1" r="F1812"/>
      <c s="1" r="G1812"/>
      <c s="1" r="H1812"/>
      <c s="1" r="I1812"/>
      <c s="2" r="J1812"/>
      <c s="2" r="K1812"/>
      <c s="2" r="L1812"/>
      <c s="2" r="M1812"/>
      <c s="2" r="N1812"/>
      <c s="2" r="O1812"/>
      <c s="2" r="P1812"/>
      <c s="2" r="Q1812"/>
      <c s="2" r="R1812"/>
      <c s="2" r="S1812"/>
      <c s="2" r="T1812"/>
      <c s="2" r="U1812"/>
      <c s="2" r="V1812"/>
    </row>
    <row customHeight="1" r="1813" ht="14.25">
      <c s="7" r="A1813"/>
      <c s="1" r="B1813"/>
      <c s="1" r="C1813"/>
      <c s="1" r="D1813"/>
      <c s="1" r="E1813"/>
      <c s="1" r="F1813"/>
      <c s="1" r="G1813"/>
      <c s="1" r="H1813"/>
      <c s="1" r="I1813"/>
      <c s="2" r="J1813"/>
      <c s="2" r="K1813"/>
      <c s="2" r="L1813"/>
      <c s="2" r="M1813"/>
      <c s="2" r="N1813"/>
      <c s="2" r="O1813"/>
      <c s="2" r="P1813"/>
      <c s="2" r="Q1813"/>
      <c s="2" r="R1813"/>
      <c s="2" r="S1813"/>
      <c s="2" r="T1813"/>
      <c s="2" r="U1813"/>
      <c s="2" r="V1813"/>
    </row>
    <row customHeight="1" r="1814" ht="14.25">
      <c s="7" r="A1814"/>
      <c s="1" r="B1814"/>
      <c s="1" r="C1814"/>
      <c s="1" r="D1814"/>
      <c s="1" r="E1814"/>
      <c s="1" r="F1814"/>
      <c s="1" r="G1814"/>
      <c s="1" r="H1814"/>
      <c s="1" r="I1814"/>
      <c s="2" r="J1814"/>
      <c s="2" r="K1814"/>
      <c s="2" r="L1814"/>
      <c s="2" r="M1814"/>
      <c s="2" r="N1814"/>
      <c s="2" r="O1814"/>
      <c s="2" r="P1814"/>
      <c s="2" r="Q1814"/>
      <c s="2" r="R1814"/>
      <c s="2" r="S1814"/>
      <c s="2" r="T1814"/>
      <c s="2" r="U1814"/>
      <c s="2" r="V1814"/>
    </row>
    <row customHeight="1" r="1815" ht="14.25">
      <c s="7" r="A1815"/>
      <c s="1" r="B1815"/>
      <c s="1" r="C1815"/>
      <c s="1" r="D1815"/>
      <c s="1" r="E1815"/>
      <c s="1" r="F1815"/>
      <c s="1" r="G1815"/>
      <c s="1" r="H1815"/>
      <c s="1" r="I1815"/>
      <c s="2" r="J1815"/>
      <c s="2" r="K1815"/>
      <c s="2" r="L1815"/>
      <c s="2" r="M1815"/>
      <c s="2" r="N1815"/>
      <c s="2" r="O1815"/>
      <c s="2" r="P1815"/>
      <c s="2" r="Q1815"/>
      <c s="2" r="R1815"/>
      <c s="2" r="S1815"/>
      <c s="2" r="T1815"/>
      <c s="2" r="U1815"/>
      <c s="2" r="V1815"/>
    </row>
    <row customHeight="1" r="1816" ht="14.25">
      <c s="7" r="A1816"/>
      <c s="1" r="B1816"/>
      <c s="1" r="C1816"/>
      <c s="1" r="D1816"/>
      <c s="1" r="E1816"/>
      <c s="1" r="F1816"/>
      <c s="1" r="G1816"/>
      <c s="1" r="H1816"/>
      <c s="1" r="I1816"/>
      <c s="2" r="J1816"/>
      <c s="2" r="K1816"/>
      <c s="2" r="L1816"/>
      <c s="2" r="M1816"/>
      <c s="2" r="N1816"/>
      <c s="2" r="O1816"/>
      <c s="2" r="P1816"/>
      <c s="2" r="Q1816"/>
      <c s="2" r="R1816"/>
      <c s="2" r="S1816"/>
      <c s="2" r="T1816"/>
      <c s="2" r="U1816"/>
      <c s="2" r="V1816"/>
    </row>
    <row customHeight="1" r="1817" ht="14.25">
      <c s="7" r="A1817"/>
      <c s="1" r="B1817"/>
      <c s="1" r="C1817"/>
      <c s="1" r="D1817"/>
      <c s="1" r="E1817"/>
      <c s="1" r="F1817"/>
      <c s="1" r="G1817"/>
      <c s="1" r="H1817"/>
      <c s="1" r="I1817"/>
      <c s="2" r="J1817"/>
      <c s="2" r="K1817"/>
      <c s="2" r="L1817"/>
      <c s="2" r="M1817"/>
      <c s="2" r="N1817"/>
      <c s="2" r="O1817"/>
      <c s="2" r="P1817"/>
      <c s="2" r="Q1817"/>
      <c s="2" r="R1817"/>
      <c s="2" r="S1817"/>
      <c s="2" r="T1817"/>
      <c s="2" r="U1817"/>
      <c s="2" r="V1817"/>
    </row>
    <row customHeight="1" r="1818" ht="14.25">
      <c s="7" r="A1818"/>
      <c s="1" r="B1818"/>
      <c s="1" r="C1818"/>
      <c s="1" r="D1818"/>
      <c s="1" r="E1818"/>
      <c s="1" r="F1818"/>
      <c s="1" r="G1818"/>
      <c s="1" r="H1818"/>
      <c s="1" r="I1818"/>
      <c s="2" r="J1818"/>
      <c s="2" r="K1818"/>
      <c s="2" r="L1818"/>
      <c s="2" r="M1818"/>
      <c s="2" r="N1818"/>
      <c s="2" r="O1818"/>
      <c s="2" r="P1818"/>
      <c s="2" r="Q1818"/>
      <c s="2" r="R1818"/>
      <c s="2" r="S1818"/>
      <c s="2" r="T1818"/>
      <c s="2" r="U1818"/>
      <c s="2" r="V1818"/>
    </row>
    <row customHeight="1" r="1819" ht="14.25">
      <c s="7" r="A1819"/>
      <c s="1" r="B1819"/>
      <c s="1" r="C1819"/>
      <c s="1" r="D1819"/>
      <c s="1" r="E1819"/>
      <c s="1" r="F1819"/>
      <c s="1" r="G1819"/>
      <c s="1" r="H1819"/>
      <c s="1" r="I1819"/>
      <c s="2" r="J1819"/>
      <c s="2" r="K1819"/>
      <c s="2" r="L1819"/>
      <c s="2" r="M1819"/>
      <c s="2" r="N1819"/>
      <c s="2" r="O1819"/>
      <c s="2" r="P1819"/>
      <c s="2" r="Q1819"/>
      <c s="2" r="R1819"/>
      <c s="2" r="S1819"/>
      <c s="2" r="T1819"/>
      <c s="2" r="U1819"/>
      <c s="2" r="V1819"/>
    </row>
    <row customHeight="1" r="1820" ht="14.25">
      <c s="7" r="A1820"/>
      <c s="1" r="B1820"/>
      <c s="1" r="C1820"/>
      <c s="1" r="D1820"/>
      <c s="1" r="E1820"/>
      <c s="1" r="F1820"/>
      <c s="1" r="G1820"/>
      <c s="1" r="H1820"/>
      <c s="1" r="I1820"/>
      <c s="2" r="J1820"/>
      <c s="2" r="K1820"/>
      <c s="2" r="L1820"/>
      <c s="2" r="M1820"/>
      <c s="2" r="N1820"/>
      <c s="2" r="O1820"/>
      <c s="2" r="P1820"/>
      <c s="2" r="Q1820"/>
      <c s="2" r="R1820"/>
      <c s="2" r="S1820"/>
      <c s="2" r="T1820"/>
      <c s="2" r="U1820"/>
      <c s="2" r="V1820"/>
    </row>
    <row customHeight="1" r="1821" ht="14.25">
      <c s="7" r="A1821"/>
      <c s="1" r="B1821"/>
      <c s="1" r="C1821"/>
      <c s="1" r="D1821"/>
      <c s="1" r="E1821"/>
      <c s="1" r="F1821"/>
      <c s="1" r="G1821"/>
      <c s="1" r="H1821"/>
      <c s="1" r="I1821"/>
      <c s="2" r="J1821"/>
      <c s="2" r="K1821"/>
      <c s="2" r="L1821"/>
      <c s="2" r="M1821"/>
      <c s="2" r="N1821"/>
      <c s="2" r="O1821"/>
      <c s="2" r="P1821"/>
      <c s="2" r="Q1821"/>
      <c s="2" r="R1821"/>
      <c s="2" r="S1821"/>
      <c s="2" r="T1821"/>
      <c s="2" r="U1821"/>
      <c s="2" r="V1821"/>
    </row>
    <row customHeight="1" r="1822" ht="14.25">
      <c s="7" r="A1822"/>
      <c s="1" r="B1822"/>
      <c s="1" r="C1822"/>
      <c s="1" r="D1822"/>
      <c s="1" r="E1822"/>
      <c s="1" r="F1822"/>
      <c s="1" r="G1822"/>
      <c s="1" r="H1822"/>
      <c s="1" r="I1822"/>
      <c s="2" r="J1822"/>
      <c s="2" r="K1822"/>
      <c s="2" r="L1822"/>
      <c s="2" r="M1822"/>
      <c s="2" r="N1822"/>
      <c s="2" r="O1822"/>
      <c s="2" r="P1822"/>
      <c s="2" r="Q1822"/>
      <c s="2" r="R1822"/>
      <c s="2" r="S1822"/>
      <c s="2" r="T1822"/>
      <c s="2" r="U1822"/>
      <c s="2" r="V1822"/>
    </row>
    <row customHeight="1" r="1823" ht="14.25">
      <c s="7" r="A1823"/>
      <c s="1" r="B1823"/>
      <c s="1" r="C1823"/>
      <c s="1" r="D1823"/>
      <c s="1" r="E1823"/>
      <c s="1" r="F1823"/>
      <c s="1" r="G1823"/>
      <c s="1" r="H1823"/>
      <c s="1" r="I1823"/>
      <c s="2" r="J1823"/>
      <c s="2" r="K1823"/>
      <c s="2" r="L1823"/>
      <c s="2" r="M1823"/>
      <c s="2" r="N1823"/>
      <c s="2" r="O1823"/>
      <c s="2" r="P1823"/>
      <c s="2" r="Q1823"/>
      <c s="2" r="R1823"/>
      <c s="2" r="S1823"/>
      <c s="2" r="T1823"/>
      <c s="2" r="U1823"/>
      <c s="2" r="V1823"/>
    </row>
    <row customHeight="1" r="1824" ht="14.25">
      <c s="7" r="A1824"/>
      <c s="1" r="B1824"/>
      <c s="1" r="C1824"/>
      <c s="1" r="D1824"/>
      <c s="1" r="E1824"/>
      <c s="1" r="F1824"/>
      <c s="1" r="G1824"/>
      <c s="1" r="H1824"/>
      <c s="1" r="I1824"/>
      <c s="2" r="J1824"/>
      <c s="2" r="K1824"/>
      <c s="2" r="L1824"/>
      <c s="2" r="M1824"/>
      <c s="2" r="N1824"/>
      <c s="2" r="O1824"/>
      <c s="2" r="P1824"/>
      <c s="2" r="Q1824"/>
      <c s="2" r="R1824"/>
      <c s="2" r="S1824"/>
      <c s="2" r="T1824"/>
      <c s="2" r="U1824"/>
      <c s="2" r="V1824"/>
    </row>
    <row customHeight="1" r="1825" ht="14.25">
      <c s="7" r="A1825"/>
      <c s="1" r="B1825"/>
      <c s="1" r="C1825"/>
      <c s="1" r="D1825"/>
      <c s="1" r="E1825"/>
      <c s="1" r="F1825"/>
      <c s="1" r="G1825"/>
      <c s="1" r="H1825"/>
      <c s="1" r="I1825"/>
      <c s="2" r="J1825"/>
      <c s="2" r="K1825"/>
      <c s="2" r="L1825"/>
      <c s="2" r="M1825"/>
      <c s="2" r="N1825"/>
      <c s="2" r="O1825"/>
      <c s="2" r="P1825"/>
      <c s="2" r="Q1825"/>
      <c s="2" r="R1825"/>
      <c s="2" r="S1825"/>
      <c s="2" r="T1825"/>
      <c s="2" r="U1825"/>
      <c s="2" r="V1825"/>
    </row>
    <row customHeight="1" r="1826" ht="14.25">
      <c s="7" r="A1826"/>
      <c s="1" r="B1826"/>
      <c s="1" r="C1826"/>
      <c s="1" r="D1826"/>
      <c s="1" r="E1826"/>
      <c s="1" r="F1826"/>
      <c s="1" r="G1826"/>
      <c s="1" r="H1826"/>
      <c s="1" r="I1826"/>
      <c s="2" r="J1826"/>
      <c s="2" r="K1826"/>
      <c s="2" r="L1826"/>
      <c s="2" r="M1826"/>
      <c s="2" r="N1826"/>
      <c s="2" r="O1826"/>
      <c s="2" r="P1826"/>
      <c s="2" r="Q1826"/>
      <c s="2" r="R1826"/>
      <c s="2" r="S1826"/>
      <c s="2" r="T1826"/>
      <c s="2" r="U1826"/>
      <c s="2" r="V1826"/>
    </row>
    <row customHeight="1" r="1827" ht="14.25">
      <c s="7" r="A1827"/>
      <c s="1" r="B1827"/>
      <c s="1" r="C1827"/>
      <c s="1" r="D1827"/>
      <c s="1" r="E1827"/>
      <c s="1" r="F1827"/>
      <c s="1" r="G1827"/>
      <c s="1" r="H1827"/>
      <c s="1" r="I1827"/>
      <c s="2" r="J1827"/>
      <c s="2" r="K1827"/>
      <c s="2" r="L1827"/>
      <c s="2" r="M1827"/>
      <c s="2" r="N1827"/>
      <c s="2" r="O1827"/>
      <c s="2" r="P1827"/>
      <c s="2" r="Q1827"/>
      <c s="2" r="R1827"/>
      <c s="2" r="S1827"/>
      <c s="2" r="T1827"/>
      <c s="2" r="U1827"/>
      <c s="2" r="V1827"/>
    </row>
    <row customHeight="1" r="1828" ht="14.25">
      <c s="7" r="A1828"/>
      <c s="1" r="B1828"/>
      <c s="1" r="C1828"/>
      <c s="1" r="D1828"/>
      <c s="1" r="E1828"/>
      <c s="1" r="F1828"/>
      <c s="1" r="G1828"/>
      <c s="1" r="H1828"/>
      <c s="1" r="I1828"/>
      <c s="2" r="J1828"/>
      <c s="2" r="K1828"/>
      <c s="2" r="L1828"/>
      <c s="2" r="M1828"/>
      <c s="2" r="N1828"/>
      <c s="2" r="O1828"/>
      <c s="2" r="P1828"/>
      <c s="2" r="Q1828"/>
      <c s="2" r="R1828"/>
      <c s="2" r="S1828"/>
      <c s="2" r="T1828"/>
      <c s="2" r="U1828"/>
      <c s="2" r="V1828"/>
    </row>
    <row customHeight="1" r="1829" ht="14.25">
      <c s="7" r="A1829"/>
      <c s="1" r="B1829"/>
      <c s="1" r="C1829"/>
      <c s="1" r="D1829"/>
      <c s="1" r="E1829"/>
      <c s="1" r="F1829"/>
      <c s="1" r="G1829"/>
      <c s="1" r="H1829"/>
      <c s="1" r="I1829"/>
      <c s="2" r="J1829"/>
      <c s="2" r="K1829"/>
      <c s="2" r="L1829"/>
      <c s="2" r="M1829"/>
      <c s="2" r="N1829"/>
      <c s="2" r="O1829"/>
      <c s="2" r="P1829"/>
      <c s="2" r="Q1829"/>
      <c s="2" r="R1829"/>
      <c s="2" r="S1829"/>
      <c s="2" r="T1829"/>
      <c s="2" r="U1829"/>
      <c s="2" r="V1829"/>
    </row>
    <row customHeight="1" r="1830" ht="14.25">
      <c s="7" r="A1830"/>
      <c s="1" r="B1830"/>
      <c s="1" r="C1830"/>
      <c s="1" r="D1830"/>
      <c s="1" r="E1830"/>
      <c s="1" r="F1830"/>
      <c s="1" r="G1830"/>
      <c s="1" r="H1830"/>
      <c s="1" r="I1830"/>
      <c s="2" r="J1830"/>
      <c s="2" r="K1830"/>
      <c s="2" r="L1830"/>
      <c s="2" r="M1830"/>
      <c s="2" r="N1830"/>
      <c s="2" r="O1830"/>
      <c s="2" r="P1830"/>
      <c s="2" r="Q1830"/>
      <c s="2" r="R1830"/>
      <c s="2" r="S1830"/>
      <c s="2" r="T1830"/>
      <c s="2" r="U1830"/>
      <c s="2" r="V1830"/>
    </row>
    <row customHeight="1" r="1831" ht="14.25">
      <c s="7" r="A1831"/>
      <c s="1" r="B1831"/>
      <c s="1" r="C1831"/>
      <c s="1" r="D1831"/>
      <c s="1" r="E1831"/>
      <c s="1" r="F1831"/>
      <c s="1" r="G1831"/>
      <c s="1" r="H1831"/>
      <c s="1" r="I1831"/>
      <c s="2" r="J1831"/>
      <c s="2" r="K1831"/>
      <c s="2" r="L1831"/>
      <c s="2" r="M1831"/>
      <c s="2" r="N1831"/>
      <c s="2" r="O1831"/>
      <c s="2" r="P1831"/>
      <c s="2" r="Q1831"/>
      <c s="2" r="R1831"/>
      <c s="2" r="S1831"/>
      <c s="2" r="T1831"/>
      <c s="2" r="U1831"/>
      <c s="2" r="V1831"/>
    </row>
    <row customHeight="1" r="1832" ht="14.25">
      <c s="7" r="A1832"/>
      <c s="1" r="B1832"/>
      <c s="1" r="C1832"/>
      <c s="1" r="D1832"/>
      <c s="1" r="E1832"/>
      <c s="1" r="F1832"/>
      <c s="1" r="G1832"/>
      <c s="1" r="H1832"/>
      <c s="1" r="I1832"/>
      <c s="2" r="J1832"/>
      <c s="2" r="K1832"/>
      <c s="2" r="L1832"/>
      <c s="2" r="M1832"/>
      <c s="2" r="N1832"/>
      <c s="2" r="O1832"/>
      <c s="2" r="P1832"/>
      <c s="2" r="Q1832"/>
      <c s="2" r="R1832"/>
      <c s="2" r="S1832"/>
      <c s="2" r="T1832"/>
      <c s="2" r="U1832"/>
      <c s="2" r="V1832"/>
    </row>
    <row customHeight="1" r="1833" ht="14.25">
      <c s="7" r="A1833"/>
      <c s="1" r="B1833"/>
      <c s="1" r="C1833"/>
      <c s="1" r="D1833"/>
      <c s="1" r="E1833"/>
      <c s="1" r="F1833"/>
      <c s="1" r="G1833"/>
      <c s="1" r="H1833"/>
      <c s="1" r="I1833"/>
      <c s="2" r="J1833"/>
      <c s="2" r="K1833"/>
      <c s="2" r="L1833"/>
      <c s="2" r="M1833"/>
      <c s="2" r="N1833"/>
      <c s="2" r="O1833"/>
      <c s="2" r="P1833"/>
      <c s="2" r="Q1833"/>
      <c s="2" r="R1833"/>
      <c s="2" r="S1833"/>
      <c s="2" r="T1833"/>
      <c s="2" r="U1833"/>
      <c s="2" r="V1833"/>
    </row>
    <row customHeight="1" r="1834" ht="14.25">
      <c s="7" r="A1834"/>
      <c s="1" r="B1834"/>
      <c s="1" r="C1834"/>
      <c s="1" r="D1834"/>
      <c s="1" r="E1834"/>
      <c s="1" r="F1834"/>
      <c s="1" r="G1834"/>
      <c s="1" r="H1834"/>
      <c s="1" r="I1834"/>
      <c s="2" r="J1834"/>
      <c s="2" r="K1834"/>
      <c s="2" r="L1834"/>
      <c s="2" r="M1834"/>
      <c s="2" r="N1834"/>
      <c s="2" r="O1834"/>
      <c s="2" r="P1834"/>
      <c s="2" r="Q1834"/>
      <c s="2" r="R1834"/>
      <c s="2" r="S1834"/>
      <c s="2" r="T1834"/>
      <c s="2" r="U1834"/>
      <c s="2" r="V1834"/>
    </row>
    <row customHeight="1" r="1835" ht="14.25">
      <c s="7" r="A1835"/>
      <c s="1" r="B1835"/>
      <c s="1" r="C1835"/>
      <c s="1" r="D1835"/>
      <c s="1" r="E1835"/>
      <c s="1" r="F1835"/>
      <c s="1" r="G1835"/>
      <c s="1" r="H1835"/>
      <c s="1" r="I1835"/>
      <c s="2" r="J1835"/>
      <c s="2" r="K1835"/>
      <c s="2" r="L1835"/>
      <c s="2" r="M1835"/>
      <c s="2" r="N1835"/>
      <c s="2" r="O1835"/>
      <c s="2" r="P1835"/>
      <c s="2" r="Q1835"/>
      <c s="2" r="R1835"/>
      <c s="2" r="S1835"/>
      <c s="2" r="T1835"/>
      <c s="2" r="U1835"/>
      <c s="2" r="V1835"/>
    </row>
    <row customHeight="1" r="1836" ht="14.25">
      <c s="7" r="A1836"/>
      <c s="1" r="B1836"/>
      <c s="1" r="C1836"/>
      <c s="1" r="D1836"/>
      <c s="1" r="E1836"/>
      <c s="1" r="F1836"/>
      <c s="1" r="G1836"/>
      <c s="1" r="H1836"/>
      <c s="1" r="I1836"/>
      <c s="2" r="J1836"/>
      <c s="2" r="K1836"/>
      <c s="2" r="L1836"/>
      <c s="2" r="M1836"/>
      <c s="2" r="N1836"/>
      <c s="2" r="O1836"/>
      <c s="2" r="P1836"/>
      <c s="2" r="Q1836"/>
      <c s="2" r="R1836"/>
      <c s="2" r="S1836"/>
      <c s="2" r="T1836"/>
      <c s="2" r="U1836"/>
      <c s="2" r="V1836"/>
    </row>
    <row customHeight="1" r="1837" ht="14.25">
      <c s="7" r="A1837"/>
      <c s="1" r="B1837"/>
      <c s="1" r="C1837"/>
      <c s="1" r="D1837"/>
      <c s="1" r="E1837"/>
      <c s="1" r="F1837"/>
      <c s="1" r="G1837"/>
      <c s="1" r="H1837"/>
      <c s="1" r="I1837"/>
      <c s="2" r="J1837"/>
      <c s="2" r="K1837"/>
      <c s="2" r="L1837"/>
      <c s="2" r="M1837"/>
      <c s="2" r="N1837"/>
      <c s="2" r="O1837"/>
      <c s="2" r="P1837"/>
      <c s="2" r="Q1837"/>
      <c s="2" r="R1837"/>
      <c s="2" r="S1837"/>
      <c s="2" r="T1837"/>
      <c s="2" r="U1837"/>
      <c s="2" r="V1837"/>
    </row>
    <row customHeight="1" r="1838" ht="14.25">
      <c s="7" r="A1838"/>
      <c s="1" r="B1838"/>
      <c s="1" r="C1838"/>
      <c s="1" r="D1838"/>
      <c s="1" r="E1838"/>
      <c s="1" r="F1838"/>
      <c s="1" r="G1838"/>
      <c s="1" r="H1838"/>
      <c s="1" r="I1838"/>
      <c s="2" r="J1838"/>
      <c s="2" r="K1838"/>
      <c s="2" r="L1838"/>
      <c s="2" r="M1838"/>
      <c s="2" r="N1838"/>
      <c s="2" r="O1838"/>
      <c s="2" r="P1838"/>
      <c s="2" r="Q1838"/>
      <c s="2" r="R1838"/>
      <c s="2" r="S1838"/>
      <c s="2" r="T1838"/>
      <c s="2" r="U1838"/>
      <c s="2" r="V1838"/>
    </row>
    <row customHeight="1" r="1839" ht="14.25">
      <c s="7" r="A1839"/>
      <c s="1" r="B1839"/>
      <c s="1" r="C1839"/>
      <c s="1" r="D1839"/>
      <c s="1" r="E1839"/>
      <c s="1" r="F1839"/>
      <c s="1" r="G1839"/>
      <c s="1" r="H1839"/>
      <c s="1" r="I1839"/>
      <c s="2" r="J1839"/>
      <c s="2" r="K1839"/>
      <c s="2" r="L1839"/>
      <c s="2" r="M1839"/>
      <c s="2" r="N1839"/>
      <c s="2" r="O1839"/>
      <c s="2" r="P1839"/>
      <c s="2" r="Q1839"/>
      <c s="2" r="R1839"/>
      <c s="2" r="S1839"/>
      <c s="2" r="T1839"/>
      <c s="2" r="U1839"/>
      <c s="2" r="V1839"/>
    </row>
    <row customHeight="1" r="1840" ht="14.25">
      <c s="7" r="A1840"/>
      <c s="1" r="B1840"/>
      <c s="1" r="C1840"/>
      <c s="1" r="D1840"/>
      <c s="1" r="E1840"/>
      <c s="1" r="F1840"/>
      <c s="1" r="G1840"/>
      <c s="1" r="H1840"/>
      <c s="1" r="I1840"/>
      <c s="2" r="J1840"/>
      <c s="2" r="K1840"/>
      <c s="2" r="L1840"/>
      <c s="2" r="M1840"/>
      <c s="2" r="N1840"/>
      <c s="2" r="O1840"/>
      <c s="2" r="P1840"/>
      <c s="2" r="Q1840"/>
      <c s="2" r="R1840"/>
      <c s="2" r="S1840"/>
      <c s="2" r="T1840"/>
      <c s="2" r="U1840"/>
      <c s="2" r="V1840"/>
    </row>
    <row customHeight="1" r="1841" ht="14.25">
      <c s="7" r="A1841"/>
      <c s="1" r="B1841"/>
      <c s="1" r="C1841"/>
      <c s="1" r="D1841"/>
      <c s="1" r="E1841"/>
      <c s="1" r="F1841"/>
      <c s="1" r="G1841"/>
      <c s="1" r="H1841"/>
      <c s="1" r="I1841"/>
      <c s="2" r="J1841"/>
      <c s="2" r="K1841"/>
      <c s="2" r="L1841"/>
      <c s="2" r="M1841"/>
      <c s="2" r="N1841"/>
      <c s="2" r="O1841"/>
      <c s="2" r="P1841"/>
      <c s="2" r="Q1841"/>
      <c s="2" r="R1841"/>
      <c s="2" r="S1841"/>
      <c s="2" r="T1841"/>
      <c s="2" r="U1841"/>
      <c s="2" r="V1841"/>
    </row>
    <row customHeight="1" r="1842" ht="14.25">
      <c s="7" r="A1842"/>
      <c s="1" r="B1842"/>
      <c s="1" r="C1842"/>
      <c s="1" r="D1842"/>
      <c s="1" r="E1842"/>
      <c s="1" r="F1842"/>
      <c s="1" r="G1842"/>
      <c s="1" r="H1842"/>
      <c s="1" r="I1842"/>
      <c s="2" r="J1842"/>
      <c s="2" r="K1842"/>
      <c s="2" r="L1842"/>
      <c s="2" r="M1842"/>
      <c s="2" r="N1842"/>
      <c s="2" r="O1842"/>
      <c s="2" r="P1842"/>
      <c s="2" r="Q1842"/>
      <c s="2" r="R1842"/>
      <c s="2" r="S1842"/>
      <c s="2" r="T1842"/>
      <c s="2" r="U1842"/>
      <c s="2" r="V1842"/>
    </row>
    <row customHeight="1" r="1843" ht="14.25">
      <c s="7" r="A1843"/>
      <c s="1" r="B1843"/>
      <c s="1" r="C1843"/>
      <c s="1" r="D1843"/>
      <c s="1" r="E1843"/>
      <c s="1" r="F1843"/>
      <c s="1" r="G1843"/>
      <c s="1" r="H1843"/>
      <c s="1" r="I1843"/>
      <c s="2" r="J1843"/>
      <c s="2" r="K1843"/>
      <c s="2" r="L1843"/>
      <c s="2" r="M1843"/>
      <c s="2" r="N1843"/>
      <c s="2" r="O1843"/>
      <c s="2" r="P1843"/>
      <c s="2" r="Q1843"/>
      <c s="2" r="R1843"/>
      <c s="2" r="S1843"/>
      <c s="2" r="T1843"/>
      <c s="2" r="U1843"/>
      <c s="2" r="V1843"/>
    </row>
    <row customHeight="1" r="1844" ht="14.25">
      <c s="7" r="A1844"/>
      <c s="1" r="B1844"/>
      <c s="1" r="C1844"/>
      <c s="1" r="D1844"/>
      <c s="1" r="E1844"/>
      <c s="1" r="F1844"/>
      <c s="1" r="G1844"/>
      <c s="1" r="H1844"/>
      <c s="1" r="I1844"/>
      <c s="2" r="J1844"/>
      <c s="2" r="K1844"/>
      <c s="2" r="L1844"/>
      <c s="2" r="M1844"/>
      <c s="2" r="N1844"/>
      <c s="2" r="O1844"/>
      <c s="2" r="P1844"/>
      <c s="2" r="Q1844"/>
      <c s="2" r="R1844"/>
      <c s="2" r="S1844"/>
      <c s="2" r="T1844"/>
      <c s="2" r="U1844"/>
      <c s="2" r="V1844"/>
    </row>
    <row customHeight="1" r="1845" ht="14.25">
      <c s="7" r="A1845"/>
      <c s="1" r="B1845"/>
      <c s="1" r="C1845"/>
      <c s="1" r="D1845"/>
      <c s="1" r="E1845"/>
      <c s="1" r="F1845"/>
      <c s="1" r="G1845"/>
      <c s="1" r="H1845"/>
      <c s="1" r="I1845"/>
      <c s="2" r="J1845"/>
      <c s="2" r="K1845"/>
      <c s="2" r="L1845"/>
      <c s="2" r="M1845"/>
      <c s="2" r="N1845"/>
      <c s="2" r="O1845"/>
      <c s="2" r="P1845"/>
      <c s="2" r="Q1845"/>
      <c s="2" r="R1845"/>
      <c s="2" r="S1845"/>
      <c s="2" r="T1845"/>
      <c s="2" r="U1845"/>
      <c s="2" r="V1845"/>
    </row>
    <row customHeight="1" r="1846" ht="14.25">
      <c s="7" r="A1846"/>
      <c s="1" r="B1846"/>
      <c s="1" r="C1846"/>
      <c s="1" r="D1846"/>
      <c s="1" r="E1846"/>
      <c s="1" r="F1846"/>
      <c s="1" r="G1846"/>
      <c s="1" r="H1846"/>
      <c s="1" r="I1846"/>
      <c s="2" r="J1846"/>
      <c s="2" r="K1846"/>
      <c s="2" r="L1846"/>
      <c s="2" r="M1846"/>
      <c s="2" r="N1846"/>
      <c s="2" r="O1846"/>
      <c s="2" r="P1846"/>
      <c s="2" r="Q1846"/>
      <c s="2" r="R1846"/>
      <c s="2" r="S1846"/>
      <c s="2" r="T1846"/>
      <c s="2" r="U1846"/>
      <c s="2" r="V1846"/>
    </row>
    <row customHeight="1" r="1847" ht="14.25">
      <c s="7" r="A1847"/>
      <c s="1" r="B1847"/>
      <c s="1" r="C1847"/>
      <c s="1" r="D1847"/>
      <c s="1" r="E1847"/>
      <c s="1" r="F1847"/>
      <c s="1" r="G1847"/>
      <c s="1" r="H1847"/>
      <c s="1" r="I1847"/>
      <c s="2" r="J1847"/>
      <c s="2" r="K1847"/>
      <c s="2" r="L1847"/>
      <c s="2" r="M1847"/>
      <c s="2" r="N1847"/>
      <c s="2" r="O1847"/>
      <c s="2" r="P1847"/>
      <c s="2" r="Q1847"/>
      <c s="2" r="R1847"/>
      <c s="2" r="S1847"/>
      <c s="2" r="T1847"/>
      <c s="2" r="U1847"/>
      <c s="2" r="V1847"/>
    </row>
    <row customHeight="1" r="1848" ht="14.25">
      <c s="7" r="A1848"/>
      <c s="1" r="B1848"/>
      <c s="1" r="C1848"/>
      <c s="1" r="D1848"/>
      <c s="1" r="E1848"/>
      <c s="1" r="F1848"/>
      <c s="1" r="G1848"/>
      <c s="1" r="H1848"/>
      <c s="1" r="I1848"/>
      <c s="2" r="J1848"/>
      <c s="2" r="K1848"/>
      <c s="2" r="L1848"/>
      <c s="2" r="M1848"/>
      <c s="2" r="N1848"/>
      <c s="2" r="O1848"/>
      <c s="2" r="P1848"/>
      <c s="2" r="Q1848"/>
      <c s="2" r="R1848"/>
      <c s="2" r="S1848"/>
      <c s="2" r="T1848"/>
      <c s="2" r="U1848"/>
      <c s="2" r="V1848"/>
    </row>
    <row customHeight="1" r="1849" ht="14.25">
      <c s="7" r="A1849"/>
      <c s="1" r="B1849"/>
      <c s="1" r="C1849"/>
      <c s="1" r="D1849"/>
      <c s="1" r="E1849"/>
      <c s="1" r="F1849"/>
      <c s="1" r="G1849"/>
      <c s="1" r="H1849"/>
      <c s="1" r="I1849"/>
      <c s="2" r="J1849"/>
      <c s="2" r="K1849"/>
      <c s="2" r="L1849"/>
      <c s="2" r="M1849"/>
      <c s="2" r="N1849"/>
      <c s="2" r="O1849"/>
      <c s="2" r="P1849"/>
      <c s="2" r="Q1849"/>
      <c s="2" r="R1849"/>
      <c s="2" r="S1849"/>
      <c s="2" r="T1849"/>
      <c s="2" r="U1849"/>
      <c s="2" r="V1849"/>
    </row>
    <row customHeight="1" r="1850" ht="14.25">
      <c s="7" r="A1850"/>
      <c s="1" r="B1850"/>
      <c s="1" r="C1850"/>
      <c s="1" r="D1850"/>
      <c s="1" r="E1850"/>
      <c s="1" r="F1850"/>
      <c s="1" r="G1850"/>
      <c s="1" r="H1850"/>
      <c s="1" r="I1850"/>
      <c s="2" r="J1850"/>
      <c s="2" r="K1850"/>
      <c s="2" r="L1850"/>
      <c s="2" r="M1850"/>
      <c s="2" r="N1850"/>
      <c s="2" r="O1850"/>
      <c s="2" r="P1850"/>
      <c s="2" r="Q1850"/>
      <c s="2" r="R1850"/>
      <c s="2" r="S1850"/>
      <c s="2" r="T1850"/>
      <c s="2" r="U1850"/>
      <c s="2" r="V1850"/>
    </row>
    <row customHeight="1" r="1851" ht="14.25">
      <c s="7" r="A1851"/>
      <c s="1" r="B1851"/>
      <c s="1" r="C1851"/>
      <c s="1" r="D1851"/>
      <c s="1" r="E1851"/>
      <c s="1" r="F1851"/>
      <c s="1" r="G1851"/>
      <c s="1" r="H1851"/>
      <c s="1" r="I1851"/>
      <c s="2" r="J1851"/>
      <c s="2" r="K1851"/>
      <c s="2" r="L1851"/>
      <c s="2" r="M1851"/>
      <c s="2" r="N1851"/>
      <c s="2" r="O1851"/>
      <c s="2" r="P1851"/>
      <c s="2" r="Q1851"/>
      <c s="2" r="R1851"/>
      <c s="2" r="S1851"/>
      <c s="2" r="T1851"/>
      <c s="2" r="U1851"/>
      <c s="2" r="V1851"/>
    </row>
    <row customHeight="1" r="1852" ht="14.25">
      <c s="7" r="A1852"/>
      <c s="1" r="B1852"/>
      <c s="1" r="C1852"/>
      <c s="1" r="D1852"/>
      <c s="1" r="E1852"/>
      <c s="1" r="F1852"/>
      <c s="1" r="G1852"/>
      <c s="1" r="H1852"/>
      <c s="1" r="I1852"/>
      <c s="2" r="J1852"/>
      <c s="2" r="K1852"/>
      <c s="2" r="L1852"/>
      <c s="2" r="M1852"/>
      <c s="2" r="N1852"/>
      <c s="2" r="O1852"/>
      <c s="2" r="P1852"/>
      <c s="2" r="Q1852"/>
      <c s="2" r="R1852"/>
      <c s="2" r="S1852"/>
      <c s="2" r="T1852"/>
      <c s="2" r="U1852"/>
      <c s="2" r="V1852"/>
    </row>
    <row customHeight="1" r="1853" ht="14.25">
      <c s="7" r="A1853"/>
      <c s="1" r="B1853"/>
      <c s="1" r="C1853"/>
      <c s="1" r="D1853"/>
      <c s="1" r="E1853"/>
      <c s="1" r="F1853"/>
      <c s="1" r="G1853"/>
      <c s="1" r="H1853"/>
      <c s="1" r="I1853"/>
      <c s="2" r="J1853"/>
      <c s="2" r="K1853"/>
      <c s="2" r="L1853"/>
      <c s="2" r="M1853"/>
      <c s="2" r="N1853"/>
      <c s="2" r="O1853"/>
      <c s="2" r="P1853"/>
      <c s="2" r="Q1853"/>
      <c s="2" r="R1853"/>
      <c s="2" r="S1853"/>
      <c s="2" r="T1853"/>
      <c s="2" r="U1853"/>
      <c s="2" r="V1853"/>
    </row>
    <row customHeight="1" r="1854" ht="14.25">
      <c s="7" r="A1854"/>
      <c s="1" r="B1854"/>
      <c s="1" r="C1854"/>
      <c s="1" r="D1854"/>
      <c s="1" r="E1854"/>
      <c s="1" r="F1854"/>
      <c s="1" r="G1854"/>
      <c s="1" r="H1854"/>
      <c s="1" r="I1854"/>
      <c s="2" r="J1854"/>
      <c s="2" r="K1854"/>
      <c s="2" r="L1854"/>
      <c s="2" r="M1854"/>
      <c s="2" r="N1854"/>
      <c s="2" r="O1854"/>
      <c s="2" r="P1854"/>
      <c s="2" r="Q1854"/>
      <c s="2" r="R1854"/>
      <c s="2" r="S1854"/>
      <c s="2" r="T1854"/>
      <c s="2" r="U1854"/>
      <c s="2" r="V1854"/>
    </row>
    <row customHeight="1" r="1855" ht="14.25">
      <c s="7" r="A1855"/>
      <c s="1" r="B1855"/>
      <c s="1" r="C1855"/>
      <c s="1" r="D1855"/>
      <c s="1" r="E1855"/>
      <c s="1" r="F1855"/>
      <c s="1" r="G1855"/>
      <c s="1" r="H1855"/>
      <c s="1" r="I1855"/>
      <c s="2" r="J1855"/>
      <c s="2" r="K1855"/>
      <c s="2" r="L1855"/>
      <c s="2" r="M1855"/>
      <c s="2" r="N1855"/>
      <c s="2" r="O1855"/>
      <c s="2" r="P1855"/>
      <c s="2" r="Q1855"/>
      <c s="2" r="R1855"/>
      <c s="2" r="S1855"/>
      <c s="2" r="T1855"/>
      <c s="2" r="U1855"/>
      <c s="2" r="V1855"/>
    </row>
    <row customHeight="1" r="1856" ht="14.25">
      <c s="7" r="A1856"/>
      <c s="1" r="B1856"/>
      <c s="1" r="C1856"/>
      <c s="1" r="D1856"/>
      <c s="1" r="E1856"/>
      <c s="1" r="F1856"/>
      <c s="1" r="G1856"/>
      <c s="1" r="H1856"/>
      <c s="1" r="I1856"/>
      <c s="2" r="J1856"/>
      <c s="2" r="K1856"/>
      <c s="2" r="L1856"/>
      <c s="2" r="M1856"/>
      <c s="2" r="N1856"/>
      <c s="2" r="O1856"/>
      <c s="2" r="P1856"/>
      <c s="2" r="Q1856"/>
      <c s="2" r="R1856"/>
      <c s="2" r="S1856"/>
      <c s="2" r="T1856"/>
      <c s="2" r="U1856"/>
      <c s="2" r="V1856"/>
    </row>
    <row customHeight="1" r="1857" ht="14.25">
      <c s="7" r="A1857"/>
      <c s="1" r="B1857"/>
      <c s="1" r="C1857"/>
      <c s="1" r="D1857"/>
      <c s="1" r="E1857"/>
      <c s="1" r="F1857"/>
      <c s="1" r="G1857"/>
      <c s="1" r="H1857"/>
      <c s="1" r="I1857"/>
      <c s="2" r="J1857"/>
      <c s="2" r="K1857"/>
      <c s="2" r="L1857"/>
      <c s="2" r="M1857"/>
      <c s="2" r="N1857"/>
      <c s="2" r="O1857"/>
      <c s="2" r="P1857"/>
      <c s="2" r="Q1857"/>
      <c s="2" r="R1857"/>
      <c s="2" r="S1857"/>
      <c s="2" r="T1857"/>
      <c s="2" r="U1857"/>
      <c s="2" r="V1857"/>
    </row>
    <row customHeight="1" r="1858" ht="14.25">
      <c s="7" r="A1858"/>
      <c s="1" r="B1858"/>
      <c s="1" r="C1858"/>
      <c s="1" r="D1858"/>
      <c s="1" r="E1858"/>
      <c s="1" r="F1858"/>
      <c s="1" r="G1858"/>
      <c s="1" r="H1858"/>
      <c s="1" r="I1858"/>
      <c s="2" r="J1858"/>
      <c s="2" r="K1858"/>
      <c s="2" r="L1858"/>
      <c s="2" r="M1858"/>
      <c s="2" r="N1858"/>
      <c s="2" r="O1858"/>
      <c s="2" r="P1858"/>
      <c s="2" r="Q1858"/>
      <c s="2" r="R1858"/>
      <c s="2" r="S1858"/>
      <c s="2" r="T1858"/>
      <c s="2" r="U1858"/>
      <c s="2" r="V1858"/>
    </row>
    <row customHeight="1" r="1859" ht="14.25">
      <c s="7" r="A1859"/>
      <c s="1" r="B1859"/>
      <c s="1" r="C1859"/>
      <c s="1" r="D1859"/>
      <c s="1" r="E1859"/>
      <c s="1" r="F1859"/>
      <c s="1" r="G1859"/>
      <c s="1" r="H1859"/>
      <c s="1" r="I1859"/>
      <c s="2" r="J1859"/>
      <c s="2" r="K1859"/>
      <c s="2" r="L1859"/>
      <c s="2" r="M1859"/>
      <c s="2" r="N1859"/>
      <c s="2" r="O1859"/>
      <c s="2" r="P1859"/>
      <c s="2" r="Q1859"/>
      <c s="2" r="R1859"/>
      <c s="2" r="S1859"/>
      <c s="2" r="T1859"/>
      <c s="2" r="U1859"/>
      <c s="2" r="V1859"/>
    </row>
    <row customHeight="1" r="1860" ht="14.25">
      <c s="7" r="A1860"/>
      <c s="1" r="B1860"/>
      <c s="1" r="C1860"/>
      <c s="1" r="D1860"/>
      <c s="1" r="E1860"/>
      <c s="1" r="F1860"/>
      <c s="1" r="G1860"/>
      <c s="1" r="H1860"/>
      <c s="1" r="I1860"/>
      <c s="2" r="J1860"/>
      <c s="2" r="K1860"/>
      <c s="2" r="L1860"/>
      <c s="2" r="M1860"/>
      <c s="2" r="N1860"/>
      <c s="2" r="O1860"/>
      <c s="2" r="P1860"/>
      <c s="2" r="Q1860"/>
      <c s="2" r="R1860"/>
      <c s="2" r="S1860"/>
      <c s="2" r="T1860"/>
      <c s="2" r="U1860"/>
      <c s="2" r="V1860"/>
    </row>
    <row customHeight="1" r="1861" ht="14.25">
      <c s="7" r="A1861"/>
      <c s="1" r="B1861"/>
      <c s="1" r="C1861"/>
      <c s="1" r="D1861"/>
      <c s="1" r="E1861"/>
      <c s="1" r="F1861"/>
      <c s="1" r="G1861"/>
      <c s="1" r="H1861"/>
      <c s="1" r="I1861"/>
      <c s="2" r="J1861"/>
      <c s="2" r="K1861"/>
      <c s="2" r="L1861"/>
      <c s="2" r="M1861"/>
      <c s="2" r="N1861"/>
      <c s="2" r="O1861"/>
      <c s="2" r="P1861"/>
      <c s="2" r="Q1861"/>
      <c s="2" r="R1861"/>
      <c s="2" r="S1861"/>
      <c s="2" r="T1861"/>
      <c s="2" r="U1861"/>
      <c s="2" r="V1861"/>
    </row>
    <row customHeight="1" r="1862" ht="14.25">
      <c s="7" r="A1862"/>
      <c s="1" r="B1862"/>
      <c s="1" r="C1862"/>
      <c s="1" r="D1862"/>
      <c s="1" r="E1862"/>
      <c s="1" r="F1862"/>
      <c s="1" r="G1862"/>
      <c s="1" r="H1862"/>
      <c s="1" r="I1862"/>
      <c s="2" r="J1862"/>
      <c s="2" r="K1862"/>
      <c s="2" r="L1862"/>
      <c s="2" r="M1862"/>
      <c s="2" r="N1862"/>
      <c s="2" r="O1862"/>
      <c s="2" r="P1862"/>
      <c s="2" r="Q1862"/>
      <c s="2" r="R1862"/>
      <c s="2" r="S1862"/>
      <c s="2" r="T1862"/>
      <c s="2" r="U1862"/>
      <c s="2" r="V1862"/>
    </row>
    <row customHeight="1" r="1863" ht="14.25">
      <c s="7" r="A1863"/>
      <c s="1" r="B1863"/>
      <c s="1" r="C1863"/>
      <c s="1" r="D1863"/>
      <c s="1" r="E1863"/>
      <c s="1" r="F1863"/>
      <c s="1" r="G1863"/>
      <c s="1" r="H1863"/>
      <c s="1" r="I1863"/>
      <c s="2" r="J1863"/>
      <c s="2" r="K1863"/>
      <c s="2" r="L1863"/>
      <c s="2" r="M1863"/>
      <c s="2" r="N1863"/>
      <c s="2" r="O1863"/>
      <c s="2" r="P1863"/>
      <c s="2" r="Q1863"/>
      <c s="2" r="R1863"/>
      <c s="2" r="S1863"/>
      <c s="2" r="T1863"/>
      <c s="2" r="U1863"/>
      <c s="2" r="V1863"/>
    </row>
    <row customHeight="1" r="1864" ht="14.25">
      <c s="7" r="A1864"/>
      <c s="1" r="B1864"/>
      <c s="1" r="C1864"/>
      <c s="1" r="D1864"/>
      <c s="1" r="E1864"/>
      <c s="1" r="F1864"/>
      <c s="1" r="G1864"/>
      <c s="1" r="H1864"/>
      <c s="1" r="I1864"/>
      <c s="2" r="J1864"/>
      <c s="2" r="K1864"/>
      <c s="2" r="L1864"/>
      <c s="2" r="M1864"/>
      <c s="2" r="N1864"/>
      <c s="2" r="O1864"/>
      <c s="2" r="P1864"/>
      <c s="2" r="Q1864"/>
      <c s="2" r="R1864"/>
      <c s="2" r="S1864"/>
      <c s="2" r="T1864"/>
      <c s="2" r="U1864"/>
      <c s="2" r="V1864"/>
    </row>
    <row customHeight="1" r="1865" ht="14.25">
      <c s="7" r="A1865"/>
      <c s="1" r="B1865"/>
      <c s="1" r="C1865"/>
      <c s="1" r="D1865"/>
      <c s="1" r="E1865"/>
      <c s="1" r="F1865"/>
      <c s="1" r="G1865"/>
      <c s="1" r="H1865"/>
      <c s="1" r="I1865"/>
      <c s="2" r="J1865"/>
      <c s="2" r="K1865"/>
      <c s="2" r="L1865"/>
      <c s="2" r="M1865"/>
      <c s="2" r="N1865"/>
      <c s="2" r="O1865"/>
      <c s="2" r="P1865"/>
      <c s="2" r="Q1865"/>
      <c s="2" r="R1865"/>
      <c s="2" r="S1865"/>
      <c s="2" r="T1865"/>
      <c s="2" r="U1865"/>
      <c s="2" r="V1865"/>
    </row>
    <row customHeight="1" r="1866" ht="14.25">
      <c s="7" r="A1866"/>
      <c s="1" r="B1866"/>
      <c s="1" r="C1866"/>
      <c s="1" r="D1866"/>
      <c s="1" r="E1866"/>
      <c s="1" r="F1866"/>
      <c s="1" r="G1866"/>
      <c s="1" r="H1866"/>
      <c s="1" r="I1866"/>
      <c s="2" r="J1866"/>
      <c s="2" r="K1866"/>
      <c s="2" r="L1866"/>
      <c s="2" r="M1866"/>
      <c s="2" r="N1866"/>
      <c s="2" r="O1866"/>
      <c s="2" r="P1866"/>
      <c s="2" r="Q1866"/>
      <c s="2" r="R1866"/>
      <c s="2" r="S1866"/>
      <c s="2" r="T1866"/>
      <c s="2" r="U1866"/>
      <c s="2" r="V1866"/>
    </row>
    <row customHeight="1" r="1867" ht="14.25">
      <c s="7" r="A1867"/>
      <c s="1" r="B1867"/>
      <c s="1" r="C1867"/>
      <c s="1" r="D1867"/>
      <c s="1" r="E1867"/>
      <c s="1" r="F1867"/>
      <c s="1" r="G1867"/>
      <c s="1" r="H1867"/>
      <c s="1" r="I1867"/>
      <c s="2" r="J1867"/>
      <c s="2" r="K1867"/>
      <c s="2" r="L1867"/>
      <c s="2" r="M1867"/>
      <c s="2" r="N1867"/>
      <c s="2" r="O1867"/>
      <c s="2" r="P1867"/>
      <c s="2" r="Q1867"/>
      <c s="2" r="R1867"/>
      <c s="2" r="S1867"/>
      <c s="2" r="T1867"/>
      <c s="2" r="U1867"/>
      <c s="2" r="V1867"/>
    </row>
    <row customHeight="1" r="1868" ht="14.25">
      <c s="7" r="A1868"/>
      <c s="1" r="B1868"/>
      <c s="1" r="C1868"/>
      <c s="1" r="D1868"/>
      <c s="1" r="E1868"/>
      <c s="1" r="F1868"/>
      <c s="1" r="G1868"/>
      <c s="1" r="H1868"/>
      <c s="1" r="I1868"/>
      <c s="2" r="J1868"/>
      <c s="2" r="K1868"/>
      <c s="2" r="L1868"/>
      <c s="2" r="M1868"/>
      <c s="2" r="N1868"/>
      <c s="2" r="O1868"/>
      <c s="2" r="P1868"/>
      <c s="2" r="Q1868"/>
      <c s="2" r="R1868"/>
      <c s="2" r="S1868"/>
      <c s="2" r="T1868"/>
      <c s="2" r="U1868"/>
      <c s="2" r="V1868"/>
    </row>
    <row customHeight="1" r="1869" ht="14.25">
      <c s="7" r="A1869"/>
      <c s="1" r="B1869"/>
      <c s="1" r="C1869"/>
      <c s="1" r="D1869"/>
      <c s="1" r="E1869"/>
      <c s="1" r="F1869"/>
      <c s="1" r="G1869"/>
      <c s="1" r="H1869"/>
      <c s="1" r="I1869"/>
      <c s="2" r="J1869"/>
      <c s="2" r="K1869"/>
      <c s="2" r="L1869"/>
      <c s="2" r="M1869"/>
      <c s="2" r="N1869"/>
      <c s="2" r="O1869"/>
      <c s="2" r="P1869"/>
      <c s="2" r="Q1869"/>
      <c s="2" r="R1869"/>
      <c s="2" r="S1869"/>
      <c s="2" r="T1869"/>
      <c s="2" r="U1869"/>
      <c s="2" r="V1869"/>
    </row>
    <row customHeight="1" r="1870" ht="14.25">
      <c s="7" r="A1870"/>
      <c s="1" r="B1870"/>
      <c s="1" r="C1870"/>
      <c s="1" r="D1870"/>
      <c s="1" r="E1870"/>
      <c s="1" r="F1870"/>
      <c s="1" r="G1870"/>
      <c s="1" r="H1870"/>
      <c s="1" r="I1870"/>
      <c s="2" r="J1870"/>
      <c s="2" r="K1870"/>
      <c s="2" r="L1870"/>
      <c s="2" r="M1870"/>
      <c s="2" r="N1870"/>
      <c s="2" r="O1870"/>
      <c s="2" r="P1870"/>
      <c s="2" r="Q1870"/>
      <c s="2" r="R1870"/>
      <c s="2" r="S1870"/>
      <c s="2" r="T1870"/>
      <c s="2" r="U1870"/>
      <c s="2" r="V1870"/>
    </row>
    <row customHeight="1" r="1871" ht="14.25">
      <c s="7" r="A1871"/>
      <c s="1" r="B1871"/>
      <c s="1" r="C1871"/>
      <c s="1" r="D1871"/>
      <c s="1" r="E1871"/>
      <c s="1" r="F1871"/>
      <c s="1" r="G1871"/>
      <c s="1" r="H1871"/>
      <c s="1" r="I1871"/>
      <c s="2" r="J1871"/>
      <c s="2" r="K1871"/>
      <c s="2" r="L1871"/>
      <c s="2" r="M1871"/>
      <c s="2" r="N1871"/>
      <c s="2" r="O1871"/>
      <c s="2" r="P1871"/>
      <c s="2" r="Q1871"/>
      <c s="2" r="R1871"/>
      <c s="2" r="S1871"/>
      <c s="2" r="T1871"/>
      <c s="2" r="U1871"/>
      <c s="2" r="V1871"/>
    </row>
    <row customHeight="1" r="1872" ht="14.25">
      <c s="7" r="A1872"/>
      <c s="1" r="B1872"/>
      <c s="1" r="C1872"/>
      <c s="1" r="D1872"/>
      <c s="1" r="E1872"/>
      <c s="1" r="F1872"/>
      <c s="1" r="G1872"/>
      <c s="1" r="H1872"/>
      <c s="1" r="I1872"/>
      <c s="2" r="J1872"/>
      <c s="2" r="K1872"/>
      <c s="2" r="L1872"/>
      <c s="2" r="M1872"/>
      <c s="2" r="N1872"/>
      <c s="2" r="O1872"/>
      <c s="2" r="P1872"/>
      <c s="2" r="Q1872"/>
      <c s="2" r="R1872"/>
      <c s="2" r="S1872"/>
      <c s="2" r="T1872"/>
      <c s="2" r="U1872"/>
      <c s="2" r="V1872"/>
    </row>
    <row customHeight="1" r="1873" ht="14.25">
      <c s="7" r="A1873"/>
      <c s="1" r="B1873"/>
      <c s="1" r="C1873"/>
      <c s="1" r="D1873"/>
      <c s="1" r="E1873"/>
      <c s="1" r="F1873"/>
      <c s="1" r="G1873"/>
      <c s="1" r="H1873"/>
      <c s="1" r="I1873"/>
      <c s="2" r="J1873"/>
      <c s="2" r="K1873"/>
      <c s="2" r="L1873"/>
      <c s="2" r="M1873"/>
      <c s="2" r="N1873"/>
      <c s="2" r="O1873"/>
      <c s="2" r="P1873"/>
      <c s="2" r="Q1873"/>
      <c s="2" r="R1873"/>
      <c s="2" r="S1873"/>
      <c s="2" r="T1873"/>
      <c s="2" r="U1873"/>
      <c s="2" r="V1873"/>
    </row>
    <row customHeight="1" r="1874" ht="14.25">
      <c s="7" r="A1874"/>
      <c s="1" r="B1874"/>
      <c s="1" r="C1874"/>
      <c s="1" r="D1874"/>
      <c s="1" r="E1874"/>
      <c s="1" r="F1874"/>
      <c s="1" r="G1874"/>
      <c s="1" r="H1874"/>
      <c s="1" r="I1874"/>
      <c s="2" r="J1874"/>
      <c s="2" r="K1874"/>
      <c s="2" r="L1874"/>
      <c s="2" r="M1874"/>
      <c s="2" r="N1874"/>
      <c s="2" r="O1874"/>
      <c s="2" r="P1874"/>
      <c s="2" r="Q1874"/>
      <c s="2" r="R1874"/>
      <c s="2" r="S1874"/>
      <c s="2" r="T1874"/>
      <c s="2" r="U1874"/>
      <c s="2" r="V1874"/>
    </row>
    <row customHeight="1" r="1875" ht="14.25">
      <c s="7" r="A1875"/>
      <c s="1" r="B1875"/>
      <c s="1" r="C1875"/>
      <c s="1" r="D1875"/>
      <c s="1" r="E1875"/>
      <c s="1" r="F1875"/>
      <c s="1" r="G1875"/>
      <c s="1" r="H1875"/>
      <c s="1" r="I1875"/>
      <c s="2" r="J1875"/>
      <c s="2" r="K1875"/>
      <c s="2" r="L1875"/>
      <c s="2" r="M1875"/>
      <c s="2" r="N1875"/>
      <c s="2" r="O1875"/>
      <c s="2" r="P1875"/>
      <c s="2" r="Q1875"/>
      <c s="2" r="R1875"/>
      <c s="2" r="S1875"/>
      <c s="2" r="T1875"/>
      <c s="2" r="U1875"/>
      <c s="2" r="V1875"/>
    </row>
    <row customHeight="1" r="1876" ht="14.25">
      <c s="7" r="A1876"/>
      <c s="1" r="B1876"/>
      <c s="1" r="C1876"/>
      <c s="1" r="D1876"/>
      <c s="1" r="E1876"/>
      <c s="1" r="F1876"/>
      <c s="1" r="G1876"/>
      <c s="1" r="H1876"/>
      <c s="1" r="I1876"/>
      <c s="2" r="J1876"/>
      <c s="2" r="K1876"/>
      <c s="2" r="L1876"/>
      <c s="2" r="M1876"/>
      <c s="2" r="N1876"/>
      <c s="2" r="O1876"/>
      <c s="2" r="P1876"/>
      <c s="2" r="Q1876"/>
      <c s="2" r="R1876"/>
      <c s="2" r="S1876"/>
      <c s="2" r="T1876"/>
      <c s="2" r="U1876"/>
      <c s="2" r="V1876"/>
    </row>
    <row customHeight="1" r="1877" ht="14.25">
      <c s="7" r="A1877"/>
      <c s="1" r="B1877"/>
      <c s="1" r="C1877"/>
      <c s="1" r="D1877"/>
      <c s="1" r="E1877"/>
      <c s="1" r="F1877"/>
      <c s="1" r="G1877"/>
      <c s="1" r="H1877"/>
      <c s="1" r="I1877"/>
      <c s="2" r="J1877"/>
      <c s="2" r="K1877"/>
      <c s="2" r="L1877"/>
      <c s="2" r="M1877"/>
      <c s="2" r="N1877"/>
      <c s="2" r="O1877"/>
      <c s="2" r="P1877"/>
      <c s="2" r="Q1877"/>
      <c s="2" r="R1877"/>
      <c s="2" r="S1877"/>
      <c s="2" r="T1877"/>
      <c s="2" r="U1877"/>
      <c s="2" r="V1877"/>
    </row>
    <row customHeight="1" r="1878" ht="14.25">
      <c s="7" r="A1878"/>
      <c s="1" r="B1878"/>
      <c s="1" r="C1878"/>
      <c s="1" r="D1878"/>
      <c s="1" r="E1878"/>
      <c s="1" r="F1878"/>
      <c s="1" r="G1878"/>
      <c s="1" r="H1878"/>
      <c s="1" r="I1878"/>
      <c s="2" r="J1878"/>
      <c s="2" r="K1878"/>
      <c s="2" r="L1878"/>
      <c s="2" r="M1878"/>
      <c s="2" r="N1878"/>
      <c s="2" r="O1878"/>
      <c s="2" r="P1878"/>
      <c s="2" r="Q1878"/>
      <c s="2" r="R1878"/>
      <c s="2" r="S1878"/>
      <c s="2" r="T1878"/>
      <c s="2" r="U1878"/>
      <c s="2" r="V1878"/>
    </row>
    <row customHeight="1" r="1879" ht="14.25">
      <c s="7" r="A1879"/>
      <c s="1" r="B1879"/>
      <c s="1" r="C1879"/>
      <c s="1" r="D1879"/>
      <c s="1" r="E1879"/>
      <c s="1" r="F1879"/>
      <c s="1" r="G1879"/>
      <c s="1" r="H1879"/>
      <c s="1" r="I1879"/>
      <c s="2" r="J1879"/>
      <c s="2" r="K1879"/>
      <c s="2" r="L1879"/>
      <c s="2" r="M1879"/>
      <c s="2" r="N1879"/>
      <c s="2" r="O1879"/>
      <c s="2" r="P1879"/>
      <c s="2" r="Q1879"/>
      <c s="2" r="R1879"/>
      <c s="2" r="S1879"/>
      <c s="2" r="T1879"/>
      <c s="2" r="U1879"/>
      <c s="2" r="V1879"/>
    </row>
    <row customHeight="1" r="1880" ht="14.25">
      <c s="7" r="A1880"/>
      <c s="1" r="B1880"/>
      <c s="1" r="C1880"/>
      <c s="1" r="D1880"/>
      <c s="1" r="E1880"/>
      <c s="1" r="F1880"/>
      <c s="1" r="G1880"/>
      <c s="1" r="H1880"/>
      <c s="1" r="I1880"/>
      <c s="2" r="J1880"/>
      <c s="2" r="K1880"/>
      <c s="2" r="L1880"/>
      <c s="2" r="M1880"/>
      <c s="2" r="N1880"/>
      <c s="2" r="O1880"/>
      <c s="2" r="P1880"/>
      <c s="2" r="Q1880"/>
      <c s="2" r="R1880"/>
      <c s="2" r="S1880"/>
      <c s="2" r="T1880"/>
      <c s="2" r="U1880"/>
      <c s="2" r="V1880"/>
    </row>
    <row customHeight="1" r="1881" ht="14.25">
      <c s="7" r="A1881"/>
      <c s="1" r="B1881"/>
      <c s="1" r="C1881"/>
      <c s="1" r="D1881"/>
      <c s="1" r="E1881"/>
      <c s="1" r="F1881"/>
      <c s="1" r="G1881"/>
      <c s="1" r="H1881"/>
      <c s="1" r="I1881"/>
      <c s="2" r="J1881"/>
      <c s="2" r="K1881"/>
      <c s="2" r="L1881"/>
      <c s="2" r="M1881"/>
      <c s="2" r="N1881"/>
      <c s="2" r="O1881"/>
      <c s="2" r="P1881"/>
      <c s="2" r="Q1881"/>
      <c s="2" r="R1881"/>
      <c s="2" r="S1881"/>
      <c s="2" r="T1881"/>
      <c s="2" r="U1881"/>
      <c s="2" r="V1881"/>
    </row>
    <row customHeight="1" r="1882" ht="14.25">
      <c s="7" r="A1882"/>
      <c s="1" r="B1882"/>
      <c s="1" r="C1882"/>
      <c s="1" r="D1882"/>
      <c s="1" r="E1882"/>
      <c s="1" r="F1882"/>
      <c s="1" r="G1882"/>
      <c s="1" r="H1882"/>
      <c s="1" r="I1882"/>
      <c s="2" r="J1882"/>
      <c s="2" r="K1882"/>
      <c s="2" r="L1882"/>
      <c s="2" r="M1882"/>
      <c s="2" r="N1882"/>
      <c s="2" r="O1882"/>
      <c s="2" r="P1882"/>
      <c s="2" r="Q1882"/>
      <c s="2" r="R1882"/>
      <c s="2" r="S1882"/>
      <c s="2" r="T1882"/>
      <c s="2" r="U1882"/>
      <c s="2" r="V1882"/>
    </row>
    <row customHeight="1" r="1883" ht="14.25">
      <c s="7" r="A1883"/>
      <c s="1" r="B1883"/>
      <c s="1" r="C1883"/>
      <c s="1" r="D1883"/>
      <c s="1" r="E1883"/>
      <c s="1" r="F1883"/>
      <c s="1" r="G1883"/>
      <c s="1" r="H1883"/>
      <c s="1" r="I1883"/>
      <c s="2" r="J1883"/>
      <c s="2" r="K1883"/>
      <c s="2" r="L1883"/>
      <c s="2" r="M1883"/>
      <c s="2" r="N1883"/>
      <c s="2" r="O1883"/>
      <c s="2" r="P1883"/>
      <c s="2" r="Q1883"/>
      <c s="2" r="R1883"/>
      <c s="2" r="S1883"/>
      <c s="2" r="T1883"/>
      <c s="2" r="U1883"/>
      <c s="2" r="V1883"/>
    </row>
    <row customHeight="1" r="1884" ht="14.25">
      <c s="7" r="A1884"/>
      <c s="1" r="B1884"/>
      <c s="1" r="C1884"/>
      <c s="1" r="D1884"/>
      <c s="1" r="E1884"/>
      <c s="1" r="F1884"/>
      <c s="1" r="G1884"/>
      <c s="1" r="H1884"/>
      <c s="1" r="I1884"/>
      <c s="2" r="J1884"/>
      <c s="2" r="K1884"/>
      <c s="2" r="L1884"/>
      <c s="2" r="M1884"/>
      <c s="2" r="N1884"/>
      <c s="2" r="O1884"/>
      <c s="2" r="P1884"/>
      <c s="2" r="Q1884"/>
      <c s="2" r="R1884"/>
      <c s="2" r="S1884"/>
      <c s="2" r="T1884"/>
      <c s="2" r="U1884"/>
      <c s="2" r="V1884"/>
    </row>
    <row customHeight="1" r="1885" ht="14.25">
      <c s="7" r="A1885"/>
      <c s="1" r="B1885"/>
      <c s="1" r="C1885"/>
      <c s="1" r="D1885"/>
      <c s="1" r="E1885"/>
      <c s="1" r="F1885"/>
      <c s="1" r="G1885"/>
      <c s="1" r="H1885"/>
      <c s="1" r="I1885"/>
      <c s="2" r="J1885"/>
      <c s="2" r="K1885"/>
      <c s="2" r="L1885"/>
      <c s="2" r="M1885"/>
      <c s="2" r="N1885"/>
      <c s="2" r="O1885"/>
      <c s="2" r="P1885"/>
      <c s="2" r="Q1885"/>
      <c s="2" r="R1885"/>
      <c s="2" r="S1885"/>
      <c s="2" r="T1885"/>
      <c s="2" r="U1885"/>
      <c s="2" r="V1885"/>
    </row>
    <row customHeight="1" r="1886" ht="14.25">
      <c s="7" r="A1886"/>
      <c s="1" r="B1886"/>
      <c s="1" r="C1886"/>
      <c s="1" r="D1886"/>
      <c s="1" r="E1886"/>
      <c s="1" r="F1886"/>
      <c s="1" r="G1886"/>
      <c s="1" r="H1886"/>
      <c s="1" r="I1886"/>
      <c s="2" r="J1886"/>
      <c s="2" r="K1886"/>
      <c s="2" r="L1886"/>
      <c s="2" r="M1886"/>
      <c s="2" r="N1886"/>
      <c s="2" r="O1886"/>
      <c s="2" r="P1886"/>
      <c s="2" r="Q1886"/>
      <c s="2" r="R1886"/>
      <c s="2" r="S1886"/>
      <c s="2" r="T1886"/>
      <c s="2" r="U1886"/>
      <c s="2" r="V1886"/>
    </row>
    <row customHeight="1" r="1887" ht="14.25">
      <c s="7" r="A1887"/>
      <c s="1" r="B1887"/>
      <c s="1" r="C1887"/>
      <c s="1" r="D1887"/>
      <c s="1" r="E1887"/>
      <c s="1" r="F1887"/>
      <c s="1" r="G1887"/>
      <c s="1" r="H1887"/>
      <c s="1" r="I1887"/>
      <c s="2" r="J1887"/>
      <c s="2" r="K1887"/>
      <c s="2" r="L1887"/>
      <c s="2" r="M1887"/>
      <c s="2" r="N1887"/>
      <c s="2" r="O1887"/>
      <c s="2" r="P1887"/>
      <c s="2" r="Q1887"/>
      <c s="2" r="R1887"/>
      <c s="2" r="S1887"/>
      <c s="2" r="T1887"/>
      <c s="2" r="U1887"/>
      <c s="2" r="V1887"/>
    </row>
    <row customHeight="1" r="1888" ht="14.25">
      <c s="7" r="A1888"/>
      <c s="1" r="B1888"/>
      <c s="1" r="C1888"/>
      <c s="1" r="D1888"/>
      <c s="1" r="E1888"/>
      <c s="1" r="F1888"/>
      <c s="1" r="G1888"/>
      <c s="1" r="H1888"/>
      <c s="1" r="I1888"/>
      <c s="2" r="J1888"/>
      <c s="2" r="K1888"/>
      <c s="2" r="L1888"/>
      <c s="2" r="M1888"/>
      <c s="2" r="N1888"/>
      <c s="2" r="O1888"/>
      <c s="2" r="P1888"/>
      <c s="2" r="Q1888"/>
      <c s="2" r="R1888"/>
      <c s="2" r="S1888"/>
      <c s="2" r="T1888"/>
      <c s="2" r="U1888"/>
      <c s="2" r="V1888"/>
    </row>
    <row customHeight="1" r="1889" ht="14.25">
      <c s="7" r="A1889"/>
      <c s="1" r="B1889"/>
      <c s="1" r="C1889"/>
      <c s="1" r="D1889"/>
      <c s="1" r="E1889"/>
      <c s="1" r="F1889"/>
      <c s="1" r="G1889"/>
      <c s="1" r="H1889"/>
      <c s="1" r="I1889"/>
      <c s="2" r="J1889"/>
      <c s="2" r="K1889"/>
      <c s="2" r="L1889"/>
      <c s="2" r="M1889"/>
      <c s="2" r="N1889"/>
      <c s="2" r="O1889"/>
      <c s="2" r="P1889"/>
      <c s="2" r="Q1889"/>
      <c s="2" r="R1889"/>
      <c s="2" r="S1889"/>
      <c s="2" r="T1889"/>
      <c s="2" r="U1889"/>
      <c s="2" r="V1889"/>
    </row>
    <row customHeight="1" r="1890" ht="14.25">
      <c s="7" r="A1890"/>
      <c s="1" r="B1890"/>
      <c s="1" r="C1890"/>
      <c s="1" r="D1890"/>
      <c s="1" r="E1890"/>
      <c s="1" r="F1890"/>
      <c s="1" r="G1890"/>
      <c s="1" r="H1890"/>
      <c s="1" r="I1890"/>
      <c s="2" r="J1890"/>
      <c s="2" r="K1890"/>
      <c s="2" r="L1890"/>
      <c s="2" r="M1890"/>
      <c s="2" r="N1890"/>
      <c s="2" r="O1890"/>
      <c s="2" r="P1890"/>
      <c s="2" r="Q1890"/>
      <c s="2" r="R1890"/>
      <c s="2" r="S1890"/>
      <c s="2" r="T1890"/>
      <c s="2" r="U1890"/>
      <c s="2" r="V1890"/>
    </row>
    <row customHeight="1" r="1891" ht="14.25">
      <c s="7" r="A1891"/>
      <c s="1" r="B1891"/>
      <c s="1" r="C1891"/>
      <c s="1" r="D1891"/>
      <c s="1" r="E1891"/>
      <c s="1" r="F1891"/>
      <c s="1" r="G1891"/>
      <c s="1" r="H1891"/>
      <c s="1" r="I1891"/>
      <c s="2" r="J1891"/>
      <c s="2" r="K1891"/>
      <c s="2" r="L1891"/>
      <c s="2" r="M1891"/>
      <c s="2" r="N1891"/>
      <c s="2" r="O1891"/>
      <c s="2" r="P1891"/>
      <c s="2" r="Q1891"/>
      <c s="2" r="R1891"/>
      <c s="2" r="S1891"/>
      <c s="2" r="T1891"/>
      <c s="2" r="U1891"/>
      <c s="2" r="V1891"/>
    </row>
    <row customHeight="1" r="1892" ht="14.25">
      <c s="7" r="A1892"/>
      <c s="1" r="B1892"/>
      <c s="1" r="C1892"/>
      <c s="1" r="D1892"/>
      <c s="1" r="E1892"/>
      <c s="1" r="F1892"/>
      <c s="1" r="G1892"/>
      <c s="1" r="H1892"/>
      <c s="1" r="I1892"/>
      <c s="2" r="J1892"/>
      <c s="2" r="K1892"/>
      <c s="2" r="L1892"/>
      <c s="2" r="M1892"/>
      <c s="2" r="N1892"/>
      <c s="2" r="O1892"/>
      <c s="2" r="P1892"/>
      <c s="2" r="Q1892"/>
      <c s="2" r="R1892"/>
      <c s="2" r="S1892"/>
      <c s="2" r="T1892"/>
      <c s="2" r="U1892"/>
      <c s="2" r="V1892"/>
    </row>
    <row customHeight="1" r="1893" ht="14.25">
      <c s="7" r="A1893"/>
      <c s="1" r="B1893"/>
      <c s="1" r="C1893"/>
      <c s="1" r="D1893"/>
      <c s="1" r="E1893"/>
      <c s="1" r="F1893"/>
      <c s="1" r="G1893"/>
      <c s="1" r="H1893"/>
      <c s="1" r="I1893"/>
      <c s="2" r="J1893"/>
      <c s="2" r="K1893"/>
      <c s="2" r="L1893"/>
      <c s="2" r="M1893"/>
      <c s="2" r="N1893"/>
      <c s="2" r="O1893"/>
      <c s="2" r="P1893"/>
      <c s="2" r="Q1893"/>
      <c s="2" r="R1893"/>
      <c s="2" r="S1893"/>
      <c s="2" r="T1893"/>
      <c s="2" r="U1893"/>
      <c s="2" r="V1893"/>
    </row>
    <row customHeight="1" r="1894" ht="14.25">
      <c s="7" r="A1894"/>
      <c s="1" r="B1894"/>
      <c s="1" r="C1894"/>
      <c s="1" r="D1894"/>
      <c s="1" r="E1894"/>
      <c s="1" r="F1894"/>
      <c s="1" r="G1894"/>
      <c s="1" r="H1894"/>
      <c s="1" r="I1894"/>
      <c s="2" r="J1894"/>
      <c s="2" r="K1894"/>
      <c s="2" r="L1894"/>
      <c s="2" r="M1894"/>
      <c s="2" r="N1894"/>
      <c s="2" r="O1894"/>
      <c s="2" r="P1894"/>
      <c s="2" r="Q1894"/>
      <c s="2" r="R1894"/>
      <c s="2" r="S1894"/>
      <c s="2" r="T1894"/>
      <c s="2" r="U1894"/>
      <c s="2" r="V1894"/>
    </row>
    <row customHeight="1" r="1895" ht="14.25">
      <c s="7" r="A1895"/>
      <c s="1" r="B1895"/>
      <c s="1" r="C1895"/>
      <c s="1" r="D1895"/>
      <c s="1" r="E1895"/>
      <c s="1" r="F1895"/>
      <c s="1" r="G1895"/>
      <c s="1" r="H1895"/>
      <c s="1" r="I1895"/>
      <c s="2" r="J1895"/>
      <c s="2" r="K1895"/>
      <c s="2" r="L1895"/>
      <c s="2" r="M1895"/>
      <c s="2" r="N1895"/>
      <c s="2" r="O1895"/>
      <c s="2" r="P1895"/>
      <c s="2" r="Q1895"/>
      <c s="2" r="R1895"/>
      <c s="2" r="S1895"/>
      <c s="2" r="T1895"/>
      <c s="2" r="U1895"/>
      <c s="2" r="V1895"/>
    </row>
    <row customHeight="1" r="1896" ht="14.25">
      <c s="7" r="A1896"/>
      <c s="1" r="B1896"/>
      <c s="1" r="C1896"/>
      <c s="1" r="D1896"/>
      <c s="1" r="E1896"/>
      <c s="1" r="F1896"/>
      <c s="1" r="G1896"/>
      <c s="1" r="H1896"/>
      <c s="1" r="I1896"/>
      <c s="2" r="J1896"/>
      <c s="2" r="K1896"/>
      <c s="2" r="L1896"/>
      <c s="2" r="M1896"/>
      <c s="2" r="N1896"/>
      <c s="2" r="O1896"/>
      <c s="2" r="P1896"/>
      <c s="2" r="Q1896"/>
      <c s="2" r="R1896"/>
      <c s="2" r="S1896"/>
      <c s="2" r="T1896"/>
      <c s="2" r="U1896"/>
      <c s="2" r="V1896"/>
    </row>
    <row customHeight="1" r="1897" ht="14.25">
      <c s="7" r="A1897"/>
      <c s="1" r="B1897"/>
      <c s="1" r="C1897"/>
      <c s="1" r="D1897"/>
      <c s="1" r="E1897"/>
      <c s="1" r="F1897"/>
      <c s="1" r="G1897"/>
      <c s="1" r="H1897"/>
      <c s="1" r="I1897"/>
      <c s="2" r="J1897"/>
      <c s="2" r="K1897"/>
      <c s="2" r="L1897"/>
      <c s="2" r="M1897"/>
      <c s="2" r="N1897"/>
      <c s="2" r="O1897"/>
      <c s="2" r="P1897"/>
      <c s="2" r="Q1897"/>
      <c s="2" r="R1897"/>
      <c s="2" r="S1897"/>
      <c s="2" r="T1897"/>
      <c s="2" r="U1897"/>
      <c s="2" r="V1897"/>
    </row>
    <row customHeight="1" r="1898" ht="14.25">
      <c s="7" r="A1898"/>
      <c s="1" r="B1898"/>
      <c s="1" r="C1898"/>
      <c s="1" r="D1898"/>
      <c s="1" r="E1898"/>
      <c s="1" r="F1898"/>
      <c s="1" r="G1898"/>
      <c s="1" r="H1898"/>
      <c s="1" r="I1898"/>
      <c s="2" r="J1898"/>
      <c s="2" r="K1898"/>
      <c s="2" r="L1898"/>
      <c s="2" r="M1898"/>
      <c s="2" r="N1898"/>
      <c s="2" r="O1898"/>
      <c s="2" r="P1898"/>
      <c s="2" r="Q1898"/>
      <c s="2" r="R1898"/>
      <c s="2" r="S1898"/>
      <c s="2" r="T1898"/>
      <c s="2" r="U1898"/>
      <c s="2" r="V1898"/>
    </row>
    <row customHeight="1" r="1899" ht="14.25">
      <c s="7" r="A1899"/>
      <c s="1" r="B1899"/>
      <c s="1" r="C1899"/>
      <c s="1" r="D1899"/>
      <c s="1" r="E1899"/>
      <c s="1" r="F1899"/>
      <c s="1" r="G1899"/>
      <c s="1" r="H1899"/>
      <c s="1" r="I1899"/>
      <c s="2" r="J1899"/>
      <c s="2" r="K1899"/>
      <c s="2" r="L1899"/>
      <c s="2" r="M1899"/>
      <c s="2" r="N1899"/>
      <c s="2" r="O1899"/>
      <c s="2" r="P1899"/>
      <c s="2" r="Q1899"/>
      <c s="2" r="R1899"/>
      <c s="2" r="S1899"/>
      <c s="2" r="T1899"/>
      <c s="2" r="U1899"/>
      <c s="2" r="V1899"/>
    </row>
    <row customHeight="1" r="1900" ht="14.25">
      <c s="7" r="A1900"/>
      <c s="1" r="B1900"/>
      <c s="1" r="C1900"/>
      <c s="1" r="D1900"/>
      <c s="1" r="E1900"/>
      <c s="1" r="F1900"/>
      <c s="1" r="G1900"/>
      <c s="1" r="H1900"/>
      <c s="1" r="I1900"/>
      <c s="2" r="J1900"/>
      <c s="2" r="K1900"/>
      <c s="2" r="L1900"/>
      <c s="2" r="M1900"/>
      <c s="2" r="N1900"/>
      <c s="2" r="O1900"/>
      <c s="2" r="P1900"/>
      <c s="2" r="Q1900"/>
      <c s="2" r="R1900"/>
      <c s="2" r="S1900"/>
      <c s="2" r="T1900"/>
      <c s="2" r="U1900"/>
      <c s="2" r="V1900"/>
    </row>
    <row customHeight="1" r="1901" ht="14.25">
      <c s="7" r="A1901"/>
      <c s="1" r="B1901"/>
      <c s="1" r="C1901"/>
      <c s="1" r="D1901"/>
      <c s="1" r="E1901"/>
      <c s="1" r="F1901"/>
      <c s="1" r="G1901"/>
      <c s="1" r="H1901"/>
      <c s="1" r="I1901"/>
      <c s="2" r="J1901"/>
      <c s="2" r="K1901"/>
      <c s="2" r="L1901"/>
      <c s="2" r="M1901"/>
      <c s="2" r="N1901"/>
      <c s="2" r="O1901"/>
      <c s="2" r="P1901"/>
      <c s="2" r="Q1901"/>
      <c s="2" r="R1901"/>
      <c s="2" r="S1901"/>
      <c s="2" r="T1901"/>
      <c s="2" r="U1901"/>
      <c s="2" r="V1901"/>
    </row>
    <row customHeight="1" r="1902" ht="14.25">
      <c s="7" r="A1902"/>
      <c s="1" r="B1902"/>
      <c s="1" r="C1902"/>
      <c s="1" r="D1902"/>
      <c s="1" r="E1902"/>
      <c s="1" r="F1902"/>
      <c s="1" r="G1902"/>
      <c s="1" r="H1902"/>
      <c s="1" r="I1902"/>
      <c s="2" r="J1902"/>
      <c s="2" r="K1902"/>
      <c s="2" r="L1902"/>
      <c s="2" r="M1902"/>
      <c s="2" r="N1902"/>
      <c s="2" r="O1902"/>
      <c s="2" r="P1902"/>
      <c s="2" r="Q1902"/>
      <c s="2" r="R1902"/>
      <c s="2" r="S1902"/>
      <c s="2" r="T1902"/>
      <c s="2" r="U1902"/>
      <c s="2" r="V1902"/>
    </row>
    <row customHeight="1" r="1903" ht="14.25">
      <c s="7" r="A1903"/>
      <c s="1" r="B1903"/>
      <c s="1" r="C1903"/>
      <c s="1" r="D1903"/>
      <c s="1" r="E1903"/>
      <c s="1" r="F1903"/>
      <c s="1" r="G1903"/>
      <c s="1" r="H1903"/>
      <c s="1" r="I1903"/>
      <c s="2" r="J1903"/>
      <c s="2" r="K1903"/>
      <c s="2" r="L1903"/>
      <c s="2" r="M1903"/>
      <c s="2" r="N1903"/>
      <c s="2" r="O1903"/>
      <c s="2" r="P1903"/>
      <c s="2" r="Q1903"/>
      <c s="2" r="R1903"/>
      <c s="2" r="S1903"/>
      <c s="2" r="T1903"/>
      <c s="2" r="U1903"/>
      <c s="2" r="V1903"/>
    </row>
    <row customHeight="1" r="1904" ht="14.25">
      <c s="7" r="A1904"/>
      <c s="1" r="B1904"/>
      <c s="1" r="C1904"/>
      <c s="1" r="D1904"/>
      <c s="1" r="E1904"/>
      <c s="1" r="F1904"/>
      <c s="1" r="G1904"/>
      <c s="1" r="H1904"/>
      <c s="1" r="I1904"/>
      <c s="2" r="J1904"/>
      <c s="2" r="K1904"/>
      <c s="2" r="L1904"/>
      <c s="2" r="M1904"/>
      <c s="2" r="N1904"/>
      <c s="2" r="O1904"/>
      <c s="2" r="P1904"/>
      <c s="2" r="Q1904"/>
      <c s="2" r="R1904"/>
      <c s="2" r="S1904"/>
      <c s="2" r="T1904"/>
      <c s="2" r="U1904"/>
      <c s="2" r="V1904"/>
    </row>
    <row customHeight="1" r="1905" ht="14.25">
      <c s="7" r="A1905"/>
      <c s="1" r="B1905"/>
      <c s="1" r="C1905"/>
      <c s="1" r="D1905"/>
      <c s="1" r="E1905"/>
      <c s="1" r="F1905"/>
      <c s="1" r="G1905"/>
      <c s="1" r="H1905"/>
      <c s="1" r="I1905"/>
      <c s="2" r="J1905"/>
      <c s="2" r="K1905"/>
      <c s="2" r="L1905"/>
      <c s="2" r="M1905"/>
      <c s="2" r="N1905"/>
      <c s="2" r="O1905"/>
      <c s="2" r="P1905"/>
      <c s="2" r="Q1905"/>
      <c s="2" r="R1905"/>
      <c s="2" r="S1905"/>
      <c s="2" r="T1905"/>
      <c s="2" r="U1905"/>
      <c s="2" r="V1905"/>
    </row>
    <row customHeight="1" r="1906" ht="14.25">
      <c s="7" r="A1906"/>
      <c s="1" r="B1906"/>
      <c s="1" r="C1906"/>
      <c s="1" r="D1906"/>
      <c s="1" r="E1906"/>
      <c s="1" r="F1906"/>
      <c s="1" r="G1906"/>
      <c s="1" r="H1906"/>
      <c s="1" r="I1906"/>
      <c s="2" r="J1906"/>
      <c s="2" r="K1906"/>
      <c s="2" r="L1906"/>
      <c s="2" r="M1906"/>
      <c s="2" r="N1906"/>
      <c s="2" r="O1906"/>
      <c s="2" r="P1906"/>
      <c s="2" r="Q1906"/>
      <c s="2" r="R1906"/>
      <c s="2" r="S1906"/>
      <c s="2" r="T1906"/>
      <c s="2" r="U1906"/>
      <c s="2" r="V1906"/>
    </row>
    <row customHeight="1" r="1907" ht="14.25">
      <c s="7" r="A1907"/>
      <c s="1" r="B1907"/>
      <c s="1" r="C1907"/>
      <c s="1" r="D1907"/>
      <c s="1" r="E1907"/>
      <c s="1" r="F1907"/>
      <c s="1" r="G1907"/>
      <c s="1" r="H1907"/>
      <c s="1" r="I1907"/>
      <c s="2" r="J1907"/>
      <c s="2" r="K1907"/>
      <c s="2" r="L1907"/>
      <c s="2" r="M1907"/>
      <c s="2" r="N1907"/>
      <c s="2" r="O1907"/>
      <c s="2" r="P1907"/>
      <c s="2" r="Q1907"/>
      <c s="2" r="R1907"/>
      <c s="2" r="S1907"/>
      <c s="2" r="T1907"/>
      <c s="2" r="U1907"/>
      <c s="2" r="V1907"/>
    </row>
    <row customHeight="1" r="1908" ht="14.25">
      <c s="7" r="A1908"/>
      <c s="1" r="B1908"/>
      <c s="1" r="C1908"/>
      <c s="1" r="D1908"/>
      <c s="1" r="E1908"/>
      <c s="1" r="F1908"/>
      <c s="1" r="G1908"/>
      <c s="1" r="H1908"/>
      <c s="1" r="I1908"/>
      <c s="2" r="J1908"/>
      <c s="2" r="K1908"/>
      <c s="2" r="L1908"/>
      <c s="2" r="M1908"/>
      <c s="2" r="N1908"/>
      <c s="2" r="O1908"/>
      <c s="2" r="P1908"/>
      <c s="2" r="Q1908"/>
      <c s="2" r="R1908"/>
      <c s="2" r="S1908"/>
      <c s="2" r="T1908"/>
      <c s="2" r="U1908"/>
      <c s="2" r="V1908"/>
    </row>
    <row customHeight="1" r="1909" ht="14.25">
      <c s="7" r="A1909"/>
      <c s="1" r="B1909"/>
      <c s="1" r="C1909"/>
      <c s="1" r="D1909"/>
      <c s="1" r="E1909"/>
      <c s="1" r="F1909"/>
      <c s="1" r="G1909"/>
      <c s="1" r="H1909"/>
      <c s="1" r="I1909"/>
      <c s="2" r="J1909"/>
      <c s="2" r="K1909"/>
      <c s="2" r="L1909"/>
      <c s="2" r="M1909"/>
      <c s="2" r="N1909"/>
      <c s="2" r="O1909"/>
      <c s="2" r="P1909"/>
      <c s="2" r="Q1909"/>
      <c s="2" r="R1909"/>
      <c s="2" r="S1909"/>
      <c s="2" r="T1909"/>
      <c s="2" r="U1909"/>
      <c s="2" r="V1909"/>
    </row>
    <row customHeight="1" r="1910" ht="14.25">
      <c s="7" r="A1910"/>
      <c s="1" r="B1910"/>
      <c s="1" r="C1910"/>
      <c s="1" r="D1910"/>
      <c s="1" r="E1910"/>
      <c s="1" r="F1910"/>
      <c s="1" r="G1910"/>
      <c s="1" r="H1910"/>
      <c s="1" r="I1910"/>
      <c s="2" r="J1910"/>
      <c s="2" r="K1910"/>
      <c s="2" r="L1910"/>
      <c s="2" r="M1910"/>
      <c s="2" r="N1910"/>
      <c s="2" r="O1910"/>
      <c s="2" r="P1910"/>
      <c s="2" r="Q1910"/>
      <c s="2" r="R1910"/>
      <c s="2" r="S1910"/>
      <c s="2" r="T1910"/>
      <c s="2" r="U1910"/>
      <c s="2" r="V1910"/>
    </row>
    <row customHeight="1" r="1911" ht="14.25">
      <c s="7" r="A1911"/>
      <c s="1" r="B1911"/>
      <c s="1" r="C1911"/>
      <c s="1" r="D1911"/>
      <c s="1" r="E1911"/>
      <c s="1" r="F1911"/>
      <c s="1" r="G1911"/>
      <c s="1" r="H1911"/>
      <c s="1" r="I1911"/>
      <c s="2" r="J1911"/>
      <c s="2" r="K1911"/>
      <c s="2" r="L1911"/>
      <c s="2" r="M1911"/>
      <c s="2" r="N1911"/>
      <c s="2" r="O1911"/>
      <c s="2" r="P1911"/>
      <c s="2" r="Q1911"/>
      <c s="2" r="R1911"/>
      <c s="2" r="S1911"/>
      <c s="2" r="T1911"/>
      <c s="2" r="U1911"/>
      <c s="2" r="V1911"/>
    </row>
    <row customHeight="1" r="1912" ht="14.25">
      <c s="7" r="A1912"/>
      <c s="1" r="B1912"/>
      <c s="1" r="C1912"/>
      <c s="1" r="D1912"/>
      <c s="1" r="E1912"/>
      <c s="1" r="F1912"/>
      <c s="1" r="G1912"/>
      <c s="1" r="H1912"/>
      <c s="1" r="I1912"/>
      <c s="2" r="J1912"/>
      <c s="2" r="K1912"/>
      <c s="2" r="L1912"/>
      <c s="2" r="M1912"/>
      <c s="2" r="N1912"/>
      <c s="2" r="O1912"/>
      <c s="2" r="P1912"/>
      <c s="2" r="Q1912"/>
      <c s="2" r="R1912"/>
      <c s="2" r="S1912"/>
      <c s="2" r="T1912"/>
      <c s="2" r="U1912"/>
      <c s="2" r="V1912"/>
    </row>
    <row customHeight="1" r="1913" ht="14.25">
      <c s="7" r="A1913"/>
      <c s="1" r="B1913"/>
      <c s="1" r="C1913"/>
      <c s="1" r="D1913"/>
      <c s="1" r="E1913"/>
      <c s="1" r="F1913"/>
      <c s="1" r="G1913"/>
      <c s="1" r="H1913"/>
      <c s="1" r="I1913"/>
      <c s="2" r="J1913"/>
      <c s="2" r="K1913"/>
      <c s="2" r="L1913"/>
      <c s="2" r="M1913"/>
      <c s="2" r="N1913"/>
      <c s="2" r="O1913"/>
      <c s="2" r="P1913"/>
      <c s="2" r="Q1913"/>
      <c s="2" r="R1913"/>
      <c s="2" r="S1913"/>
      <c s="2" r="T1913"/>
      <c s="2" r="U1913"/>
      <c s="2" r="V1913"/>
    </row>
    <row customHeight="1" r="1914" ht="14.25">
      <c s="7" r="A1914"/>
      <c s="1" r="B1914"/>
      <c s="1" r="C1914"/>
      <c s="1" r="D1914"/>
      <c s="1" r="E1914"/>
      <c s="1" r="F1914"/>
      <c s="1" r="G1914"/>
      <c s="1" r="H1914"/>
      <c s="1" r="I1914"/>
      <c s="2" r="J1914"/>
      <c s="2" r="K1914"/>
      <c s="2" r="L1914"/>
      <c s="2" r="M1914"/>
      <c s="2" r="N1914"/>
      <c s="2" r="O1914"/>
      <c s="2" r="P1914"/>
      <c s="2" r="Q1914"/>
      <c s="2" r="R1914"/>
      <c s="2" r="S1914"/>
      <c s="2" r="T1914"/>
      <c s="2" r="U1914"/>
      <c s="2" r="V1914"/>
    </row>
    <row customHeight="1" r="1915" ht="14.25">
      <c s="7" r="A1915"/>
      <c s="1" r="B1915"/>
      <c s="1" r="C1915"/>
      <c s="1" r="D1915"/>
      <c s="1" r="E1915"/>
      <c s="1" r="F1915"/>
      <c s="1" r="G1915"/>
      <c s="1" r="H1915"/>
      <c s="1" r="I1915"/>
      <c s="2" r="J1915"/>
      <c s="2" r="K1915"/>
      <c s="2" r="L1915"/>
      <c s="2" r="M1915"/>
      <c s="2" r="N1915"/>
      <c s="2" r="O1915"/>
      <c s="2" r="P1915"/>
      <c s="2" r="Q1915"/>
      <c s="2" r="R1915"/>
      <c s="2" r="S1915"/>
      <c s="2" r="T1915"/>
      <c s="2" r="U1915"/>
      <c s="2" r="V1915"/>
    </row>
    <row customHeight="1" r="1916" ht="14.25">
      <c s="7" r="A1916"/>
      <c s="1" r="B1916"/>
      <c s="1" r="C1916"/>
      <c s="1" r="D1916"/>
      <c s="1" r="E1916"/>
      <c s="1" r="F1916"/>
      <c s="1" r="G1916"/>
      <c s="1" r="H1916"/>
      <c s="1" r="I1916"/>
      <c s="2" r="J1916"/>
      <c s="2" r="K1916"/>
      <c s="2" r="L1916"/>
      <c s="2" r="M1916"/>
      <c s="2" r="N1916"/>
      <c s="2" r="O1916"/>
      <c s="2" r="P1916"/>
      <c s="2" r="Q1916"/>
      <c s="2" r="R1916"/>
      <c s="2" r="S1916"/>
      <c s="2" r="T1916"/>
      <c s="2" r="U1916"/>
      <c s="2" r="V1916"/>
    </row>
    <row customHeight="1" r="1917" ht="14.25">
      <c s="7" r="A1917"/>
      <c s="1" r="B1917"/>
      <c s="1" r="C1917"/>
      <c s="1" r="D1917"/>
      <c s="1" r="E1917"/>
      <c s="1" r="F1917"/>
      <c s="1" r="G1917"/>
      <c s="1" r="H1917"/>
      <c s="1" r="I1917"/>
      <c s="2" r="J1917"/>
      <c s="2" r="K1917"/>
      <c s="2" r="L1917"/>
      <c s="2" r="M1917"/>
      <c s="2" r="N1917"/>
      <c s="2" r="O1917"/>
      <c s="2" r="P1917"/>
      <c s="2" r="Q1917"/>
      <c s="2" r="R1917"/>
      <c s="2" r="S1917"/>
      <c s="2" r="T1917"/>
      <c s="2" r="U1917"/>
      <c s="2" r="V1917"/>
    </row>
    <row customHeight="1" r="1918" ht="14.25">
      <c s="7" r="A1918"/>
      <c s="1" r="B1918"/>
      <c s="1" r="C1918"/>
      <c s="1" r="D1918"/>
      <c s="1" r="E1918"/>
      <c s="1" r="F1918"/>
      <c s="1" r="G1918"/>
      <c s="1" r="H1918"/>
      <c s="1" r="I1918"/>
      <c s="2" r="J1918"/>
      <c s="2" r="K1918"/>
      <c s="2" r="L1918"/>
      <c s="2" r="M1918"/>
      <c s="2" r="N1918"/>
      <c s="2" r="O1918"/>
      <c s="2" r="P1918"/>
      <c s="2" r="Q1918"/>
      <c s="2" r="R1918"/>
      <c s="2" r="S1918"/>
      <c s="2" r="T1918"/>
      <c s="2" r="U1918"/>
      <c s="2" r="V1918"/>
    </row>
    <row customHeight="1" r="1919" ht="14.25">
      <c s="7" r="A1919"/>
      <c s="1" r="B1919"/>
      <c s="1" r="C1919"/>
      <c s="1" r="D1919"/>
      <c s="1" r="E1919"/>
      <c s="1" r="F1919"/>
      <c s="1" r="G1919"/>
      <c s="1" r="H1919"/>
      <c s="1" r="I1919"/>
      <c s="2" r="J1919"/>
      <c s="2" r="K1919"/>
      <c s="2" r="L1919"/>
      <c s="2" r="M1919"/>
      <c s="2" r="N1919"/>
      <c s="2" r="O1919"/>
      <c s="2" r="P1919"/>
      <c s="2" r="Q1919"/>
      <c s="2" r="R1919"/>
      <c s="2" r="S1919"/>
      <c s="2" r="T1919"/>
      <c s="2" r="U1919"/>
      <c s="2" r="V1919"/>
    </row>
    <row customHeight="1" r="1920" ht="14.25">
      <c s="7" r="A1920"/>
      <c s="1" r="B1920"/>
      <c s="1" r="C1920"/>
      <c s="1" r="D1920"/>
      <c s="1" r="E1920"/>
      <c s="1" r="F1920"/>
      <c s="1" r="G1920"/>
      <c s="1" r="H1920"/>
      <c s="1" r="I1920"/>
      <c s="2" r="J1920"/>
      <c s="2" r="K1920"/>
      <c s="2" r="L1920"/>
      <c s="2" r="M1920"/>
      <c s="2" r="N1920"/>
      <c s="2" r="O1920"/>
      <c s="2" r="P1920"/>
      <c s="2" r="Q1920"/>
      <c s="2" r="R1920"/>
      <c s="2" r="S1920"/>
      <c s="2" r="T1920"/>
      <c s="2" r="U1920"/>
      <c s="2" r="V1920"/>
    </row>
    <row customHeight="1" r="1921" ht="14.25">
      <c s="7" r="A1921"/>
      <c s="1" r="B1921"/>
      <c s="1" r="C1921"/>
      <c s="1" r="D1921"/>
      <c s="1" r="E1921"/>
      <c s="1" r="F1921"/>
      <c s="1" r="G1921"/>
      <c s="1" r="H1921"/>
      <c s="1" r="I1921"/>
      <c s="2" r="J1921"/>
      <c s="2" r="K1921"/>
      <c s="2" r="L1921"/>
      <c s="2" r="M1921"/>
      <c s="2" r="N1921"/>
      <c s="2" r="O1921"/>
      <c s="2" r="P1921"/>
      <c s="2" r="Q1921"/>
      <c s="2" r="R1921"/>
      <c s="2" r="S1921"/>
      <c s="2" r="T1921"/>
      <c s="2" r="U1921"/>
      <c s="2" r="V1921"/>
    </row>
    <row customHeight="1" r="1922" ht="14.25">
      <c s="7" r="A1922"/>
      <c s="1" r="B1922"/>
      <c s="1" r="C1922"/>
      <c s="1" r="D1922"/>
      <c s="1" r="E1922"/>
      <c s="1" r="F1922"/>
      <c s="1" r="G1922"/>
      <c s="1" r="H1922"/>
      <c s="1" r="I1922"/>
      <c s="2" r="J1922"/>
      <c s="2" r="K1922"/>
      <c s="2" r="L1922"/>
      <c s="2" r="M1922"/>
      <c s="2" r="N1922"/>
      <c s="2" r="O1922"/>
      <c s="2" r="P1922"/>
      <c s="2" r="Q1922"/>
      <c s="2" r="R1922"/>
      <c s="2" r="S1922"/>
      <c s="2" r="T1922"/>
      <c s="2" r="U1922"/>
      <c s="2" r="V1922"/>
    </row>
    <row customHeight="1" r="1923" ht="14.25">
      <c s="7" r="A1923"/>
      <c s="1" r="B1923"/>
      <c s="1" r="C1923"/>
      <c s="1" r="D1923"/>
      <c s="1" r="E1923"/>
      <c s="1" r="F1923"/>
      <c s="1" r="G1923"/>
      <c s="1" r="H1923"/>
      <c s="1" r="I1923"/>
      <c s="2" r="J1923"/>
      <c s="2" r="K1923"/>
      <c s="2" r="L1923"/>
      <c s="2" r="M1923"/>
      <c s="2" r="N1923"/>
      <c s="2" r="O1923"/>
      <c s="2" r="P1923"/>
      <c s="2" r="Q1923"/>
      <c s="2" r="R1923"/>
      <c s="2" r="S1923"/>
      <c s="2" r="T1923"/>
      <c s="2" r="U1923"/>
      <c s="2" r="V1923"/>
    </row>
    <row customHeight="1" r="1924" ht="14.25">
      <c s="7" r="A1924"/>
      <c s="1" r="B1924"/>
      <c s="1" r="C1924"/>
      <c s="1" r="D1924"/>
      <c s="1" r="E1924"/>
      <c s="1" r="F1924"/>
      <c s="1" r="G1924"/>
      <c s="1" r="H1924"/>
      <c s="1" r="I1924"/>
      <c s="2" r="J1924"/>
      <c s="2" r="K1924"/>
      <c s="2" r="L1924"/>
      <c s="2" r="M1924"/>
      <c s="2" r="N1924"/>
      <c s="2" r="O1924"/>
      <c s="2" r="P1924"/>
      <c s="2" r="Q1924"/>
      <c s="2" r="R1924"/>
      <c s="2" r="S1924"/>
      <c s="2" r="T1924"/>
      <c s="2" r="U1924"/>
      <c s="2" r="V1924"/>
    </row>
    <row customHeight="1" r="1925" ht="14.25">
      <c s="7" r="A1925"/>
      <c s="1" r="B1925"/>
      <c s="1" r="C1925"/>
      <c s="1" r="D1925"/>
      <c s="1" r="E1925"/>
      <c s="1" r="F1925"/>
      <c s="1" r="G1925"/>
      <c s="1" r="H1925"/>
      <c s="1" r="I1925"/>
      <c s="2" r="J1925"/>
      <c s="2" r="K1925"/>
      <c s="2" r="L1925"/>
      <c s="2" r="M1925"/>
      <c s="2" r="N1925"/>
      <c s="2" r="O1925"/>
      <c s="2" r="P1925"/>
      <c s="2" r="Q1925"/>
      <c s="2" r="R1925"/>
      <c s="2" r="S1925"/>
      <c s="2" r="T1925"/>
      <c s="2" r="U1925"/>
      <c s="2" r="V1925"/>
    </row>
    <row customHeight="1" r="1926" ht="14.25">
      <c s="7" r="A1926"/>
      <c s="1" r="B1926"/>
      <c s="1" r="C1926"/>
      <c s="1" r="D1926"/>
      <c s="1" r="E1926"/>
      <c s="1" r="F1926"/>
      <c s="1" r="G1926"/>
      <c s="1" r="H1926"/>
      <c s="1" r="I1926"/>
      <c s="2" r="J1926"/>
      <c s="2" r="K1926"/>
      <c s="2" r="L1926"/>
      <c s="2" r="M1926"/>
      <c s="2" r="N1926"/>
      <c s="2" r="O1926"/>
      <c s="2" r="P1926"/>
      <c s="2" r="Q1926"/>
      <c s="2" r="R1926"/>
      <c s="2" r="S1926"/>
      <c s="2" r="T1926"/>
      <c s="2" r="U1926"/>
      <c s="2" r="V1926"/>
    </row>
    <row customHeight="1" r="1927" ht="14.25">
      <c s="7" r="A1927"/>
      <c s="1" r="B1927"/>
      <c s="1" r="C1927"/>
      <c s="1" r="D1927"/>
      <c s="1" r="E1927"/>
      <c s="1" r="F1927"/>
      <c s="1" r="G1927"/>
      <c s="1" r="H1927"/>
      <c s="1" r="I1927"/>
      <c s="2" r="J1927"/>
      <c s="2" r="K1927"/>
      <c s="2" r="L1927"/>
      <c s="2" r="M1927"/>
      <c s="2" r="N1927"/>
      <c s="2" r="O1927"/>
      <c s="2" r="P1927"/>
      <c s="2" r="Q1927"/>
      <c s="2" r="R1927"/>
      <c s="2" r="S1927"/>
      <c s="2" r="T1927"/>
      <c s="2" r="U1927"/>
      <c s="2" r="V1927"/>
    </row>
    <row customHeight="1" r="1928" ht="14.25">
      <c s="7" r="A1928"/>
      <c s="1" r="B1928"/>
      <c s="1" r="C1928"/>
      <c s="1" r="D1928"/>
      <c s="1" r="E1928"/>
      <c s="1" r="F1928"/>
      <c s="1" r="G1928"/>
      <c s="1" r="H1928"/>
      <c s="1" r="I1928"/>
      <c s="2" r="J1928"/>
      <c s="2" r="K1928"/>
      <c s="2" r="L1928"/>
      <c s="2" r="M1928"/>
      <c s="2" r="N1928"/>
      <c s="2" r="O1928"/>
      <c s="2" r="P1928"/>
      <c s="2" r="Q1928"/>
      <c s="2" r="R1928"/>
      <c s="2" r="S1928"/>
      <c s="2" r="T1928"/>
      <c s="2" r="U1928"/>
      <c s="2" r="V1928"/>
    </row>
    <row customHeight="1" r="1929" ht="14.25">
      <c s="7" r="A1929"/>
      <c s="1" r="B1929"/>
      <c s="1" r="C1929"/>
      <c s="1" r="D1929"/>
      <c s="1" r="E1929"/>
      <c s="1" r="F1929"/>
      <c s="1" r="G1929"/>
      <c s="1" r="H1929"/>
      <c s="1" r="I1929"/>
      <c s="2" r="J1929"/>
      <c s="2" r="K1929"/>
      <c s="2" r="L1929"/>
      <c s="2" r="M1929"/>
      <c s="2" r="N1929"/>
      <c s="2" r="O1929"/>
      <c s="2" r="P1929"/>
      <c s="2" r="Q1929"/>
      <c s="2" r="R1929"/>
      <c s="2" r="S1929"/>
      <c s="2" r="T1929"/>
      <c s="2" r="U1929"/>
      <c s="2" r="V1929"/>
    </row>
    <row customHeight="1" r="1930" ht="14.25">
      <c s="7" r="A1930"/>
      <c s="1" r="B1930"/>
      <c s="1" r="C1930"/>
      <c s="1" r="D1930"/>
      <c s="1" r="E1930"/>
      <c s="1" r="F1930"/>
      <c s="1" r="G1930"/>
      <c s="1" r="H1930"/>
      <c s="1" r="I1930"/>
      <c s="2" r="J1930"/>
      <c s="2" r="K1930"/>
      <c s="2" r="L1930"/>
      <c s="2" r="M1930"/>
      <c s="2" r="N1930"/>
      <c s="2" r="O1930"/>
      <c s="2" r="P1930"/>
      <c s="2" r="Q1930"/>
      <c s="2" r="R1930"/>
      <c s="2" r="S1930"/>
      <c s="2" r="T1930"/>
      <c s="2" r="U1930"/>
      <c s="2" r="V1930"/>
    </row>
    <row customHeight="1" r="1931" ht="14.25">
      <c s="7" r="A1931"/>
      <c s="1" r="B1931"/>
      <c s="1" r="C1931"/>
      <c s="1" r="D1931"/>
      <c s="1" r="E1931"/>
      <c s="1" r="F1931"/>
      <c s="1" r="G1931"/>
      <c s="1" r="H1931"/>
      <c s="1" r="I1931"/>
      <c s="2" r="J1931"/>
      <c s="2" r="K1931"/>
      <c s="2" r="L1931"/>
      <c s="2" r="M1931"/>
      <c s="2" r="N1931"/>
      <c s="2" r="O1931"/>
      <c s="2" r="P1931"/>
      <c s="2" r="Q1931"/>
      <c s="2" r="R1931"/>
      <c s="2" r="S1931"/>
      <c s="2" r="T1931"/>
      <c s="2" r="U1931"/>
      <c s="2" r="V1931"/>
    </row>
    <row customHeight="1" r="1932" ht="14.25">
      <c s="7" r="A1932"/>
      <c s="1" r="B1932"/>
      <c s="1" r="C1932"/>
      <c s="1" r="D1932"/>
      <c s="1" r="E1932"/>
      <c s="1" r="F1932"/>
      <c s="1" r="G1932"/>
      <c s="1" r="H1932"/>
      <c s="1" r="I1932"/>
      <c s="2" r="J1932"/>
      <c s="2" r="K1932"/>
      <c s="2" r="L1932"/>
      <c s="2" r="M1932"/>
      <c s="2" r="N1932"/>
      <c s="2" r="O1932"/>
      <c s="2" r="P1932"/>
      <c s="2" r="Q1932"/>
      <c s="2" r="R1932"/>
      <c s="2" r="S1932"/>
      <c s="2" r="T1932"/>
      <c s="2" r="U1932"/>
      <c s="2" r="V1932"/>
    </row>
    <row customHeight="1" r="1933" ht="14.25">
      <c s="7" r="A1933"/>
      <c s="1" r="B1933"/>
      <c s="1" r="C1933"/>
      <c s="1" r="D1933"/>
      <c s="1" r="E1933"/>
      <c s="1" r="F1933"/>
      <c s="1" r="G1933"/>
      <c s="1" r="H1933"/>
      <c s="1" r="I1933"/>
      <c s="2" r="J1933"/>
      <c s="2" r="K1933"/>
      <c s="2" r="L1933"/>
      <c s="2" r="M1933"/>
      <c s="2" r="N1933"/>
      <c s="2" r="O1933"/>
      <c s="2" r="P1933"/>
      <c s="2" r="Q1933"/>
      <c s="2" r="R1933"/>
      <c s="2" r="S1933"/>
      <c s="2" r="T1933"/>
      <c s="2" r="U1933"/>
      <c s="2" r="V1933"/>
    </row>
    <row customHeight="1" r="1934" ht="14.25">
      <c s="7" r="A1934"/>
      <c s="1" r="B1934"/>
      <c s="1" r="C1934"/>
      <c s="1" r="D1934"/>
      <c s="1" r="E1934"/>
      <c s="1" r="F1934"/>
      <c s="1" r="G1934"/>
      <c s="1" r="H1934"/>
      <c s="1" r="I1934"/>
      <c s="2" r="J1934"/>
      <c s="2" r="K1934"/>
      <c s="2" r="L1934"/>
      <c s="2" r="M1934"/>
      <c s="2" r="N1934"/>
      <c s="2" r="O1934"/>
      <c s="2" r="P1934"/>
      <c s="2" r="Q1934"/>
      <c s="2" r="R1934"/>
      <c s="2" r="S1934"/>
      <c s="2" r="T1934"/>
      <c s="2" r="U1934"/>
      <c s="2" r="V1934"/>
    </row>
    <row customHeight="1" r="1935" ht="14.25">
      <c s="7" r="A1935"/>
      <c s="1" r="B1935"/>
      <c s="1" r="C1935"/>
      <c s="1" r="D1935"/>
      <c s="1" r="E1935"/>
      <c s="1" r="F1935"/>
      <c s="1" r="G1935"/>
      <c s="1" r="H1935"/>
      <c s="1" r="I1935"/>
      <c s="2" r="J1935"/>
      <c s="2" r="K1935"/>
      <c s="2" r="L1935"/>
      <c s="2" r="M1935"/>
      <c s="2" r="N1935"/>
      <c s="2" r="O1935"/>
      <c s="2" r="P1935"/>
      <c s="2" r="Q1935"/>
      <c s="2" r="R1935"/>
      <c s="2" r="S1935"/>
      <c s="2" r="T1935"/>
      <c s="2" r="U1935"/>
      <c s="2" r="V1935"/>
    </row>
    <row customHeight="1" r="1936" ht="14.25">
      <c s="7" r="A1936"/>
      <c s="1" r="B1936"/>
      <c s="1" r="C1936"/>
      <c s="1" r="D1936"/>
      <c s="1" r="E1936"/>
      <c s="1" r="F1936"/>
      <c s="1" r="G1936"/>
      <c s="1" r="H1936"/>
      <c s="1" r="I1936"/>
      <c s="2" r="J1936"/>
      <c s="2" r="K1936"/>
      <c s="2" r="L1936"/>
      <c s="2" r="M1936"/>
      <c s="2" r="N1936"/>
      <c s="2" r="O1936"/>
      <c s="2" r="P1936"/>
      <c s="2" r="Q1936"/>
      <c s="2" r="R1936"/>
      <c s="2" r="S1936"/>
      <c s="2" r="T1936"/>
      <c s="2" r="U1936"/>
      <c s="2" r="V1936"/>
    </row>
    <row customHeight="1" r="1937" ht="14.25">
      <c s="7" r="A1937"/>
      <c s="1" r="B1937"/>
      <c s="1" r="C1937"/>
      <c s="1" r="D1937"/>
      <c s="1" r="E1937"/>
      <c s="1" r="F1937"/>
      <c s="1" r="G1937"/>
      <c s="1" r="H1937"/>
      <c s="1" r="I1937"/>
      <c s="2" r="J1937"/>
      <c s="2" r="K1937"/>
      <c s="2" r="L1937"/>
      <c s="2" r="M1937"/>
      <c s="2" r="N1937"/>
      <c s="2" r="O1937"/>
      <c s="2" r="P1937"/>
      <c s="2" r="Q1937"/>
      <c s="2" r="R1937"/>
      <c s="2" r="S1937"/>
      <c s="2" r="T1937"/>
      <c s="2" r="U1937"/>
      <c s="2" r="V1937"/>
    </row>
    <row customHeight="1" r="1938" ht="14.25">
      <c s="7" r="A1938"/>
      <c s="1" r="B1938"/>
      <c s="1" r="C1938"/>
      <c s="1" r="D1938"/>
      <c s="1" r="E1938"/>
      <c s="1" r="F1938"/>
      <c s="1" r="G1938"/>
      <c s="1" r="H1938"/>
      <c s="1" r="I1938"/>
      <c s="2" r="J1938"/>
      <c s="2" r="K1938"/>
      <c s="2" r="L1938"/>
      <c s="2" r="M1938"/>
      <c s="2" r="N1938"/>
      <c s="2" r="O1938"/>
      <c s="2" r="P1938"/>
      <c s="2" r="Q1938"/>
      <c s="2" r="R1938"/>
      <c s="2" r="S1938"/>
      <c s="2" r="T1938"/>
      <c s="2" r="U1938"/>
      <c s="2" r="V1938"/>
    </row>
    <row customHeight="1" r="1939" ht="14.25">
      <c s="7" r="A1939"/>
      <c s="1" r="B1939"/>
      <c s="1" r="C1939"/>
      <c s="1" r="D1939"/>
      <c s="1" r="E1939"/>
      <c s="1" r="F1939"/>
      <c s="1" r="G1939"/>
      <c s="1" r="H1939"/>
      <c s="1" r="I1939"/>
      <c s="2" r="J1939"/>
      <c s="2" r="K1939"/>
      <c s="2" r="L1939"/>
      <c s="2" r="M1939"/>
      <c s="2" r="N1939"/>
      <c s="2" r="O1939"/>
      <c s="2" r="P1939"/>
      <c s="2" r="Q1939"/>
      <c s="2" r="R1939"/>
      <c s="2" r="S1939"/>
      <c s="2" r="T1939"/>
      <c s="2" r="U1939"/>
      <c s="2" r="V1939"/>
    </row>
    <row customHeight="1" r="1940" ht="14.25">
      <c s="7" r="A1940"/>
      <c s="1" r="B1940"/>
      <c s="1" r="C1940"/>
      <c s="1" r="D1940"/>
      <c s="1" r="E1940"/>
      <c s="1" r="F1940"/>
      <c s="1" r="G1940"/>
      <c s="1" r="H1940"/>
      <c s="1" r="I1940"/>
      <c s="2" r="J1940"/>
      <c s="2" r="K1940"/>
      <c s="2" r="L1940"/>
      <c s="2" r="M1940"/>
      <c s="2" r="N1940"/>
      <c s="2" r="O1940"/>
      <c s="2" r="P1940"/>
      <c s="2" r="Q1940"/>
      <c s="2" r="R1940"/>
      <c s="2" r="S1940"/>
      <c s="2" r="T1940"/>
      <c s="2" r="U1940"/>
      <c s="2" r="V1940"/>
    </row>
    <row customHeight="1" r="1941" ht="14.25">
      <c s="7" r="A1941"/>
      <c s="1" r="B1941"/>
      <c s="1" r="C1941"/>
      <c s="1" r="D1941"/>
      <c s="1" r="E1941"/>
      <c s="1" r="F1941"/>
      <c s="1" r="G1941"/>
      <c s="1" r="H1941"/>
      <c s="1" r="I1941"/>
      <c s="2" r="J1941"/>
      <c s="2" r="K1941"/>
      <c s="2" r="L1941"/>
      <c s="2" r="M1941"/>
      <c s="2" r="N1941"/>
      <c s="2" r="O1941"/>
      <c s="2" r="P1941"/>
      <c s="2" r="Q1941"/>
      <c s="2" r="R1941"/>
      <c s="2" r="S1941"/>
      <c s="2" r="T1941"/>
      <c s="2" r="U1941"/>
      <c s="2" r="V1941"/>
    </row>
    <row customHeight="1" r="1942" ht="14.25">
      <c s="7" r="A1942"/>
      <c s="1" r="B1942"/>
      <c s="1" r="C1942"/>
      <c s="1" r="D1942"/>
      <c s="1" r="E1942"/>
      <c s="1" r="F1942"/>
      <c s="1" r="G1942"/>
      <c s="1" r="H1942"/>
      <c s="1" r="I1942"/>
      <c s="2" r="J1942"/>
      <c s="2" r="K1942"/>
      <c s="2" r="L1942"/>
      <c s="2" r="M1942"/>
      <c s="2" r="N1942"/>
      <c s="2" r="O1942"/>
      <c s="2" r="P1942"/>
      <c s="2" r="Q1942"/>
      <c s="2" r="R1942"/>
      <c s="2" r="S1942"/>
      <c s="2" r="T1942"/>
      <c s="2" r="U1942"/>
      <c s="2" r="V1942"/>
    </row>
    <row customHeight="1" r="1943" ht="14.25">
      <c s="7" r="A1943"/>
      <c s="1" r="B1943"/>
      <c s="1" r="C1943"/>
      <c s="1" r="D1943"/>
      <c s="1" r="E1943"/>
      <c s="1" r="F1943"/>
      <c s="1" r="G1943"/>
      <c s="1" r="H1943"/>
      <c s="1" r="I1943"/>
      <c s="2" r="J1943"/>
      <c s="2" r="K1943"/>
      <c s="2" r="L1943"/>
      <c s="2" r="M1943"/>
      <c s="2" r="N1943"/>
      <c s="2" r="O1943"/>
      <c s="2" r="P1943"/>
      <c s="2" r="Q1943"/>
      <c s="2" r="R1943"/>
      <c s="2" r="S1943"/>
      <c s="2" r="T1943"/>
      <c s="2" r="U1943"/>
      <c s="2" r="V1943"/>
    </row>
    <row customHeight="1" r="1944" ht="14.25">
      <c s="7" r="A1944"/>
      <c s="1" r="B1944"/>
      <c s="1" r="C1944"/>
      <c s="1" r="D1944"/>
      <c s="1" r="E1944"/>
      <c s="1" r="F1944"/>
      <c s="1" r="G1944"/>
      <c s="1" r="H1944"/>
      <c s="1" r="I1944"/>
      <c s="2" r="J1944"/>
      <c s="2" r="K1944"/>
      <c s="2" r="L1944"/>
      <c s="2" r="M1944"/>
      <c s="2" r="N1944"/>
      <c s="2" r="O1944"/>
      <c s="2" r="P1944"/>
      <c s="2" r="Q1944"/>
      <c s="2" r="R1944"/>
      <c s="2" r="S1944"/>
      <c s="2" r="T1944"/>
      <c s="2" r="U1944"/>
      <c s="2" r="V1944"/>
    </row>
    <row customHeight="1" r="1945" ht="14.25">
      <c s="7" r="A1945"/>
      <c s="1" r="B1945"/>
      <c s="1" r="C1945"/>
      <c s="1" r="D1945"/>
      <c s="1" r="E1945"/>
      <c s="1" r="F1945"/>
      <c s="1" r="G1945"/>
      <c s="1" r="H1945"/>
      <c s="1" r="I1945"/>
      <c s="2" r="J1945"/>
      <c s="2" r="K1945"/>
      <c s="2" r="L1945"/>
      <c s="2" r="M1945"/>
      <c s="2" r="N1945"/>
      <c s="2" r="O1945"/>
      <c s="2" r="P1945"/>
      <c s="2" r="Q1945"/>
      <c s="2" r="R1945"/>
      <c s="2" r="S1945"/>
      <c s="2" r="T1945"/>
      <c s="2" r="U1945"/>
      <c s="2" r="V1945"/>
    </row>
    <row customHeight="1" r="1946" ht="14.25">
      <c s="7" r="A1946"/>
      <c s="1" r="B1946"/>
      <c s="1" r="C1946"/>
      <c s="1" r="D1946"/>
      <c s="1" r="E1946"/>
      <c s="1" r="F1946"/>
      <c s="1" r="G1946"/>
      <c s="1" r="H1946"/>
      <c s="1" r="I1946"/>
      <c s="2" r="J1946"/>
      <c s="2" r="K1946"/>
      <c s="2" r="L1946"/>
      <c s="2" r="M1946"/>
      <c s="2" r="N1946"/>
      <c s="2" r="O1946"/>
      <c s="2" r="P1946"/>
      <c s="2" r="Q1946"/>
      <c s="2" r="R1946"/>
      <c s="2" r="S1946"/>
      <c s="2" r="T1946"/>
      <c s="2" r="U1946"/>
      <c s="2" r="V1946"/>
    </row>
    <row customHeight="1" r="1947" ht="14.25">
      <c s="7" r="A1947"/>
      <c s="1" r="B1947"/>
      <c s="1" r="C1947"/>
      <c s="1" r="D1947"/>
      <c s="1" r="E1947"/>
      <c s="1" r="F1947"/>
      <c s="1" r="G1947"/>
      <c s="1" r="H1947"/>
      <c s="1" r="I1947"/>
      <c s="2" r="J1947"/>
      <c s="2" r="K1947"/>
      <c s="2" r="L1947"/>
      <c s="2" r="M1947"/>
      <c s="2" r="N1947"/>
      <c s="2" r="O1947"/>
      <c s="2" r="P1947"/>
      <c s="2" r="Q1947"/>
      <c s="2" r="R1947"/>
      <c s="2" r="S1947"/>
      <c s="2" r="T1947"/>
      <c s="2" r="U1947"/>
      <c s="2" r="V1947"/>
    </row>
    <row customHeight="1" r="1948" ht="14.25">
      <c s="7" r="A1948"/>
      <c s="1" r="B1948"/>
      <c s="1" r="C1948"/>
      <c s="1" r="D1948"/>
      <c s="1" r="E1948"/>
      <c s="1" r="F1948"/>
      <c s="1" r="G1948"/>
      <c s="1" r="H1948"/>
      <c s="1" r="I1948"/>
      <c s="2" r="J1948"/>
      <c s="2" r="K1948"/>
      <c s="2" r="L1948"/>
      <c s="2" r="M1948"/>
      <c s="2" r="N1948"/>
      <c s="2" r="O1948"/>
      <c s="2" r="P1948"/>
      <c s="2" r="Q1948"/>
      <c s="2" r="R1948"/>
      <c s="2" r="S1948"/>
      <c s="2" r="T1948"/>
      <c s="2" r="U1948"/>
      <c s="2" r="V1948"/>
    </row>
    <row customHeight="1" r="1949" ht="14.25">
      <c s="7" r="A1949"/>
      <c s="1" r="B1949"/>
      <c s="1" r="C1949"/>
      <c s="1" r="D1949"/>
      <c s="1" r="E1949"/>
      <c s="1" r="F1949"/>
      <c s="1" r="G1949"/>
      <c s="1" r="H1949"/>
      <c s="1" r="I1949"/>
      <c s="2" r="J1949"/>
      <c s="2" r="K1949"/>
      <c s="2" r="L1949"/>
      <c s="2" r="M1949"/>
      <c s="2" r="N1949"/>
      <c s="2" r="O1949"/>
      <c s="2" r="P1949"/>
      <c s="2" r="Q1949"/>
      <c s="2" r="R1949"/>
      <c s="2" r="S1949"/>
      <c s="2" r="T1949"/>
      <c s="2" r="U1949"/>
      <c s="2" r="V1949"/>
    </row>
    <row customHeight="1" r="1950" ht="14.25">
      <c s="7" r="A1950"/>
      <c s="1" r="B1950"/>
      <c s="1" r="C1950"/>
      <c s="1" r="D1950"/>
      <c s="1" r="E1950"/>
      <c s="1" r="F1950"/>
      <c s="1" r="G1950"/>
      <c s="1" r="H1950"/>
      <c s="1" r="I1950"/>
      <c s="2" r="J1950"/>
      <c s="2" r="K1950"/>
      <c s="2" r="L1950"/>
      <c s="2" r="M1950"/>
      <c s="2" r="N1950"/>
      <c s="2" r="O1950"/>
      <c s="2" r="P1950"/>
      <c s="2" r="Q1950"/>
      <c s="2" r="R1950"/>
      <c s="2" r="S1950"/>
      <c s="2" r="T1950"/>
      <c s="2" r="U1950"/>
      <c s="2" r="V1950"/>
    </row>
    <row customHeight="1" r="1951" ht="14.25">
      <c s="7" r="A1951"/>
      <c s="1" r="B1951"/>
      <c s="1" r="C1951"/>
      <c s="1" r="D1951"/>
      <c s="1" r="E1951"/>
      <c s="1" r="F1951"/>
      <c s="1" r="G1951"/>
      <c s="1" r="H1951"/>
      <c s="1" r="I1951"/>
      <c s="2" r="J1951"/>
      <c s="2" r="K1951"/>
      <c s="2" r="L1951"/>
      <c s="2" r="M1951"/>
      <c s="2" r="N1951"/>
      <c s="2" r="O1951"/>
      <c s="2" r="P1951"/>
      <c s="2" r="Q1951"/>
      <c s="2" r="R1951"/>
      <c s="2" r="S1951"/>
      <c s="2" r="T1951"/>
      <c s="2" r="U1951"/>
      <c s="2" r="V1951"/>
    </row>
    <row customHeight="1" r="1952" ht="14.25">
      <c s="7" r="A1952"/>
      <c s="1" r="B1952"/>
      <c s="1" r="C1952"/>
      <c s="1" r="D1952"/>
      <c s="1" r="E1952"/>
      <c s="1" r="F1952"/>
      <c s="1" r="G1952"/>
      <c s="1" r="H1952"/>
      <c s="1" r="I1952"/>
      <c s="2" r="J1952"/>
      <c s="2" r="K1952"/>
      <c s="2" r="L1952"/>
      <c s="2" r="M1952"/>
      <c s="2" r="N1952"/>
      <c s="2" r="O1952"/>
      <c s="2" r="P1952"/>
      <c s="2" r="Q1952"/>
      <c s="2" r="R1952"/>
      <c s="2" r="S1952"/>
      <c s="2" r="T1952"/>
      <c s="2" r="U1952"/>
      <c s="2" r="V1952"/>
    </row>
    <row customHeight="1" r="1953" ht="14.25">
      <c s="7" r="A1953"/>
      <c s="1" r="B1953"/>
      <c s="1" r="C1953"/>
      <c s="1" r="D1953"/>
      <c s="1" r="E1953"/>
      <c s="1" r="F1953"/>
      <c s="1" r="G1953"/>
      <c s="1" r="H1953"/>
      <c s="1" r="I1953"/>
      <c s="2" r="J1953"/>
      <c s="2" r="K1953"/>
      <c s="2" r="L1953"/>
      <c s="2" r="M1953"/>
      <c s="2" r="N1953"/>
      <c s="2" r="O1953"/>
      <c s="2" r="P1953"/>
      <c s="2" r="Q1953"/>
      <c s="2" r="R1953"/>
      <c s="2" r="S1953"/>
      <c s="2" r="T1953"/>
      <c s="2" r="U1953"/>
      <c s="2" r="V1953"/>
    </row>
    <row customHeight="1" r="1954" ht="14.25">
      <c s="7" r="A1954"/>
      <c s="1" r="B1954"/>
      <c s="1" r="C1954"/>
      <c s="1" r="D1954"/>
      <c s="1" r="E1954"/>
      <c s="1" r="F1954"/>
      <c s="1" r="G1954"/>
      <c s="1" r="H1954"/>
      <c s="1" r="I1954"/>
      <c s="2" r="J1954"/>
      <c s="2" r="K1954"/>
      <c s="2" r="L1954"/>
      <c s="2" r="M1954"/>
      <c s="2" r="N1954"/>
      <c s="2" r="O1954"/>
      <c s="2" r="P1954"/>
      <c s="2" r="Q1954"/>
      <c s="2" r="R1954"/>
      <c s="2" r="S1954"/>
      <c s="2" r="T1954"/>
      <c s="2" r="U1954"/>
      <c s="2" r="V1954"/>
    </row>
    <row customHeight="1" r="1955" ht="14.25">
      <c s="7" r="A1955"/>
      <c s="1" r="B1955"/>
      <c s="1" r="C1955"/>
      <c s="1" r="D1955"/>
      <c s="1" r="E1955"/>
      <c s="1" r="F1955"/>
      <c s="1" r="G1955"/>
      <c s="1" r="H1955"/>
      <c s="1" r="I1955"/>
      <c s="2" r="J1955"/>
      <c s="2" r="K1955"/>
      <c s="2" r="L1955"/>
      <c s="2" r="M1955"/>
      <c s="2" r="N1955"/>
      <c s="2" r="O1955"/>
      <c s="2" r="P1955"/>
      <c s="2" r="Q1955"/>
      <c s="2" r="R1955"/>
      <c s="2" r="S1955"/>
      <c s="2" r="T1955"/>
      <c s="2" r="U1955"/>
      <c s="2" r="V1955"/>
    </row>
    <row customHeight="1" r="1956" ht="14.25">
      <c s="7" r="A1956"/>
      <c s="1" r="B1956"/>
      <c s="1" r="C1956"/>
      <c s="1" r="D1956"/>
      <c s="1" r="E1956"/>
      <c s="1" r="F1956"/>
      <c s="1" r="G1956"/>
      <c s="1" r="H1956"/>
      <c s="1" r="I1956"/>
      <c s="2" r="J1956"/>
      <c s="2" r="K1956"/>
      <c s="2" r="L1956"/>
      <c s="2" r="M1956"/>
      <c s="2" r="N1956"/>
      <c s="2" r="O1956"/>
      <c s="2" r="P1956"/>
      <c s="2" r="Q1956"/>
      <c s="2" r="R1956"/>
      <c s="2" r="S1956"/>
      <c s="2" r="T1956"/>
      <c s="2" r="U1956"/>
      <c s="2" r="V1956"/>
    </row>
    <row customHeight="1" r="1957" ht="14.25">
      <c s="7" r="A1957"/>
      <c s="1" r="B1957"/>
      <c s="1" r="C1957"/>
      <c s="1" r="D1957"/>
      <c s="1" r="E1957"/>
      <c s="1" r="F1957"/>
      <c s="1" r="G1957"/>
      <c s="1" r="H1957"/>
      <c s="1" r="I1957"/>
      <c s="2" r="J1957"/>
      <c s="2" r="K1957"/>
      <c s="2" r="L1957"/>
      <c s="2" r="M1957"/>
      <c s="2" r="N1957"/>
      <c s="2" r="O1957"/>
      <c s="2" r="P1957"/>
      <c s="2" r="Q1957"/>
      <c s="2" r="R1957"/>
      <c s="2" r="S1957"/>
      <c s="2" r="T1957"/>
      <c s="2" r="U1957"/>
      <c s="2" r="V1957"/>
    </row>
    <row customHeight="1" r="1958" ht="14.25">
      <c s="7" r="A1958"/>
      <c s="1" r="B1958"/>
      <c s="1" r="C1958"/>
      <c s="1" r="D1958"/>
      <c s="1" r="E1958"/>
      <c s="1" r="F1958"/>
      <c s="1" r="G1958"/>
      <c s="1" r="H1958"/>
      <c s="1" r="I1958"/>
      <c s="2" r="J1958"/>
      <c s="2" r="K1958"/>
      <c s="2" r="L1958"/>
      <c s="2" r="M1958"/>
      <c s="2" r="N1958"/>
      <c s="2" r="O1958"/>
      <c s="2" r="P1958"/>
      <c s="2" r="Q1958"/>
      <c s="2" r="R1958"/>
      <c s="2" r="S1958"/>
      <c s="2" r="T1958"/>
      <c s="2" r="U1958"/>
      <c s="2" r="V1958"/>
    </row>
    <row customHeight="1" r="1959" ht="14.25">
      <c s="7" r="A1959"/>
      <c s="1" r="B1959"/>
      <c s="1" r="C1959"/>
      <c s="1" r="D1959"/>
      <c s="1" r="E1959"/>
      <c s="1" r="F1959"/>
      <c s="1" r="G1959"/>
      <c s="1" r="H1959"/>
      <c s="1" r="I1959"/>
      <c s="2" r="J1959"/>
      <c s="2" r="K1959"/>
      <c s="2" r="L1959"/>
      <c s="2" r="M1959"/>
      <c s="2" r="N1959"/>
      <c s="2" r="O1959"/>
      <c s="2" r="P1959"/>
      <c s="2" r="Q1959"/>
      <c s="2" r="R1959"/>
      <c s="2" r="S1959"/>
      <c s="2" r="T1959"/>
      <c s="2" r="U1959"/>
      <c s="2" r="V1959"/>
    </row>
    <row customHeight="1" r="1960" ht="14.25">
      <c s="7" r="A1960"/>
      <c s="1" r="B1960"/>
      <c s="1" r="C1960"/>
      <c s="1" r="D1960"/>
      <c s="1" r="E1960"/>
      <c s="1" r="F1960"/>
      <c s="1" r="G1960"/>
      <c s="1" r="H1960"/>
      <c s="1" r="I1960"/>
      <c s="2" r="J1960"/>
      <c s="2" r="K1960"/>
      <c s="2" r="L1960"/>
      <c s="2" r="M1960"/>
      <c s="2" r="N1960"/>
      <c s="2" r="O1960"/>
      <c s="2" r="P1960"/>
      <c s="2" r="Q1960"/>
      <c s="2" r="R1960"/>
      <c s="2" r="S1960"/>
      <c s="2" r="T1960"/>
      <c s="2" r="U1960"/>
      <c s="2" r="V1960"/>
    </row>
    <row customHeight="1" r="1961" ht="14.25">
      <c s="7" r="A1961"/>
      <c s="1" r="B1961"/>
      <c s="1" r="C1961"/>
      <c s="1" r="D1961"/>
      <c s="1" r="E1961"/>
      <c s="1" r="F1961"/>
      <c s="1" r="G1961"/>
      <c s="1" r="H1961"/>
      <c s="1" r="I1961"/>
      <c s="2" r="J1961"/>
      <c s="2" r="K1961"/>
      <c s="2" r="L1961"/>
      <c s="2" r="M1961"/>
      <c s="2" r="N1961"/>
      <c s="2" r="O1961"/>
      <c s="2" r="P1961"/>
      <c s="2" r="Q1961"/>
      <c s="2" r="R1961"/>
      <c s="2" r="S1961"/>
      <c s="2" r="T1961"/>
      <c s="2" r="U1961"/>
      <c s="2" r="V1961"/>
    </row>
    <row customHeight="1" r="1962" ht="14.25">
      <c s="7" r="A1962"/>
      <c s="1" r="B1962"/>
      <c s="1" r="C1962"/>
      <c s="1" r="D1962"/>
      <c s="1" r="E1962"/>
      <c s="1" r="F1962"/>
      <c s="1" r="G1962"/>
      <c s="1" r="H1962"/>
      <c s="1" r="I1962"/>
      <c s="2" r="J1962"/>
      <c s="2" r="K1962"/>
      <c s="2" r="L1962"/>
      <c s="2" r="M1962"/>
      <c s="2" r="N1962"/>
      <c s="2" r="O1962"/>
      <c s="2" r="P1962"/>
      <c s="2" r="Q1962"/>
      <c s="2" r="R1962"/>
      <c s="2" r="S1962"/>
      <c s="2" r="T1962"/>
      <c s="2" r="U1962"/>
      <c s="2" r="V1962"/>
    </row>
    <row customHeight="1" r="1963" ht="14.25">
      <c s="7" r="A1963"/>
      <c s="1" r="B1963"/>
      <c s="1" r="C1963"/>
      <c s="1" r="D1963"/>
      <c s="1" r="E1963"/>
      <c s="1" r="F1963"/>
      <c s="1" r="G1963"/>
      <c s="1" r="H1963"/>
      <c s="1" r="I1963"/>
      <c s="2" r="J1963"/>
      <c s="2" r="K1963"/>
      <c s="2" r="L1963"/>
      <c s="2" r="M1963"/>
      <c s="2" r="N1963"/>
      <c s="2" r="O1963"/>
      <c s="2" r="P1963"/>
      <c s="2" r="Q1963"/>
      <c s="2" r="R1963"/>
      <c s="2" r="S1963"/>
      <c s="2" r="T1963"/>
      <c s="2" r="U1963"/>
      <c s="2" r="V1963"/>
    </row>
    <row customHeight="1" r="1964" ht="14.25">
      <c s="7" r="A1964"/>
      <c s="1" r="B1964"/>
      <c s="1" r="C1964"/>
      <c s="1" r="D1964"/>
      <c s="1" r="E1964"/>
      <c s="1" r="F1964"/>
      <c s="1" r="G1964"/>
      <c s="1" r="H1964"/>
      <c s="1" r="I1964"/>
      <c s="2" r="J1964"/>
      <c s="2" r="K1964"/>
      <c s="2" r="L1964"/>
      <c s="2" r="M1964"/>
      <c s="2" r="N1964"/>
      <c s="2" r="O1964"/>
      <c s="2" r="P1964"/>
      <c s="2" r="Q1964"/>
      <c s="2" r="R1964"/>
      <c s="2" r="S1964"/>
      <c s="2" r="T1964"/>
      <c s="2" r="U1964"/>
      <c s="2" r="V1964"/>
    </row>
    <row customHeight="1" r="1965" ht="14.25">
      <c s="7" r="A1965"/>
      <c s="1" r="B1965"/>
      <c s="1" r="C1965"/>
      <c s="1" r="D1965"/>
      <c s="1" r="E1965"/>
      <c s="1" r="F1965"/>
      <c s="1" r="G1965"/>
      <c s="1" r="H1965"/>
      <c s="1" r="I1965"/>
      <c s="2" r="J1965"/>
      <c s="2" r="K1965"/>
      <c s="2" r="L1965"/>
      <c s="2" r="M1965"/>
      <c s="2" r="N1965"/>
      <c s="2" r="O1965"/>
      <c s="2" r="P1965"/>
      <c s="2" r="Q1965"/>
      <c s="2" r="R1965"/>
      <c s="2" r="S1965"/>
      <c s="2" r="T1965"/>
      <c s="2" r="U1965"/>
      <c s="2" r="V1965"/>
    </row>
    <row customHeight="1" r="1966" ht="14.25">
      <c s="7" r="A1966"/>
      <c s="1" r="B1966"/>
      <c s="1" r="C1966"/>
      <c s="1" r="D1966"/>
      <c s="1" r="E1966"/>
      <c s="1" r="F1966"/>
      <c s="1" r="G1966"/>
      <c s="1" r="H1966"/>
      <c s="1" r="I1966"/>
      <c s="2" r="J1966"/>
      <c s="2" r="K1966"/>
      <c s="2" r="L1966"/>
      <c s="2" r="M1966"/>
      <c s="2" r="N1966"/>
      <c s="2" r="O1966"/>
      <c s="2" r="P1966"/>
      <c s="2" r="Q1966"/>
      <c s="2" r="R1966"/>
      <c s="2" r="S1966"/>
      <c s="2" r="T1966"/>
      <c s="2" r="U1966"/>
      <c s="2" r="V1966"/>
    </row>
    <row customHeight="1" r="1967" ht="14.25">
      <c s="7" r="A1967"/>
      <c s="1" r="B1967"/>
      <c s="1" r="C1967"/>
      <c s="1" r="D1967"/>
      <c s="1" r="E1967"/>
      <c s="1" r="F1967"/>
      <c s="1" r="G1967"/>
      <c s="1" r="H1967"/>
      <c s="1" r="I1967"/>
      <c s="2" r="J1967"/>
      <c s="2" r="K1967"/>
      <c s="2" r="L1967"/>
      <c s="2" r="M1967"/>
      <c s="2" r="N1967"/>
      <c s="2" r="O1967"/>
      <c s="2" r="P1967"/>
      <c s="2" r="Q1967"/>
      <c s="2" r="R1967"/>
      <c s="2" r="S1967"/>
      <c s="2" r="T1967"/>
      <c s="2" r="U1967"/>
      <c s="2" r="V1967"/>
    </row>
    <row customHeight="1" r="1968" ht="14.25">
      <c s="7" r="A1968"/>
      <c s="1" r="B1968"/>
      <c s="1" r="C1968"/>
      <c s="1" r="D1968"/>
      <c s="1" r="E1968"/>
      <c s="1" r="F1968"/>
      <c s="1" r="G1968"/>
      <c s="1" r="H1968"/>
      <c s="1" r="I1968"/>
      <c s="2" r="J1968"/>
      <c s="2" r="K1968"/>
      <c s="2" r="L1968"/>
      <c s="2" r="M1968"/>
      <c s="2" r="N1968"/>
      <c s="2" r="O1968"/>
      <c s="2" r="P1968"/>
      <c s="2" r="Q1968"/>
      <c s="2" r="R1968"/>
      <c s="2" r="S1968"/>
      <c s="2" r="T1968"/>
      <c s="2" r="U1968"/>
      <c s="2" r="V1968"/>
    </row>
    <row customHeight="1" r="1969" ht="14.25">
      <c s="7" r="A1969"/>
      <c s="1" r="B1969"/>
      <c s="1" r="C1969"/>
      <c s="1" r="D1969"/>
      <c s="1" r="E1969"/>
      <c s="1" r="F1969"/>
      <c s="1" r="G1969"/>
      <c s="1" r="H1969"/>
      <c s="1" r="I1969"/>
      <c s="2" r="J1969"/>
      <c s="2" r="K1969"/>
      <c s="2" r="L1969"/>
      <c s="2" r="M1969"/>
      <c s="2" r="N1969"/>
      <c s="2" r="O1969"/>
      <c s="2" r="P1969"/>
      <c s="2" r="Q1969"/>
      <c s="2" r="R1969"/>
      <c s="2" r="S1969"/>
      <c s="2" r="T1969"/>
      <c s="2" r="U1969"/>
      <c s="2" r="V1969"/>
    </row>
    <row customHeight="1" r="1970" ht="14.25">
      <c s="7" r="A1970"/>
      <c s="1" r="B1970"/>
      <c s="1" r="C1970"/>
      <c s="1" r="D1970"/>
      <c s="1" r="E1970"/>
      <c s="1" r="F1970"/>
      <c s="1" r="G1970"/>
      <c s="1" r="H1970"/>
      <c s="1" r="I1970"/>
      <c s="2" r="J1970"/>
      <c s="2" r="K1970"/>
      <c s="2" r="L1970"/>
      <c s="2" r="M1970"/>
      <c s="2" r="N1970"/>
      <c s="2" r="O1970"/>
      <c s="2" r="P1970"/>
      <c s="2" r="Q1970"/>
      <c s="2" r="R1970"/>
      <c s="2" r="S1970"/>
      <c s="2" r="T1970"/>
      <c s="2" r="U1970"/>
      <c s="2" r="V1970"/>
    </row>
    <row customHeight="1" r="1971" ht="14.25">
      <c s="7" r="A1971"/>
      <c s="1" r="B1971"/>
      <c s="1" r="C1971"/>
      <c s="1" r="D1971"/>
      <c s="1" r="E1971"/>
      <c s="1" r="F1971"/>
      <c s="1" r="G1971"/>
      <c s="1" r="H1971"/>
      <c s="1" r="I1971"/>
      <c s="2" r="J1971"/>
      <c s="2" r="K1971"/>
      <c s="2" r="L1971"/>
      <c s="2" r="M1971"/>
      <c s="2" r="N1971"/>
      <c s="2" r="O1971"/>
      <c s="2" r="P1971"/>
      <c s="2" r="Q1971"/>
      <c s="2" r="R1971"/>
      <c s="2" r="S1971"/>
      <c s="2" r="T1971"/>
      <c s="2" r="U1971"/>
      <c s="2" r="V1971"/>
    </row>
    <row customHeight="1" r="1972" ht="14.25">
      <c s="7" r="A1972"/>
      <c s="1" r="B1972"/>
      <c s="1" r="C1972"/>
      <c s="1" r="D1972"/>
      <c s="1" r="E1972"/>
      <c s="1" r="F1972"/>
      <c s="1" r="G1972"/>
      <c s="1" r="H1972"/>
      <c s="1" r="I1972"/>
      <c s="2" r="J1972"/>
      <c s="2" r="K1972"/>
      <c s="2" r="L1972"/>
      <c s="2" r="M1972"/>
      <c s="2" r="N1972"/>
      <c s="2" r="O1972"/>
      <c s="2" r="P1972"/>
      <c s="2" r="Q1972"/>
      <c s="2" r="R1972"/>
      <c s="2" r="S1972"/>
      <c s="2" r="T1972"/>
      <c s="2" r="U1972"/>
      <c s="2" r="V1972"/>
    </row>
    <row customHeight="1" r="1973" ht="14.25">
      <c s="7" r="A1973"/>
      <c s="1" r="B1973"/>
      <c s="1" r="C1973"/>
      <c s="1" r="D1973"/>
      <c s="1" r="E1973"/>
      <c s="1" r="F1973"/>
      <c s="1" r="G1973"/>
      <c s="1" r="H1973"/>
      <c s="1" r="I1973"/>
      <c s="2" r="J1973"/>
      <c s="2" r="K1973"/>
      <c s="2" r="L1973"/>
      <c s="2" r="M1973"/>
      <c s="2" r="N1973"/>
      <c s="2" r="O1973"/>
      <c s="2" r="P1973"/>
      <c s="2" r="Q1973"/>
      <c s="2" r="R1973"/>
      <c s="2" r="S1973"/>
      <c s="2" r="T1973"/>
      <c s="2" r="U1973"/>
      <c s="2" r="V1973"/>
    </row>
    <row customHeight="1" r="1974" ht="14.25">
      <c s="7" r="A1974"/>
      <c s="1" r="B1974"/>
      <c s="1" r="C1974"/>
      <c s="1" r="D1974"/>
      <c s="1" r="E1974"/>
      <c s="1" r="F1974"/>
      <c s="1" r="G1974"/>
      <c s="1" r="H1974"/>
      <c s="1" r="I1974"/>
      <c s="2" r="J1974"/>
      <c s="2" r="K1974"/>
      <c s="2" r="L1974"/>
      <c s="2" r="M1974"/>
      <c s="2" r="N1974"/>
      <c s="2" r="O1974"/>
      <c s="2" r="P1974"/>
      <c s="2" r="Q1974"/>
      <c s="2" r="R1974"/>
      <c s="2" r="S1974"/>
      <c s="2" r="T1974"/>
      <c s="2" r="U1974"/>
      <c s="2" r="V1974"/>
    </row>
    <row customHeight="1" r="1975" ht="14.25">
      <c s="7" r="A1975"/>
      <c s="1" r="B1975"/>
      <c s="1" r="C1975"/>
      <c s="1" r="D1975"/>
      <c s="1" r="E1975"/>
      <c s="1" r="F1975"/>
      <c s="1" r="G1975"/>
      <c s="1" r="H1975"/>
      <c s="1" r="I1975"/>
      <c s="2" r="J1975"/>
      <c s="2" r="K1975"/>
      <c s="2" r="L1975"/>
      <c s="2" r="M1975"/>
      <c s="2" r="N1975"/>
      <c s="2" r="O1975"/>
      <c s="2" r="P1975"/>
      <c s="2" r="Q1975"/>
      <c s="2" r="R1975"/>
      <c s="2" r="S1975"/>
      <c s="2" r="T1975"/>
      <c s="2" r="U1975"/>
      <c s="2" r="V1975"/>
    </row>
    <row customHeight="1" r="1976" ht="14.25">
      <c s="7" r="A1976"/>
      <c s="1" r="B1976"/>
      <c s="1" r="C1976"/>
      <c s="1" r="D1976"/>
      <c s="1" r="E1976"/>
      <c s="1" r="F1976"/>
      <c s="1" r="G1976"/>
      <c s="1" r="H1976"/>
      <c s="1" r="I1976"/>
      <c s="2" r="J1976"/>
      <c s="2" r="K1976"/>
      <c s="2" r="L1976"/>
      <c s="2" r="M1976"/>
      <c s="2" r="N1976"/>
      <c s="2" r="O1976"/>
      <c s="2" r="P1976"/>
      <c s="2" r="Q1976"/>
      <c s="2" r="R1976"/>
      <c s="2" r="S1976"/>
      <c s="2" r="T1976"/>
      <c s="2" r="U1976"/>
      <c s="2" r="V1976"/>
    </row>
    <row customHeight="1" r="1977" ht="14.25">
      <c s="7" r="A1977"/>
      <c s="1" r="B1977"/>
      <c s="1" r="C1977"/>
      <c s="1" r="D1977"/>
      <c s="1" r="E1977"/>
      <c s="1" r="F1977"/>
      <c s="1" r="G1977"/>
      <c s="1" r="H1977"/>
      <c s="1" r="I1977"/>
      <c s="2" r="J1977"/>
      <c s="2" r="K1977"/>
      <c s="2" r="L1977"/>
      <c s="2" r="M1977"/>
      <c s="2" r="N1977"/>
      <c s="2" r="O1977"/>
      <c s="2" r="P1977"/>
      <c s="2" r="Q1977"/>
      <c s="2" r="R1977"/>
      <c s="2" r="S1977"/>
      <c s="2" r="T1977"/>
      <c s="2" r="U1977"/>
      <c s="2" r="V1977"/>
    </row>
    <row customHeight="1" r="1978" ht="14.25">
      <c s="7" r="A1978"/>
      <c s="1" r="B1978"/>
      <c s="1" r="C1978"/>
      <c s="1" r="D1978"/>
      <c s="1" r="E1978"/>
      <c s="1" r="F1978"/>
      <c s="1" r="G1978"/>
      <c s="1" r="H1978"/>
      <c s="1" r="I1978"/>
      <c s="2" r="J1978"/>
      <c s="2" r="K1978"/>
      <c s="2" r="L1978"/>
      <c s="2" r="M1978"/>
      <c s="2" r="N1978"/>
      <c s="2" r="O1978"/>
      <c s="2" r="P1978"/>
      <c s="2" r="Q1978"/>
      <c s="2" r="R1978"/>
      <c s="2" r="S1978"/>
      <c s="2" r="T1978"/>
      <c s="2" r="U1978"/>
      <c s="2" r="V1978"/>
    </row>
    <row customHeight="1" r="1979" ht="14.25">
      <c s="7" r="A1979"/>
      <c s="1" r="B1979"/>
      <c s="1" r="C1979"/>
      <c s="1" r="D1979"/>
      <c s="1" r="E1979"/>
      <c s="1" r="F1979"/>
      <c s="1" r="G1979"/>
      <c s="1" r="H1979"/>
      <c s="1" r="I1979"/>
      <c s="2" r="J1979"/>
      <c s="2" r="K1979"/>
      <c s="2" r="L1979"/>
      <c s="2" r="M1979"/>
      <c s="2" r="N1979"/>
      <c s="2" r="O1979"/>
      <c s="2" r="P1979"/>
      <c s="2" r="Q1979"/>
      <c s="2" r="R1979"/>
      <c s="2" r="S1979"/>
      <c s="2" r="T1979"/>
      <c s="2" r="U1979"/>
      <c s="2" r="V1979"/>
    </row>
    <row customHeight="1" r="1980" ht="14.25">
      <c s="7" r="A1980"/>
      <c s="1" r="B1980"/>
      <c s="1" r="C1980"/>
      <c s="1" r="D1980"/>
      <c s="1" r="E1980"/>
      <c s="1" r="F1980"/>
      <c s="1" r="G1980"/>
      <c s="1" r="H1980"/>
      <c s="1" r="I1980"/>
      <c s="2" r="J1980"/>
      <c s="2" r="K1980"/>
      <c s="2" r="L1980"/>
      <c s="2" r="M1980"/>
      <c s="2" r="N1980"/>
      <c s="2" r="O1980"/>
      <c s="2" r="P1980"/>
      <c s="2" r="Q1980"/>
      <c s="2" r="R1980"/>
      <c s="2" r="S1980"/>
      <c s="2" r="T1980"/>
      <c s="2" r="U1980"/>
      <c s="2" r="V1980"/>
    </row>
    <row customHeight="1" r="1981" ht="14.25">
      <c s="7" r="A1981"/>
      <c s="1" r="B1981"/>
      <c s="1" r="C1981"/>
      <c s="1" r="D1981"/>
      <c s="1" r="E1981"/>
      <c s="1" r="F1981"/>
      <c s="1" r="G1981"/>
      <c s="1" r="H1981"/>
      <c s="1" r="I1981"/>
      <c s="2" r="J1981"/>
      <c s="2" r="K1981"/>
      <c s="2" r="L1981"/>
      <c s="2" r="M1981"/>
      <c s="2" r="N1981"/>
      <c s="2" r="O1981"/>
      <c s="2" r="P1981"/>
      <c s="2" r="Q1981"/>
      <c s="2" r="R1981"/>
      <c s="2" r="S1981"/>
      <c s="2" r="T1981"/>
      <c s="2" r="U1981"/>
      <c s="2" r="V1981"/>
    </row>
    <row customHeight="1" r="1982" ht="14.25">
      <c s="7" r="A1982"/>
      <c s="1" r="B1982"/>
      <c s="1" r="C1982"/>
      <c s="1" r="D1982"/>
      <c s="1" r="E1982"/>
      <c s="1" r="F1982"/>
      <c s="1" r="G1982"/>
      <c s="1" r="H1982"/>
      <c s="1" r="I1982"/>
      <c s="2" r="J1982"/>
      <c s="2" r="K1982"/>
      <c s="2" r="L1982"/>
      <c s="2" r="M1982"/>
      <c s="2" r="N1982"/>
      <c s="2" r="O1982"/>
      <c s="2" r="P1982"/>
      <c s="2" r="Q1982"/>
      <c s="2" r="R1982"/>
      <c s="2" r="S1982"/>
      <c s="2" r="T1982"/>
      <c s="2" r="U1982"/>
      <c s="2" r="V1982"/>
    </row>
    <row customHeight="1" r="1983" ht="14.25">
      <c s="7" r="A1983"/>
      <c s="1" r="B1983"/>
      <c s="1" r="C1983"/>
      <c s="1" r="D1983"/>
      <c s="1" r="E1983"/>
      <c s="1" r="F1983"/>
      <c s="1" r="G1983"/>
      <c s="1" r="H1983"/>
      <c s="1" r="I1983"/>
      <c s="2" r="J1983"/>
      <c s="2" r="K1983"/>
      <c s="2" r="L1983"/>
      <c s="2" r="M1983"/>
      <c s="2" r="N1983"/>
      <c s="2" r="O1983"/>
      <c s="2" r="P1983"/>
      <c s="2" r="Q1983"/>
      <c s="2" r="R1983"/>
      <c s="2" r="S1983"/>
      <c s="2" r="T1983"/>
      <c s="2" r="U1983"/>
      <c s="2" r="V1983"/>
    </row>
    <row customHeight="1" r="1984" ht="14.25">
      <c s="7" r="A1984"/>
      <c s="1" r="B1984"/>
      <c s="1" r="C1984"/>
      <c s="1" r="D1984"/>
      <c s="1" r="E1984"/>
      <c s="1" r="F1984"/>
      <c s="1" r="G1984"/>
      <c s="1" r="H1984"/>
      <c s="1" r="I1984"/>
      <c s="2" r="J1984"/>
      <c s="2" r="K1984"/>
      <c s="2" r="L1984"/>
      <c s="2" r="M1984"/>
      <c s="2" r="N1984"/>
      <c s="2" r="O1984"/>
      <c s="2" r="P1984"/>
      <c s="2" r="Q1984"/>
      <c s="2" r="R1984"/>
      <c s="2" r="S1984"/>
      <c s="2" r="T1984"/>
      <c s="2" r="U1984"/>
      <c s="2" r="V1984"/>
    </row>
    <row customHeight="1" r="1985" ht="14.25">
      <c s="7" r="A1985"/>
      <c s="1" r="B1985"/>
      <c s="1" r="C1985"/>
      <c s="1" r="D1985"/>
      <c s="1" r="E1985"/>
      <c s="1" r="F1985"/>
      <c s="1" r="G1985"/>
      <c s="1" r="H1985"/>
      <c s="1" r="I1985"/>
      <c s="2" r="J1985"/>
      <c s="2" r="K1985"/>
      <c s="2" r="L1985"/>
      <c s="2" r="M1985"/>
      <c s="2" r="N1985"/>
      <c s="2" r="O1985"/>
      <c s="2" r="P1985"/>
      <c s="2" r="Q1985"/>
      <c s="2" r="R1985"/>
      <c s="2" r="S1985"/>
      <c s="2" r="T1985"/>
      <c s="2" r="U1985"/>
      <c s="2" r="V1985"/>
    </row>
    <row customHeight="1" r="1986" ht="14.25">
      <c s="7" r="A1986"/>
      <c s="1" r="B1986"/>
      <c s="1" r="C1986"/>
      <c s="1" r="D1986"/>
      <c s="1" r="E1986"/>
      <c s="1" r="F1986"/>
      <c s="1" r="G1986"/>
      <c s="1" r="H1986"/>
      <c s="1" r="I1986"/>
      <c s="2" r="J1986"/>
      <c s="2" r="K1986"/>
      <c s="2" r="L1986"/>
      <c s="2" r="M1986"/>
      <c s="2" r="N1986"/>
      <c s="2" r="O1986"/>
      <c s="2" r="P1986"/>
      <c s="2" r="Q1986"/>
      <c s="2" r="R1986"/>
      <c s="2" r="S1986"/>
      <c s="2" r="T1986"/>
      <c s="2" r="U1986"/>
      <c s="2" r="V1986"/>
    </row>
    <row customHeight="1" r="1987" ht="14.25">
      <c s="7" r="A1987"/>
      <c s="1" r="B1987"/>
      <c s="1" r="C1987"/>
      <c s="1" r="D1987"/>
      <c s="1" r="E1987"/>
      <c s="1" r="F1987"/>
      <c s="1" r="G1987"/>
      <c s="1" r="H1987"/>
      <c s="1" r="I1987"/>
      <c s="2" r="J1987"/>
      <c s="2" r="K1987"/>
      <c s="2" r="L1987"/>
      <c s="2" r="M1987"/>
      <c s="2" r="N1987"/>
      <c s="2" r="O1987"/>
      <c s="2" r="P1987"/>
      <c s="2" r="Q1987"/>
      <c s="2" r="R1987"/>
      <c s="2" r="S1987"/>
      <c s="2" r="T1987"/>
      <c s="2" r="U1987"/>
      <c s="2" r="V1987"/>
    </row>
    <row customHeight="1" r="1988" ht="14.25">
      <c s="7" r="A1988"/>
      <c s="1" r="B1988"/>
      <c s="1" r="C1988"/>
      <c s="1" r="D1988"/>
      <c s="1" r="E1988"/>
      <c s="1" r="F1988"/>
      <c s="1" r="G1988"/>
      <c s="1" r="H1988"/>
      <c s="1" r="I1988"/>
      <c s="2" r="J1988"/>
      <c s="2" r="K1988"/>
      <c s="2" r="L1988"/>
      <c s="2" r="M1988"/>
      <c s="2" r="N1988"/>
      <c s="2" r="O1988"/>
      <c s="2" r="P1988"/>
      <c s="2" r="Q1988"/>
      <c s="2" r="R1988"/>
      <c s="2" r="S1988"/>
      <c s="2" r="T1988"/>
      <c s="2" r="U1988"/>
      <c s="2" r="V1988"/>
    </row>
    <row customHeight="1" r="1989" ht="14.25">
      <c s="7" r="A1989"/>
      <c s="1" r="B1989"/>
      <c s="1" r="C1989"/>
      <c s="1" r="D1989"/>
      <c s="1" r="E1989"/>
      <c s="1" r="F1989"/>
      <c s="1" r="G1989"/>
      <c s="1" r="H1989"/>
      <c s="1" r="I1989"/>
      <c s="2" r="J1989"/>
      <c s="2" r="K1989"/>
      <c s="2" r="L1989"/>
      <c s="2" r="M1989"/>
      <c s="2" r="N1989"/>
      <c s="2" r="O1989"/>
      <c s="2" r="P1989"/>
      <c s="2" r="Q1989"/>
      <c s="2" r="R1989"/>
      <c s="2" r="S1989"/>
      <c s="2" r="T1989"/>
      <c s="2" r="U1989"/>
      <c s="2" r="V1989"/>
    </row>
    <row customHeight="1" r="1990" ht="14.25">
      <c s="7" r="A1990"/>
      <c s="1" r="B1990"/>
      <c s="1" r="C1990"/>
      <c s="1" r="D1990"/>
      <c s="1" r="E1990"/>
      <c s="1" r="F1990"/>
      <c s="1" r="G1990"/>
      <c s="1" r="H1990"/>
      <c s="1" r="I1990"/>
      <c s="2" r="J1990"/>
      <c s="2" r="K1990"/>
      <c s="2" r="L1990"/>
      <c s="2" r="M1990"/>
      <c s="2" r="N1990"/>
      <c s="2" r="O1990"/>
      <c s="2" r="P1990"/>
      <c s="2" r="Q1990"/>
      <c s="2" r="R1990"/>
      <c s="2" r="S1990"/>
      <c s="2" r="T1990"/>
      <c s="2" r="U1990"/>
      <c s="2" r="V1990"/>
    </row>
    <row customHeight="1" r="1991" ht="14.25">
      <c s="7" r="A1991"/>
      <c s="1" r="B1991"/>
      <c s="1" r="C1991"/>
      <c s="1" r="D1991"/>
      <c s="1" r="E1991"/>
      <c s="1" r="F1991"/>
      <c s="1" r="G1991"/>
      <c s="1" r="H1991"/>
      <c s="1" r="I1991"/>
      <c s="2" r="J1991"/>
      <c s="2" r="K1991"/>
      <c s="2" r="L1991"/>
      <c s="2" r="M1991"/>
      <c s="2" r="N1991"/>
      <c s="2" r="O1991"/>
      <c s="2" r="P1991"/>
      <c s="2" r="Q1991"/>
      <c s="2" r="R1991"/>
      <c s="2" r="S1991"/>
      <c s="2" r="T1991"/>
      <c s="2" r="U1991"/>
      <c s="2" r="V1991"/>
    </row>
    <row customHeight="1" r="1992" ht="14.25">
      <c s="7" r="A1992"/>
      <c s="1" r="B1992"/>
      <c s="1" r="C1992"/>
      <c s="1" r="D1992"/>
      <c s="1" r="E1992"/>
      <c s="1" r="F1992"/>
      <c s="1" r="G1992"/>
      <c s="1" r="H1992"/>
      <c s="1" r="I1992"/>
      <c s="2" r="J1992"/>
      <c s="2" r="K1992"/>
      <c s="2" r="L1992"/>
      <c s="2" r="M1992"/>
      <c s="2" r="N1992"/>
      <c s="2" r="O1992"/>
      <c s="2" r="P1992"/>
      <c s="2" r="Q1992"/>
      <c s="2" r="R1992"/>
      <c s="2" r="S1992"/>
      <c s="2" r="T1992"/>
      <c s="2" r="U1992"/>
      <c s="2" r="V1992"/>
    </row>
    <row customHeight="1" r="1993" ht="14.25">
      <c s="7" r="A1993"/>
      <c s="1" r="B1993"/>
      <c s="1" r="C1993"/>
      <c s="1" r="D1993"/>
      <c s="1" r="E1993"/>
      <c s="1" r="F1993"/>
      <c s="1" r="G1993"/>
      <c s="1" r="H1993"/>
      <c s="1" r="I1993"/>
      <c s="2" r="J1993"/>
      <c s="2" r="K1993"/>
      <c s="2" r="L1993"/>
      <c s="2" r="M1993"/>
      <c s="2" r="N1993"/>
      <c s="2" r="O1993"/>
      <c s="2" r="P1993"/>
      <c s="2" r="Q1993"/>
      <c s="2" r="R1993"/>
      <c s="2" r="S1993"/>
      <c s="2" r="T1993"/>
      <c s="2" r="U1993"/>
      <c s="2" r="V1993"/>
    </row>
    <row customHeight="1" r="1994" ht="14.25">
      <c s="7" r="A1994"/>
      <c s="1" r="B1994"/>
      <c s="1" r="C1994"/>
      <c s="1" r="D1994"/>
      <c s="1" r="E1994"/>
      <c s="1" r="F1994"/>
      <c s="1" r="G1994"/>
      <c s="1" r="H1994"/>
      <c s="1" r="I1994"/>
      <c s="2" r="J1994"/>
      <c s="2" r="K1994"/>
      <c s="2" r="L1994"/>
      <c s="2" r="M1994"/>
      <c s="2" r="N1994"/>
      <c s="2" r="O1994"/>
      <c s="2" r="P1994"/>
      <c s="2" r="Q1994"/>
      <c s="2" r="R1994"/>
      <c s="2" r="S1994"/>
      <c s="2" r="T1994"/>
      <c s="2" r="U1994"/>
      <c s="2" r="V1994"/>
    </row>
    <row customHeight="1" r="1995" ht="14.25">
      <c s="7" r="A1995"/>
      <c s="1" r="B1995"/>
      <c s="1" r="C1995"/>
      <c s="1" r="D1995"/>
      <c s="1" r="E1995"/>
      <c s="1" r="F1995"/>
      <c s="1" r="G1995"/>
      <c s="1" r="H1995"/>
      <c s="1" r="I1995"/>
      <c s="2" r="J1995"/>
      <c s="2" r="K1995"/>
      <c s="2" r="L1995"/>
      <c s="2" r="M1995"/>
      <c s="2" r="N1995"/>
      <c s="2" r="O1995"/>
      <c s="2" r="P1995"/>
      <c s="2" r="Q1995"/>
      <c s="2" r="R1995"/>
      <c s="2" r="S1995"/>
      <c s="2" r="T1995"/>
      <c s="2" r="U1995"/>
      <c s="2" r="V1995"/>
    </row>
    <row customHeight="1" r="1996" ht="14.25">
      <c s="7" r="A1996"/>
      <c s="1" r="B1996"/>
      <c s="1" r="C1996"/>
      <c s="1" r="D1996"/>
      <c s="1" r="E1996"/>
      <c s="1" r="F1996"/>
      <c s="1" r="G1996"/>
      <c s="1" r="H1996"/>
      <c s="1" r="I1996"/>
      <c s="2" r="J1996"/>
      <c s="2" r="K1996"/>
      <c s="2" r="L1996"/>
      <c s="2" r="M1996"/>
      <c s="2" r="N1996"/>
      <c s="2" r="O1996"/>
      <c s="2" r="P1996"/>
      <c s="2" r="Q1996"/>
      <c s="2" r="R1996"/>
      <c s="2" r="S1996"/>
      <c s="2" r="T1996"/>
      <c s="2" r="U1996"/>
      <c s="2" r="V1996"/>
    </row>
    <row customHeight="1" r="1997" ht="14.25">
      <c s="7" r="A1997"/>
      <c s="1" r="B1997"/>
      <c s="1" r="C1997"/>
      <c s="1" r="D1997"/>
      <c s="1" r="E1997"/>
      <c s="1" r="F1997"/>
      <c s="1" r="G1997"/>
      <c s="1" r="H1997"/>
      <c s="1" r="I1997"/>
      <c s="2" r="J1997"/>
      <c s="2" r="K1997"/>
      <c s="2" r="L1997"/>
      <c s="2" r="M1997"/>
      <c s="2" r="N1997"/>
      <c s="2" r="O1997"/>
      <c s="2" r="P1997"/>
      <c s="2" r="Q1997"/>
      <c s="2" r="R1997"/>
      <c s="2" r="S1997"/>
      <c s="2" r="T1997"/>
      <c s="2" r="U1997"/>
      <c s="2" r="V1997"/>
    </row>
    <row customHeight="1" r="1998" ht="14.25">
      <c s="7" r="A1998"/>
      <c s="1" r="B1998"/>
      <c s="1" r="C1998"/>
      <c s="1" r="D1998"/>
      <c s="1" r="E1998"/>
      <c s="1" r="F1998"/>
      <c s="1" r="G1998"/>
      <c s="1" r="H1998"/>
      <c s="1" r="I1998"/>
      <c s="2" r="J1998"/>
      <c s="2" r="K1998"/>
      <c s="2" r="L1998"/>
      <c s="2" r="M1998"/>
      <c s="2" r="N1998"/>
      <c s="2" r="O1998"/>
      <c s="2" r="P1998"/>
      <c s="2" r="Q1998"/>
      <c s="2" r="R1998"/>
      <c s="2" r="S1998"/>
      <c s="2" r="T1998"/>
      <c s="2" r="U1998"/>
      <c s="2" r="V1998"/>
    </row>
    <row customHeight="1" r="1999" ht="14.25">
      <c s="7" r="A1999"/>
      <c s="1" r="B1999"/>
      <c s="1" r="C1999"/>
      <c s="1" r="D1999"/>
      <c s="1" r="E1999"/>
      <c s="1" r="F1999"/>
      <c s="1" r="G1999"/>
      <c s="1" r="H1999"/>
      <c s="1" r="I1999"/>
      <c s="2" r="J1999"/>
      <c s="2" r="K1999"/>
      <c s="2" r="L1999"/>
      <c s="2" r="M1999"/>
      <c s="2" r="N1999"/>
      <c s="2" r="O1999"/>
      <c s="2" r="P1999"/>
      <c s="2" r="Q1999"/>
      <c s="2" r="R1999"/>
      <c s="2" r="S1999"/>
      <c s="2" r="T1999"/>
      <c s="2" r="U1999"/>
      <c s="2" r="V1999"/>
    </row>
    <row customHeight="1" r="2000" ht="14.25">
      <c s="7" r="A2000"/>
      <c s="1" r="B2000"/>
      <c s="1" r="C2000"/>
      <c s="1" r="D2000"/>
      <c s="1" r="E2000"/>
      <c s="1" r="F2000"/>
      <c s="1" r="G2000"/>
      <c s="1" r="H2000"/>
      <c s="1" r="I2000"/>
      <c s="2" r="J2000"/>
      <c s="2" r="K2000"/>
      <c s="2" r="L2000"/>
      <c s="2" r="M2000"/>
      <c s="2" r="N2000"/>
      <c s="2" r="O2000"/>
      <c s="2" r="P2000"/>
      <c s="2" r="Q2000"/>
      <c s="2" r="R2000"/>
      <c s="2" r="S2000"/>
      <c s="2" r="T2000"/>
      <c s="2" r="U2000"/>
      <c s="2" r="V2000"/>
    </row>
    <row customHeight="1" r="2001" ht="14.25">
      <c s="7" r="A2001"/>
      <c s="1" r="B2001"/>
      <c s="1" r="C2001"/>
      <c s="1" r="D2001"/>
      <c s="1" r="E2001"/>
      <c s="1" r="F2001"/>
      <c s="1" r="G2001"/>
      <c s="1" r="H2001"/>
      <c s="1" r="I2001"/>
      <c s="2" r="J2001"/>
      <c s="2" r="K2001"/>
      <c s="2" r="L2001"/>
      <c s="2" r="M2001"/>
      <c s="2" r="N2001"/>
      <c s="2" r="O2001"/>
      <c s="2" r="P2001"/>
      <c s="2" r="Q2001"/>
      <c s="2" r="R2001"/>
      <c s="2" r="S2001"/>
      <c s="2" r="T2001"/>
      <c s="2" r="U2001"/>
      <c s="2" r="V2001"/>
    </row>
    <row customHeight="1" r="2002" ht="14.25">
      <c s="7" r="A2002"/>
      <c s="1" r="B2002"/>
      <c s="1" r="C2002"/>
      <c s="1" r="D2002"/>
      <c s="1" r="E2002"/>
      <c s="1" r="F2002"/>
      <c s="1" r="G2002"/>
      <c s="1" r="H2002"/>
      <c s="1" r="I2002"/>
      <c s="2" r="J2002"/>
      <c s="2" r="K2002"/>
      <c s="2" r="L2002"/>
      <c s="2" r="M2002"/>
      <c s="2" r="N2002"/>
      <c s="2" r="O2002"/>
      <c s="2" r="P2002"/>
      <c s="2" r="Q2002"/>
      <c s="2" r="R2002"/>
      <c s="2" r="S2002"/>
      <c s="2" r="T2002"/>
      <c s="2" r="U2002"/>
      <c s="2" r="V2002"/>
    </row>
    <row customHeight="1" r="2003" ht="14.25">
      <c s="7" r="A2003"/>
      <c s="1" r="B2003"/>
      <c s="1" r="C2003"/>
      <c s="1" r="D2003"/>
      <c s="1" r="E2003"/>
      <c s="1" r="F2003"/>
      <c s="1" r="G2003"/>
      <c s="1" r="H2003"/>
      <c s="1" r="I2003"/>
      <c s="2" r="J2003"/>
      <c s="2" r="K2003"/>
      <c s="2" r="L2003"/>
      <c s="2" r="M2003"/>
      <c s="2" r="N2003"/>
      <c s="2" r="O2003"/>
      <c s="2" r="P2003"/>
      <c s="2" r="Q2003"/>
      <c s="2" r="R2003"/>
      <c s="2" r="S2003"/>
      <c s="2" r="T2003"/>
      <c s="2" r="U2003"/>
      <c s="2" r="V2003"/>
    </row>
    <row customHeight="1" r="2004" ht="14.25">
      <c s="7" r="A2004"/>
      <c s="1" r="B2004"/>
      <c s="1" r="C2004"/>
      <c s="1" r="D2004"/>
      <c s="1" r="E2004"/>
      <c s="1" r="F2004"/>
      <c s="1" r="G2004"/>
      <c s="1" r="H2004"/>
      <c s="1" r="I2004"/>
      <c s="2" r="J2004"/>
      <c s="2" r="K2004"/>
      <c s="2" r="L2004"/>
      <c s="2" r="M2004"/>
      <c s="2" r="N2004"/>
      <c s="2" r="O2004"/>
      <c s="2" r="P2004"/>
      <c s="2" r="Q2004"/>
      <c s="2" r="R2004"/>
      <c s="2" r="S2004"/>
      <c s="2" r="T2004"/>
      <c s="2" r="U2004"/>
      <c s="2" r="V2004"/>
    </row>
    <row customHeight="1" r="2005" ht="14.25">
      <c s="7" r="A2005"/>
      <c s="1" r="B2005"/>
      <c s="1" r="C2005"/>
      <c s="1" r="D2005"/>
      <c s="1" r="E2005"/>
      <c s="1" r="F2005"/>
      <c s="1" r="G2005"/>
      <c s="1" r="H2005"/>
      <c s="1" r="I2005"/>
      <c s="2" r="J2005"/>
      <c s="2" r="K2005"/>
      <c s="2" r="L2005"/>
      <c s="2" r="M2005"/>
      <c s="2" r="N2005"/>
      <c s="2" r="O2005"/>
      <c s="2" r="P2005"/>
      <c s="2" r="Q2005"/>
      <c s="2" r="R2005"/>
      <c s="2" r="S2005"/>
      <c s="2" r="T2005"/>
      <c s="2" r="U2005"/>
      <c s="2" r="V2005"/>
    </row>
    <row customHeight="1" r="2006" ht="14.25">
      <c s="7" r="A2006"/>
      <c s="1" r="B2006"/>
      <c s="1" r="C2006"/>
      <c s="1" r="D2006"/>
      <c s="1" r="E2006"/>
      <c s="1" r="F2006"/>
      <c s="1" r="G2006"/>
      <c s="1" r="H2006"/>
      <c s="1" r="I2006"/>
      <c s="2" r="J2006"/>
      <c s="2" r="K2006"/>
      <c s="2" r="L2006"/>
      <c s="2" r="M2006"/>
      <c s="2" r="N2006"/>
      <c s="2" r="O2006"/>
      <c s="2" r="P2006"/>
      <c s="2" r="Q2006"/>
      <c s="2" r="R2006"/>
      <c s="2" r="S2006"/>
      <c s="2" r="T2006"/>
      <c s="2" r="U2006"/>
      <c s="2" r="V2006"/>
    </row>
    <row customHeight="1" r="2007" ht="14.25">
      <c s="7" r="A2007"/>
      <c s="1" r="B2007"/>
      <c s="1" r="C2007"/>
      <c s="1" r="D2007"/>
      <c s="1" r="E2007"/>
      <c s="1" r="F2007"/>
      <c s="1" r="G2007"/>
      <c s="1" r="H2007"/>
      <c s="1" r="I2007"/>
      <c s="2" r="J2007"/>
      <c s="2" r="K2007"/>
      <c s="2" r="L2007"/>
      <c s="2" r="M2007"/>
      <c s="2" r="N2007"/>
      <c s="2" r="O2007"/>
      <c s="2" r="P2007"/>
      <c s="2" r="Q2007"/>
      <c s="2" r="R2007"/>
      <c s="2" r="S2007"/>
      <c s="2" r="T2007"/>
      <c s="2" r="U2007"/>
      <c s="2" r="V2007"/>
    </row>
    <row customHeight="1" r="2008" ht="14.25">
      <c s="7" r="A2008"/>
      <c s="1" r="B2008"/>
      <c s="1" r="C2008"/>
      <c s="1" r="D2008"/>
      <c s="1" r="E2008"/>
      <c s="1" r="F2008"/>
      <c s="1" r="G2008"/>
      <c s="1" r="H2008"/>
      <c s="1" r="I2008"/>
      <c s="2" r="J2008"/>
      <c s="2" r="K2008"/>
      <c s="2" r="L2008"/>
      <c s="2" r="M2008"/>
      <c s="2" r="N2008"/>
      <c s="2" r="O2008"/>
      <c s="2" r="P2008"/>
      <c s="2" r="Q2008"/>
      <c s="2" r="R2008"/>
      <c s="2" r="S2008"/>
      <c s="2" r="T2008"/>
      <c s="2" r="U2008"/>
      <c s="2" r="V2008"/>
    </row>
    <row customHeight="1" r="2009" ht="14.25">
      <c s="7" r="A2009"/>
      <c s="1" r="B2009"/>
      <c s="1" r="C2009"/>
      <c s="1" r="D2009"/>
      <c s="1" r="E2009"/>
      <c s="1" r="F2009"/>
      <c s="1" r="G2009"/>
      <c s="1" r="H2009"/>
      <c s="1" r="I2009"/>
      <c s="2" r="J2009"/>
      <c s="2" r="K2009"/>
      <c s="2" r="L2009"/>
      <c s="2" r="M2009"/>
      <c s="2" r="N2009"/>
      <c s="2" r="O2009"/>
      <c s="2" r="P2009"/>
      <c s="2" r="Q2009"/>
      <c s="2" r="R2009"/>
      <c s="2" r="S2009"/>
      <c s="2" r="T2009"/>
      <c s="2" r="U2009"/>
      <c s="2" r="V2009"/>
    </row>
    <row customHeight="1" r="2010" ht="14.25">
      <c s="7" r="A2010"/>
      <c s="1" r="B2010"/>
      <c s="1" r="C2010"/>
      <c s="1" r="D2010"/>
      <c s="1" r="E2010"/>
      <c s="1" r="F2010"/>
      <c s="1" r="G2010"/>
      <c s="1" r="H2010"/>
      <c s="1" r="I2010"/>
      <c s="2" r="J2010"/>
      <c s="2" r="K2010"/>
      <c s="2" r="L2010"/>
      <c s="2" r="M2010"/>
      <c s="2" r="N2010"/>
      <c s="2" r="O2010"/>
      <c s="2" r="P2010"/>
      <c s="2" r="Q2010"/>
      <c s="2" r="R2010"/>
      <c s="2" r="S2010"/>
      <c s="2" r="T2010"/>
      <c s="2" r="U2010"/>
      <c s="2" r="V2010"/>
    </row>
    <row customHeight="1" r="2011" ht="14.25">
      <c s="7" r="A2011"/>
      <c s="1" r="B2011"/>
      <c s="1" r="C2011"/>
      <c s="1" r="D2011"/>
      <c s="1" r="E2011"/>
      <c s="1" r="F2011"/>
      <c s="1" r="G2011"/>
      <c s="1" r="H2011"/>
      <c s="1" r="I2011"/>
      <c s="2" r="J2011"/>
      <c s="2" r="K2011"/>
      <c s="2" r="L2011"/>
      <c s="2" r="M2011"/>
      <c s="2" r="N2011"/>
      <c s="2" r="O2011"/>
      <c s="2" r="P2011"/>
      <c s="2" r="Q2011"/>
      <c s="2" r="R2011"/>
      <c s="2" r="S2011"/>
      <c s="2" r="T2011"/>
      <c s="2" r="U2011"/>
      <c s="2" r="V2011"/>
    </row>
    <row customHeight="1" r="2012" ht="14.25">
      <c s="7" r="A2012"/>
      <c s="1" r="B2012"/>
      <c s="1" r="C2012"/>
      <c s="1" r="D2012"/>
      <c s="1" r="E2012"/>
      <c s="1" r="F2012"/>
      <c s="1" r="G2012"/>
      <c s="1" r="H2012"/>
      <c s="1" r="I2012"/>
      <c s="2" r="J2012"/>
      <c s="2" r="K2012"/>
      <c s="2" r="L2012"/>
      <c s="2" r="M2012"/>
      <c s="2" r="N2012"/>
      <c s="2" r="O2012"/>
      <c s="2" r="P2012"/>
      <c s="2" r="Q2012"/>
      <c s="2" r="R2012"/>
      <c s="2" r="S2012"/>
      <c s="2" r="T2012"/>
      <c s="2" r="U2012"/>
      <c s="2" r="V2012"/>
    </row>
    <row customHeight="1" r="2013" ht="14.25">
      <c s="7" r="A2013"/>
      <c s="1" r="B2013"/>
      <c s="1" r="C2013"/>
      <c s="1" r="D2013"/>
      <c s="1" r="E2013"/>
      <c s="1" r="F2013"/>
      <c s="1" r="G2013"/>
      <c s="1" r="H2013"/>
      <c s="1" r="I2013"/>
      <c s="2" r="J2013"/>
      <c s="2" r="K2013"/>
      <c s="2" r="L2013"/>
      <c s="2" r="M2013"/>
      <c s="2" r="N2013"/>
      <c s="2" r="O2013"/>
      <c s="2" r="P2013"/>
      <c s="2" r="Q2013"/>
      <c s="2" r="R2013"/>
      <c s="2" r="S2013"/>
      <c s="2" r="T2013"/>
      <c s="2" r="U2013"/>
      <c s="2" r="V2013"/>
    </row>
    <row customHeight="1" r="2014" ht="14.25">
      <c s="7" r="A2014"/>
      <c s="1" r="B2014"/>
      <c s="1" r="C2014"/>
      <c s="1" r="D2014"/>
      <c s="1" r="E2014"/>
      <c s="1" r="F2014"/>
      <c s="1" r="G2014"/>
      <c s="1" r="H2014"/>
      <c s="1" r="I2014"/>
      <c s="2" r="J2014"/>
      <c s="2" r="K2014"/>
      <c s="2" r="L2014"/>
      <c s="2" r="M2014"/>
      <c s="2" r="N2014"/>
      <c s="2" r="O2014"/>
      <c s="2" r="P2014"/>
      <c s="2" r="Q2014"/>
      <c s="2" r="R2014"/>
      <c s="2" r="S2014"/>
      <c s="2" r="T2014"/>
      <c s="2" r="U2014"/>
      <c s="2" r="V2014"/>
    </row>
    <row customHeight="1" r="2015" ht="14.25">
      <c s="7" r="A2015"/>
      <c s="1" r="B2015"/>
      <c s="1" r="C2015"/>
      <c s="1" r="D2015"/>
      <c s="1" r="E2015"/>
      <c s="1" r="F2015"/>
      <c s="1" r="G2015"/>
      <c s="1" r="H2015"/>
      <c s="1" r="I2015"/>
      <c s="2" r="J2015"/>
      <c s="2" r="K2015"/>
      <c s="2" r="L2015"/>
      <c s="2" r="M2015"/>
      <c s="2" r="N2015"/>
      <c s="2" r="O2015"/>
      <c s="2" r="P2015"/>
      <c s="2" r="Q2015"/>
      <c s="2" r="R2015"/>
      <c s="2" r="S2015"/>
      <c s="2" r="T2015"/>
      <c s="2" r="U2015"/>
      <c s="2" r="V2015"/>
    </row>
    <row customHeight="1" r="2016" ht="14.25">
      <c s="7" r="A2016"/>
      <c s="1" r="B2016"/>
      <c s="1" r="C2016"/>
      <c s="1" r="D2016"/>
      <c s="1" r="E2016"/>
      <c s="1" r="F2016"/>
      <c s="1" r="G2016"/>
      <c s="1" r="H2016"/>
      <c s="1" r="I2016"/>
      <c s="2" r="J2016"/>
      <c s="2" r="K2016"/>
      <c s="2" r="L2016"/>
      <c s="2" r="M2016"/>
      <c s="2" r="N2016"/>
      <c s="2" r="O2016"/>
      <c s="2" r="P2016"/>
      <c s="2" r="Q2016"/>
      <c s="2" r="R2016"/>
      <c s="2" r="S2016"/>
      <c s="2" r="T2016"/>
      <c s="2" r="U2016"/>
      <c s="2" r="V2016"/>
    </row>
    <row customHeight="1" r="2017" ht="14.25">
      <c s="7" r="A2017"/>
      <c s="1" r="B2017"/>
      <c s="1" r="C2017"/>
      <c s="1" r="D2017"/>
      <c s="1" r="E2017"/>
      <c s="1" r="F2017"/>
      <c s="1" r="G2017"/>
      <c s="1" r="H2017"/>
      <c s="1" r="I2017"/>
      <c s="2" r="J2017"/>
      <c s="2" r="K2017"/>
      <c s="2" r="L2017"/>
      <c s="2" r="M2017"/>
      <c s="2" r="N2017"/>
      <c s="2" r="O2017"/>
      <c s="2" r="P2017"/>
      <c s="2" r="Q2017"/>
      <c s="2" r="R2017"/>
      <c s="2" r="S2017"/>
      <c s="2" r="T2017"/>
      <c s="2" r="U2017"/>
      <c s="2" r="V2017"/>
    </row>
    <row customHeight="1" r="2018" ht="14.25">
      <c s="7" r="A2018"/>
      <c s="1" r="B2018"/>
      <c s="1" r="C2018"/>
      <c s="1" r="D2018"/>
      <c s="1" r="E2018"/>
      <c s="1" r="F2018"/>
      <c s="1" r="G2018"/>
      <c s="1" r="H2018"/>
      <c s="1" r="I2018"/>
      <c s="2" r="J2018"/>
      <c s="2" r="K2018"/>
      <c s="2" r="L2018"/>
      <c s="2" r="M2018"/>
      <c s="2" r="N2018"/>
      <c s="2" r="O2018"/>
      <c s="2" r="P2018"/>
      <c s="2" r="Q2018"/>
      <c s="2" r="R2018"/>
      <c s="2" r="S2018"/>
      <c s="2" r="T2018"/>
      <c s="2" r="U2018"/>
      <c s="2" r="V2018"/>
    </row>
    <row customHeight="1" r="2019" ht="14.25">
      <c s="7" r="A2019"/>
      <c s="1" r="B2019"/>
      <c s="1" r="C2019"/>
      <c s="1" r="D2019"/>
      <c s="1" r="E2019"/>
      <c s="1" r="F2019"/>
      <c s="1" r="G2019"/>
      <c s="1" r="H2019"/>
      <c s="1" r="I2019"/>
      <c s="2" r="J2019"/>
      <c s="2" r="K2019"/>
      <c s="2" r="L2019"/>
      <c s="2" r="M2019"/>
      <c s="2" r="N2019"/>
      <c s="2" r="O2019"/>
      <c s="2" r="P2019"/>
      <c s="2" r="Q2019"/>
      <c s="2" r="R2019"/>
      <c s="2" r="S2019"/>
      <c s="2" r="T2019"/>
      <c s="2" r="U2019"/>
      <c s="2" r="V2019"/>
    </row>
    <row customHeight="1" r="2020" ht="14.25">
      <c s="7" r="A2020"/>
      <c s="1" r="B2020"/>
      <c s="1" r="C2020"/>
      <c s="1" r="D2020"/>
      <c s="1" r="E2020"/>
      <c s="1" r="F2020"/>
      <c s="1" r="G2020"/>
      <c s="1" r="H2020"/>
      <c s="1" r="I2020"/>
      <c s="2" r="J2020"/>
      <c s="2" r="K2020"/>
      <c s="2" r="L2020"/>
      <c s="2" r="M2020"/>
      <c s="2" r="N2020"/>
      <c s="2" r="O2020"/>
      <c s="2" r="P2020"/>
      <c s="2" r="Q2020"/>
      <c s="2" r="R2020"/>
      <c s="2" r="S2020"/>
      <c s="2" r="T2020"/>
      <c s="2" r="U2020"/>
      <c s="2" r="V2020"/>
    </row>
    <row customHeight="1" r="2021" ht="14.25">
      <c s="7" r="A2021"/>
      <c s="1" r="B2021"/>
      <c s="1" r="C2021"/>
      <c s="1" r="D2021"/>
      <c s="1" r="E2021"/>
      <c s="1" r="F2021"/>
      <c s="1" r="G2021"/>
      <c s="1" r="H2021"/>
      <c s="1" r="I2021"/>
      <c s="2" r="J2021"/>
      <c s="2" r="K2021"/>
      <c s="2" r="L2021"/>
      <c s="2" r="M2021"/>
      <c s="2" r="N2021"/>
      <c s="2" r="O2021"/>
      <c s="2" r="P2021"/>
      <c s="2" r="Q2021"/>
      <c s="2" r="R2021"/>
      <c s="2" r="S2021"/>
      <c s="2" r="T2021"/>
      <c s="2" r="U2021"/>
      <c s="2" r="V2021"/>
    </row>
    <row customHeight="1" r="2022" ht="14.25">
      <c s="7" r="A2022"/>
      <c s="1" r="B2022"/>
      <c s="1" r="C2022"/>
      <c s="1" r="D2022"/>
      <c s="1" r="E2022"/>
      <c s="1" r="F2022"/>
      <c s="1" r="G2022"/>
      <c s="1" r="H2022"/>
      <c s="1" r="I2022"/>
      <c s="2" r="J2022"/>
      <c s="2" r="K2022"/>
      <c s="2" r="L2022"/>
      <c s="2" r="M2022"/>
      <c s="2" r="N2022"/>
      <c s="2" r="O2022"/>
      <c s="2" r="P2022"/>
      <c s="2" r="Q2022"/>
      <c s="2" r="R2022"/>
      <c s="2" r="S2022"/>
      <c s="2" r="T2022"/>
      <c s="2" r="U2022"/>
      <c s="2" r="V2022"/>
    </row>
    <row customHeight="1" r="2023" ht="14.25">
      <c s="7" r="A2023"/>
      <c s="1" r="B2023"/>
      <c s="1" r="C2023"/>
      <c s="1" r="D2023"/>
      <c s="1" r="E2023"/>
      <c s="1" r="F2023"/>
      <c s="1" r="G2023"/>
      <c s="1" r="H2023"/>
      <c s="1" r="I2023"/>
      <c s="2" r="J2023"/>
      <c s="2" r="K2023"/>
      <c s="2" r="L2023"/>
      <c s="2" r="M2023"/>
      <c s="2" r="N2023"/>
      <c s="2" r="O2023"/>
      <c s="2" r="P2023"/>
      <c s="2" r="Q2023"/>
      <c s="2" r="R2023"/>
      <c s="2" r="S2023"/>
      <c s="2" r="T2023"/>
      <c s="2" r="U2023"/>
      <c s="2" r="V2023"/>
    </row>
    <row customHeight="1" r="2024" ht="14.25">
      <c s="7" r="A2024"/>
      <c s="1" r="B2024"/>
      <c s="1" r="C2024"/>
      <c s="1" r="D2024"/>
      <c s="1" r="E2024"/>
      <c s="1" r="F2024"/>
      <c s="1" r="G2024"/>
      <c s="1" r="H2024"/>
      <c s="1" r="I2024"/>
      <c s="2" r="J2024"/>
      <c s="2" r="K2024"/>
      <c s="2" r="L2024"/>
      <c s="2" r="M2024"/>
      <c s="2" r="N2024"/>
      <c s="2" r="O2024"/>
      <c s="2" r="P2024"/>
      <c s="2" r="Q2024"/>
      <c s="2" r="R2024"/>
      <c s="2" r="S2024"/>
      <c s="2" r="T2024"/>
      <c s="2" r="U2024"/>
      <c s="2" r="V2024"/>
    </row>
    <row customHeight="1" r="2025" ht="14.25">
      <c s="7" r="A2025"/>
      <c s="1" r="B2025"/>
      <c s="1" r="C2025"/>
      <c s="1" r="D2025"/>
      <c s="1" r="E2025"/>
      <c s="1" r="F2025"/>
      <c s="1" r="G2025"/>
      <c s="1" r="H2025"/>
      <c s="1" r="I2025"/>
      <c s="2" r="J2025"/>
      <c s="2" r="K2025"/>
      <c s="2" r="L2025"/>
      <c s="2" r="M2025"/>
      <c s="2" r="N2025"/>
      <c s="2" r="O2025"/>
      <c s="2" r="P2025"/>
      <c s="2" r="Q2025"/>
      <c s="2" r="R2025"/>
      <c s="2" r="S2025"/>
      <c s="2" r="T2025"/>
      <c s="2" r="U2025"/>
      <c s="2" r="V2025"/>
    </row>
    <row customHeight="1" r="2026" ht="14.25">
      <c s="7" r="A2026"/>
      <c s="1" r="B2026"/>
      <c s="1" r="C2026"/>
      <c s="1" r="D2026"/>
      <c s="1" r="E2026"/>
      <c s="1" r="F2026"/>
      <c s="1" r="G2026"/>
      <c s="1" r="H2026"/>
      <c s="1" r="I2026"/>
      <c s="2" r="J2026"/>
      <c s="2" r="K2026"/>
      <c s="2" r="L2026"/>
      <c s="2" r="M2026"/>
      <c s="2" r="N2026"/>
      <c s="2" r="O2026"/>
      <c s="2" r="P2026"/>
      <c s="2" r="Q2026"/>
      <c s="2" r="R2026"/>
      <c s="2" r="S2026"/>
      <c s="2" r="T2026"/>
      <c s="2" r="U2026"/>
      <c s="2" r="V2026"/>
    </row>
    <row customHeight="1" r="2027" ht="14.25">
      <c s="7" r="A2027"/>
      <c s="1" r="B2027"/>
      <c s="1" r="C2027"/>
      <c s="1" r="D2027"/>
      <c s="1" r="E2027"/>
      <c s="1" r="F2027"/>
      <c s="1" r="G2027"/>
      <c s="1" r="H2027"/>
      <c s="1" r="I2027"/>
      <c s="2" r="J2027"/>
      <c s="2" r="K2027"/>
      <c s="2" r="L2027"/>
      <c s="2" r="M2027"/>
      <c s="2" r="N2027"/>
      <c s="2" r="O2027"/>
      <c s="2" r="P2027"/>
      <c s="2" r="Q2027"/>
      <c s="2" r="R2027"/>
      <c s="2" r="S2027"/>
      <c s="2" r="T2027"/>
      <c s="2" r="U2027"/>
      <c s="2" r="V2027"/>
    </row>
    <row customHeight="1" r="2028" ht="14.25">
      <c s="7" r="A2028"/>
      <c s="1" r="B2028"/>
      <c s="1" r="C2028"/>
      <c s="1" r="D2028"/>
      <c s="1" r="E2028"/>
      <c s="1" r="F2028"/>
      <c s="1" r="G2028"/>
      <c s="1" r="H2028"/>
      <c s="1" r="I2028"/>
      <c s="2" r="J2028"/>
      <c s="2" r="K2028"/>
      <c s="2" r="L2028"/>
      <c s="2" r="M2028"/>
      <c s="2" r="N2028"/>
      <c s="2" r="O2028"/>
      <c s="2" r="P2028"/>
      <c s="2" r="Q2028"/>
      <c s="2" r="R2028"/>
      <c s="2" r="S2028"/>
      <c s="2" r="T2028"/>
      <c s="2" r="U2028"/>
      <c s="2" r="V2028"/>
    </row>
    <row customHeight="1" r="2029" ht="14.25">
      <c s="7" r="A2029"/>
      <c s="1" r="B2029"/>
      <c s="1" r="C2029"/>
      <c s="1" r="D2029"/>
      <c s="1" r="E2029"/>
      <c s="1" r="F2029"/>
      <c s="1" r="G2029"/>
      <c s="1" r="H2029"/>
      <c s="1" r="I2029"/>
      <c s="2" r="J2029"/>
      <c s="2" r="K2029"/>
      <c s="2" r="L2029"/>
      <c s="2" r="M2029"/>
      <c s="2" r="N2029"/>
      <c s="2" r="O2029"/>
      <c s="2" r="P2029"/>
      <c s="2" r="Q2029"/>
      <c s="2" r="R2029"/>
      <c s="2" r="S2029"/>
      <c s="2" r="T2029"/>
      <c s="2" r="U2029"/>
      <c s="2" r="V2029"/>
    </row>
    <row customHeight="1" r="2030" ht="14.25">
      <c s="7" r="A2030"/>
      <c s="1" r="B2030"/>
      <c s="1" r="C2030"/>
      <c s="1" r="D2030"/>
      <c s="1" r="E2030"/>
      <c s="1" r="F2030"/>
      <c s="1" r="G2030"/>
      <c s="1" r="H2030"/>
      <c s="1" r="I2030"/>
      <c s="2" r="J2030"/>
      <c s="2" r="K2030"/>
      <c s="2" r="L2030"/>
      <c s="2" r="M2030"/>
      <c s="2" r="N2030"/>
      <c s="2" r="O2030"/>
      <c s="2" r="P2030"/>
      <c s="2" r="Q2030"/>
      <c s="2" r="R2030"/>
      <c s="2" r="S2030"/>
      <c s="2" r="T2030"/>
      <c s="2" r="U2030"/>
      <c s="2" r="V2030"/>
    </row>
    <row customHeight="1" r="2031" ht="14.25">
      <c s="7" r="A2031"/>
      <c s="1" r="B2031"/>
      <c s="1" r="C2031"/>
      <c s="1" r="D2031"/>
      <c s="1" r="E2031"/>
      <c s="1" r="F2031"/>
      <c s="1" r="G2031"/>
      <c s="1" r="H2031"/>
      <c s="1" r="I2031"/>
      <c s="2" r="J2031"/>
      <c s="2" r="K2031"/>
      <c s="2" r="L2031"/>
      <c s="2" r="M2031"/>
      <c s="2" r="N2031"/>
      <c s="2" r="O2031"/>
      <c s="2" r="P2031"/>
      <c s="2" r="Q2031"/>
      <c s="2" r="R2031"/>
      <c s="2" r="S2031"/>
      <c s="2" r="T2031"/>
      <c s="2" r="U2031"/>
      <c s="2" r="V2031"/>
    </row>
    <row customHeight="1" r="2032" ht="14.25">
      <c s="7" r="A2032"/>
      <c s="1" r="B2032"/>
      <c s="1" r="C2032"/>
      <c s="1" r="D2032"/>
      <c s="1" r="E2032"/>
      <c s="1" r="F2032"/>
      <c s="1" r="G2032"/>
      <c s="1" r="H2032"/>
      <c s="1" r="I2032"/>
      <c s="2" r="J2032"/>
      <c s="2" r="K2032"/>
      <c s="2" r="L2032"/>
      <c s="2" r="M2032"/>
      <c s="2" r="N2032"/>
      <c s="2" r="O2032"/>
      <c s="2" r="P2032"/>
      <c s="2" r="Q2032"/>
      <c s="2" r="R2032"/>
      <c s="2" r="S2032"/>
      <c s="2" r="T2032"/>
      <c s="2" r="U2032"/>
      <c s="2" r="V2032"/>
    </row>
    <row customHeight="1" r="2033" ht="14.25">
      <c s="7" r="A2033"/>
      <c s="1" r="B2033"/>
      <c s="1" r="C2033"/>
      <c s="1" r="D2033"/>
      <c s="1" r="E2033"/>
      <c s="1" r="F2033"/>
      <c s="1" r="G2033"/>
      <c s="1" r="H2033"/>
      <c s="1" r="I2033"/>
      <c s="2" r="J2033"/>
      <c s="2" r="K2033"/>
      <c s="2" r="L2033"/>
      <c s="2" r="M2033"/>
      <c s="2" r="N2033"/>
      <c s="2" r="O2033"/>
      <c s="2" r="P2033"/>
      <c s="2" r="Q2033"/>
      <c s="2" r="R2033"/>
      <c s="2" r="S2033"/>
      <c s="2" r="T2033"/>
      <c s="2" r="U2033"/>
      <c s="2" r="V2033"/>
    </row>
    <row customHeight="1" r="2034" ht="14.25">
      <c s="7" r="A2034"/>
      <c s="1" r="B2034"/>
      <c s="1" r="C2034"/>
      <c s="1" r="D2034"/>
      <c s="1" r="E2034"/>
      <c s="1" r="F2034"/>
      <c s="1" r="G2034"/>
      <c s="1" r="H2034"/>
      <c s="1" r="I2034"/>
      <c s="2" r="J2034"/>
      <c s="2" r="K2034"/>
      <c s="2" r="L2034"/>
      <c s="2" r="M2034"/>
      <c s="2" r="N2034"/>
      <c s="2" r="O2034"/>
      <c s="2" r="P2034"/>
      <c s="2" r="Q2034"/>
      <c s="2" r="R2034"/>
      <c s="2" r="S2034"/>
      <c s="2" r="T2034"/>
      <c s="2" r="U2034"/>
      <c s="2" r="V2034"/>
    </row>
    <row customHeight="1" r="2035" ht="14.25">
      <c s="7" r="A2035"/>
      <c s="1" r="B2035"/>
      <c s="1" r="C2035"/>
      <c s="1" r="D2035"/>
      <c s="1" r="E2035"/>
      <c s="1" r="F2035"/>
      <c s="1" r="G2035"/>
      <c s="1" r="H2035"/>
      <c s="1" r="I2035"/>
      <c s="2" r="J2035"/>
      <c s="2" r="K2035"/>
      <c s="2" r="L2035"/>
      <c s="2" r="M2035"/>
      <c s="2" r="N2035"/>
      <c s="2" r="O2035"/>
      <c s="2" r="P2035"/>
      <c s="2" r="Q2035"/>
      <c s="2" r="R2035"/>
      <c s="2" r="S2035"/>
      <c s="2" r="T2035"/>
      <c s="2" r="U2035"/>
      <c s="2" r="V2035"/>
    </row>
    <row customHeight="1" r="2036" ht="14.25">
      <c s="7" r="A2036"/>
      <c s="1" r="B2036"/>
      <c s="1" r="C2036"/>
      <c s="1" r="D2036"/>
      <c s="1" r="E2036"/>
      <c s="1" r="F2036"/>
      <c s="1" r="G2036"/>
      <c s="1" r="H2036"/>
      <c s="1" r="I2036"/>
      <c s="2" r="J2036"/>
      <c s="2" r="K2036"/>
      <c s="2" r="L2036"/>
      <c s="2" r="M2036"/>
      <c s="2" r="N2036"/>
      <c s="2" r="O2036"/>
      <c s="2" r="P2036"/>
      <c s="2" r="Q2036"/>
      <c s="2" r="R2036"/>
      <c s="2" r="S2036"/>
      <c s="2" r="T2036"/>
      <c s="2" r="U2036"/>
      <c s="2" r="V2036"/>
    </row>
    <row customHeight="1" r="2037" ht="14.25">
      <c s="7" r="A2037"/>
      <c s="1" r="B2037"/>
      <c s="1" r="C2037"/>
      <c s="1" r="D2037"/>
      <c s="1" r="E2037"/>
      <c s="1" r="F2037"/>
      <c s="1" r="G2037"/>
      <c s="1" r="H2037"/>
      <c s="1" r="I2037"/>
      <c s="2" r="J2037"/>
      <c s="2" r="K2037"/>
      <c s="2" r="L2037"/>
      <c s="2" r="M2037"/>
      <c s="2" r="N2037"/>
      <c s="2" r="O2037"/>
      <c s="2" r="P2037"/>
      <c s="2" r="Q2037"/>
      <c s="2" r="R2037"/>
      <c s="2" r="S2037"/>
      <c s="2" r="T2037"/>
      <c s="2" r="U2037"/>
      <c s="2" r="V2037"/>
    </row>
    <row customHeight="1" r="2038" ht="14.25">
      <c s="7" r="A2038"/>
      <c s="1" r="B2038"/>
      <c s="1" r="C2038"/>
      <c s="1" r="D2038"/>
      <c s="1" r="E2038"/>
      <c s="1" r="F2038"/>
      <c s="1" r="G2038"/>
      <c s="1" r="H2038"/>
      <c s="1" r="I2038"/>
      <c s="2" r="J2038"/>
      <c s="2" r="K2038"/>
      <c s="2" r="L2038"/>
      <c s="2" r="M2038"/>
      <c s="2" r="N2038"/>
      <c s="2" r="O2038"/>
      <c s="2" r="P2038"/>
      <c s="2" r="Q2038"/>
      <c s="2" r="R2038"/>
      <c s="2" r="S2038"/>
      <c s="2" r="T2038"/>
      <c s="2" r="U2038"/>
      <c s="2" r="V2038"/>
    </row>
    <row customHeight="1" r="2039" ht="14.25">
      <c s="7" r="A2039"/>
      <c s="1" r="B2039"/>
      <c s="1" r="C2039"/>
      <c s="1" r="D2039"/>
      <c s="1" r="E2039"/>
      <c s="1" r="F2039"/>
      <c s="1" r="G2039"/>
      <c s="1" r="H2039"/>
      <c s="1" r="I2039"/>
      <c s="2" r="J2039"/>
      <c s="2" r="K2039"/>
      <c s="2" r="L2039"/>
      <c s="2" r="M2039"/>
      <c s="2" r="N2039"/>
      <c s="2" r="O2039"/>
      <c s="2" r="P2039"/>
      <c s="2" r="Q2039"/>
      <c s="2" r="R2039"/>
      <c s="2" r="S2039"/>
      <c s="2" r="T2039"/>
      <c s="2" r="U2039"/>
      <c s="2" r="V2039"/>
    </row>
    <row customHeight="1" r="2040" ht="14.25">
      <c s="7" r="A2040"/>
      <c s="1" r="B2040"/>
      <c s="1" r="C2040"/>
      <c s="1" r="D2040"/>
      <c s="1" r="E2040"/>
      <c s="1" r="F2040"/>
      <c s="1" r="G2040"/>
      <c s="1" r="H2040"/>
      <c s="1" r="I2040"/>
      <c s="2" r="J2040"/>
      <c s="2" r="K2040"/>
      <c s="2" r="L2040"/>
      <c s="2" r="M2040"/>
      <c s="2" r="N2040"/>
      <c s="2" r="O2040"/>
      <c s="2" r="P2040"/>
      <c s="2" r="Q2040"/>
      <c s="2" r="R2040"/>
      <c s="2" r="S2040"/>
      <c s="2" r="T2040"/>
      <c s="2" r="U2040"/>
      <c s="2" r="V2040"/>
    </row>
    <row customHeight="1" r="2041" ht="14.25">
      <c s="7" r="A2041"/>
      <c s="1" r="B2041"/>
      <c s="1" r="C2041"/>
      <c s="1" r="D2041"/>
      <c s="1" r="E2041"/>
      <c s="1" r="F2041"/>
      <c s="1" r="G2041"/>
      <c s="1" r="H2041"/>
      <c s="1" r="I2041"/>
      <c s="2" r="J2041"/>
      <c s="2" r="K2041"/>
      <c s="2" r="L2041"/>
      <c s="2" r="M2041"/>
      <c s="2" r="N2041"/>
      <c s="2" r="O2041"/>
      <c s="2" r="P2041"/>
      <c s="2" r="Q2041"/>
      <c s="2" r="R2041"/>
      <c s="2" r="S2041"/>
      <c s="2" r="T2041"/>
      <c s="2" r="U2041"/>
      <c s="2" r="V2041"/>
    </row>
    <row customHeight="1" r="2042" ht="14.25">
      <c s="7" r="A2042"/>
      <c s="1" r="B2042"/>
      <c s="1" r="C2042"/>
      <c s="1" r="D2042"/>
      <c s="1" r="E2042"/>
      <c s="1" r="F2042"/>
      <c s="1" r="G2042"/>
      <c s="1" r="H2042"/>
      <c s="1" r="I2042"/>
      <c s="2" r="J2042"/>
      <c s="2" r="K2042"/>
      <c s="2" r="L2042"/>
      <c s="2" r="M2042"/>
      <c s="2" r="N2042"/>
      <c s="2" r="O2042"/>
      <c s="2" r="P2042"/>
      <c s="2" r="Q2042"/>
      <c s="2" r="R2042"/>
      <c s="2" r="S2042"/>
      <c s="2" r="T2042"/>
      <c s="2" r="U2042"/>
      <c s="2" r="V2042"/>
    </row>
    <row customHeight="1" r="2043" ht="14.25">
      <c s="7" r="A2043"/>
      <c s="1" r="B2043"/>
      <c s="1" r="C2043"/>
      <c s="1" r="D2043"/>
      <c s="1" r="E2043"/>
      <c s="1" r="F2043"/>
      <c s="1" r="G2043"/>
      <c s="1" r="H2043"/>
      <c s="1" r="I2043"/>
      <c s="2" r="J2043"/>
      <c s="2" r="K2043"/>
      <c s="2" r="L2043"/>
      <c s="2" r="M2043"/>
      <c s="2" r="N2043"/>
      <c s="2" r="O2043"/>
      <c s="2" r="P2043"/>
      <c s="2" r="Q2043"/>
      <c s="2" r="R2043"/>
      <c s="2" r="S2043"/>
      <c s="2" r="T2043"/>
      <c s="2" r="U2043"/>
      <c s="2" r="V2043"/>
    </row>
    <row customHeight="1" r="2044" ht="14.25">
      <c s="7" r="A2044"/>
      <c s="1" r="B2044"/>
      <c s="1" r="C2044"/>
      <c s="1" r="D2044"/>
      <c s="1" r="E2044"/>
      <c s="1" r="F2044"/>
      <c s="1" r="G2044"/>
      <c s="1" r="H2044"/>
      <c s="1" r="I2044"/>
      <c s="2" r="J2044"/>
      <c s="2" r="K2044"/>
      <c s="2" r="L2044"/>
      <c s="2" r="M2044"/>
      <c s="2" r="N2044"/>
      <c s="2" r="O2044"/>
      <c s="2" r="P2044"/>
      <c s="2" r="Q2044"/>
      <c s="2" r="R2044"/>
      <c s="2" r="S2044"/>
      <c s="2" r="T2044"/>
      <c s="2" r="U2044"/>
      <c s="2" r="V2044"/>
    </row>
    <row customHeight="1" r="2045" ht="14.25">
      <c s="7" r="A2045"/>
      <c s="1" r="B2045"/>
      <c s="1" r="C2045"/>
      <c s="1" r="D2045"/>
      <c s="1" r="E2045"/>
      <c s="1" r="F2045"/>
      <c s="1" r="G2045"/>
      <c s="1" r="H2045"/>
      <c s="1" r="I2045"/>
      <c s="2" r="J2045"/>
      <c s="2" r="K2045"/>
      <c s="2" r="L2045"/>
      <c s="2" r="M2045"/>
      <c s="2" r="N2045"/>
      <c s="2" r="O2045"/>
      <c s="2" r="P2045"/>
      <c s="2" r="Q2045"/>
      <c s="2" r="R2045"/>
      <c s="2" r="S2045"/>
      <c s="2" r="T2045"/>
      <c s="2" r="U2045"/>
      <c s="2" r="V2045"/>
    </row>
    <row customHeight="1" r="2046" ht="14.25">
      <c s="7" r="A2046"/>
      <c s="1" r="B2046"/>
      <c s="1" r="C2046"/>
      <c s="1" r="D2046"/>
      <c s="1" r="E2046"/>
      <c s="1" r="F2046"/>
      <c s="1" r="G2046"/>
      <c s="1" r="H2046"/>
      <c s="1" r="I2046"/>
      <c s="2" r="J2046"/>
      <c s="2" r="K2046"/>
      <c s="2" r="L2046"/>
      <c s="2" r="M2046"/>
      <c s="2" r="N2046"/>
      <c s="2" r="O2046"/>
      <c s="2" r="P2046"/>
      <c s="2" r="Q2046"/>
      <c s="2" r="R2046"/>
      <c s="2" r="S2046"/>
      <c s="2" r="T2046"/>
      <c s="2" r="U2046"/>
      <c s="2" r="V2046"/>
    </row>
    <row customHeight="1" r="2047" ht="14.25">
      <c s="7" r="A2047"/>
      <c s="1" r="B2047"/>
      <c s="1" r="C2047"/>
      <c s="1" r="D2047"/>
      <c s="1" r="E2047"/>
      <c s="1" r="F2047"/>
      <c s="1" r="G2047"/>
      <c s="1" r="H2047"/>
      <c s="1" r="I2047"/>
      <c s="2" r="J2047"/>
      <c s="2" r="K2047"/>
      <c s="2" r="L2047"/>
      <c s="2" r="M2047"/>
      <c s="2" r="N2047"/>
      <c s="2" r="O2047"/>
      <c s="2" r="P2047"/>
      <c s="2" r="Q2047"/>
      <c s="2" r="R2047"/>
      <c s="2" r="S2047"/>
      <c s="2" r="T2047"/>
      <c s="2" r="U2047"/>
      <c s="2" r="V2047"/>
    </row>
    <row customHeight="1" r="2048" ht="14.25">
      <c s="7" r="A2048"/>
      <c s="1" r="B2048"/>
      <c s="1" r="C2048"/>
      <c s="1" r="D2048"/>
      <c s="1" r="E2048"/>
      <c s="1" r="F2048"/>
      <c s="1" r="G2048"/>
      <c s="1" r="H2048"/>
      <c s="1" r="I2048"/>
      <c s="2" r="J2048"/>
      <c s="2" r="K2048"/>
      <c s="2" r="L2048"/>
      <c s="2" r="M2048"/>
      <c s="2" r="N2048"/>
      <c s="2" r="O2048"/>
      <c s="2" r="P2048"/>
      <c s="2" r="Q2048"/>
      <c s="2" r="R2048"/>
      <c s="2" r="S2048"/>
      <c s="2" r="T2048"/>
      <c s="2" r="U2048"/>
      <c s="2" r="V2048"/>
    </row>
    <row customHeight="1" r="2049" ht="14.25">
      <c s="7" r="A2049"/>
      <c s="1" r="B2049"/>
      <c s="1" r="C2049"/>
      <c s="1" r="D2049"/>
      <c s="1" r="E2049"/>
      <c s="1" r="F2049"/>
      <c s="1" r="G2049"/>
      <c s="1" r="H2049"/>
      <c s="1" r="I2049"/>
      <c s="2" r="J2049"/>
      <c s="2" r="K2049"/>
      <c s="2" r="L2049"/>
      <c s="2" r="M2049"/>
      <c s="2" r="N2049"/>
      <c s="2" r="O2049"/>
      <c s="2" r="P2049"/>
      <c s="2" r="Q2049"/>
      <c s="2" r="R2049"/>
      <c s="2" r="S2049"/>
      <c s="2" r="T2049"/>
      <c s="2" r="U2049"/>
      <c s="2" r="V2049"/>
    </row>
    <row customHeight="1" r="2050" ht="14.25">
      <c s="7" r="A2050"/>
      <c s="1" r="B2050"/>
      <c s="1" r="C2050"/>
      <c s="1" r="D2050"/>
      <c s="1" r="E2050"/>
      <c s="1" r="F2050"/>
      <c s="1" r="G2050"/>
      <c s="1" r="H2050"/>
      <c s="1" r="I2050"/>
      <c s="2" r="J2050"/>
      <c s="2" r="K2050"/>
      <c s="2" r="L2050"/>
      <c s="2" r="M2050"/>
      <c s="2" r="N2050"/>
      <c s="2" r="O2050"/>
      <c s="2" r="P2050"/>
      <c s="2" r="Q2050"/>
      <c s="2" r="R2050"/>
      <c s="2" r="S2050"/>
      <c s="2" r="T2050"/>
      <c s="2" r="U2050"/>
      <c s="2" r="V2050"/>
    </row>
    <row customHeight="1" r="2051" ht="14.25">
      <c s="7" r="A2051"/>
      <c s="1" r="B2051"/>
      <c s="1" r="C2051"/>
      <c s="1" r="D2051"/>
      <c s="1" r="E2051"/>
      <c s="1" r="F2051"/>
      <c s="1" r="G2051"/>
      <c s="1" r="H2051"/>
      <c s="1" r="I2051"/>
      <c s="2" r="J2051"/>
      <c s="2" r="K2051"/>
      <c s="2" r="L2051"/>
      <c s="2" r="M2051"/>
      <c s="2" r="N2051"/>
      <c s="2" r="O2051"/>
      <c s="2" r="P2051"/>
      <c s="2" r="Q2051"/>
      <c s="2" r="R2051"/>
      <c s="2" r="S2051"/>
      <c s="2" r="T2051"/>
      <c s="2" r="U2051"/>
      <c s="2" r="V2051"/>
    </row>
    <row customHeight="1" r="2052" ht="14.25">
      <c s="7" r="A2052"/>
      <c s="1" r="B2052"/>
      <c s="1" r="C2052"/>
      <c s="1" r="D2052"/>
      <c s="1" r="E2052"/>
      <c s="1" r="F2052"/>
      <c s="1" r="G2052"/>
      <c s="1" r="H2052"/>
      <c s="1" r="I2052"/>
      <c s="2" r="J2052"/>
      <c s="2" r="K2052"/>
      <c s="2" r="L2052"/>
      <c s="2" r="M2052"/>
      <c s="2" r="N2052"/>
      <c s="2" r="O2052"/>
      <c s="2" r="P2052"/>
      <c s="2" r="Q2052"/>
      <c s="2" r="R2052"/>
      <c s="2" r="S2052"/>
      <c s="2" r="T2052"/>
      <c s="2" r="U2052"/>
      <c s="2" r="V2052"/>
    </row>
    <row customHeight="1" r="2053" ht="14.25">
      <c s="7" r="A2053"/>
      <c s="1" r="B2053"/>
      <c s="1" r="C2053"/>
      <c s="1" r="D2053"/>
      <c s="1" r="E2053"/>
      <c s="1" r="F2053"/>
      <c s="1" r="G2053"/>
      <c s="1" r="H2053"/>
      <c s="1" r="I2053"/>
      <c s="2" r="J2053"/>
      <c s="2" r="K2053"/>
      <c s="2" r="L2053"/>
      <c s="2" r="M2053"/>
      <c s="2" r="N2053"/>
      <c s="2" r="O2053"/>
      <c s="2" r="P2053"/>
      <c s="2" r="Q2053"/>
      <c s="2" r="R2053"/>
      <c s="2" r="S2053"/>
      <c s="2" r="T2053"/>
      <c s="2" r="U2053"/>
      <c s="2" r="V2053"/>
    </row>
    <row customHeight="1" r="2054" ht="14.25">
      <c s="7" r="A2054"/>
      <c s="1" r="B2054"/>
      <c s="1" r="C2054"/>
      <c s="1" r="D2054"/>
      <c s="1" r="E2054"/>
      <c s="1" r="F2054"/>
      <c s="1" r="G2054"/>
      <c s="1" r="H2054"/>
      <c s="1" r="I2054"/>
      <c s="2" r="J2054"/>
      <c s="2" r="K2054"/>
      <c s="2" r="L2054"/>
      <c s="2" r="M2054"/>
      <c s="2" r="N2054"/>
      <c s="2" r="O2054"/>
      <c s="2" r="P2054"/>
      <c s="2" r="Q2054"/>
      <c s="2" r="R2054"/>
      <c s="2" r="S2054"/>
      <c s="2" r="T2054"/>
      <c s="2" r="U2054"/>
      <c s="2" r="V2054"/>
    </row>
    <row customHeight="1" r="2055" ht="14.25">
      <c s="7" r="A2055"/>
      <c s="1" r="B2055"/>
      <c s="1" r="C2055"/>
      <c s="1" r="D2055"/>
      <c s="1" r="E2055"/>
      <c s="1" r="F2055"/>
      <c s="1" r="G2055"/>
      <c s="1" r="H2055"/>
      <c s="1" r="I2055"/>
      <c s="2" r="J2055"/>
      <c s="2" r="K2055"/>
      <c s="2" r="L2055"/>
      <c s="2" r="M2055"/>
      <c s="2" r="N2055"/>
      <c s="2" r="O2055"/>
      <c s="2" r="P2055"/>
      <c s="2" r="Q2055"/>
      <c s="2" r="R2055"/>
      <c s="2" r="S2055"/>
      <c s="2" r="T2055"/>
      <c s="2" r="U2055"/>
      <c s="2" r="V2055"/>
    </row>
    <row customHeight="1" r="2056" ht="14.25">
      <c s="7" r="A2056"/>
      <c s="1" r="B2056"/>
      <c s="1" r="C2056"/>
      <c s="1" r="D2056"/>
      <c s="1" r="E2056"/>
      <c s="1" r="F2056"/>
      <c s="1" r="G2056"/>
      <c s="1" r="H2056"/>
      <c s="1" r="I2056"/>
      <c s="2" r="J2056"/>
      <c s="2" r="K2056"/>
      <c s="2" r="L2056"/>
      <c s="2" r="M2056"/>
      <c s="2" r="N2056"/>
      <c s="2" r="O2056"/>
      <c s="2" r="P2056"/>
      <c s="2" r="Q2056"/>
      <c s="2" r="R2056"/>
      <c s="2" r="S2056"/>
      <c s="2" r="T2056"/>
      <c s="2" r="U2056"/>
      <c s="2" r="V2056"/>
    </row>
    <row customHeight="1" r="2057" ht="14.25">
      <c s="7" r="A2057"/>
      <c s="1" r="B2057"/>
      <c s="1" r="C2057"/>
      <c s="1" r="D2057"/>
      <c s="1" r="E2057"/>
      <c s="1" r="F2057"/>
      <c s="1" r="G2057"/>
      <c s="1" r="H2057"/>
      <c s="1" r="I2057"/>
      <c s="2" r="J2057"/>
      <c s="2" r="K2057"/>
      <c s="2" r="L2057"/>
      <c s="2" r="M2057"/>
      <c s="2" r="N2057"/>
      <c s="2" r="O2057"/>
      <c s="2" r="P2057"/>
      <c s="2" r="Q2057"/>
      <c s="2" r="R2057"/>
      <c s="2" r="S2057"/>
      <c s="2" r="T2057"/>
      <c s="2" r="U2057"/>
      <c s="2" r="V2057"/>
    </row>
    <row customHeight="1" r="2058" ht="14.25">
      <c s="7" r="A2058"/>
      <c s="1" r="B2058"/>
      <c s="1" r="C2058"/>
      <c s="1" r="D2058"/>
      <c s="1" r="E2058"/>
      <c s="1" r="F2058"/>
      <c s="1" r="G2058"/>
      <c s="1" r="H2058"/>
      <c s="1" r="I2058"/>
      <c s="2" r="J2058"/>
      <c s="2" r="K2058"/>
      <c s="2" r="L2058"/>
      <c s="2" r="M2058"/>
      <c s="2" r="N2058"/>
      <c s="2" r="O2058"/>
      <c s="2" r="P2058"/>
      <c s="2" r="Q2058"/>
      <c s="2" r="R2058"/>
      <c s="2" r="S2058"/>
      <c s="2" r="T2058"/>
      <c s="2" r="U2058"/>
      <c s="2" r="V2058"/>
    </row>
    <row customHeight="1" r="2059" ht="14.25">
      <c s="7" r="A2059"/>
      <c s="1" r="B2059"/>
      <c s="1" r="C2059"/>
      <c s="1" r="D2059"/>
      <c s="1" r="E2059"/>
      <c s="1" r="F2059"/>
      <c s="1" r="G2059"/>
      <c s="1" r="H2059"/>
      <c s="1" r="I2059"/>
      <c s="2" r="J2059"/>
      <c s="2" r="K2059"/>
      <c s="2" r="L2059"/>
      <c s="2" r="M2059"/>
      <c s="2" r="N2059"/>
      <c s="2" r="O2059"/>
      <c s="2" r="P2059"/>
      <c s="2" r="Q2059"/>
      <c s="2" r="R2059"/>
      <c s="2" r="S2059"/>
      <c s="2" r="T2059"/>
      <c s="2" r="U2059"/>
      <c s="2" r="V2059"/>
    </row>
    <row customHeight="1" r="2060" ht="14.25">
      <c s="7" r="A2060"/>
      <c s="1" r="B2060"/>
      <c s="1" r="C2060"/>
      <c s="1" r="D2060"/>
      <c s="1" r="E2060"/>
      <c s="1" r="F2060"/>
      <c s="1" r="G2060"/>
      <c s="1" r="H2060"/>
      <c s="1" r="I2060"/>
      <c s="2" r="J2060"/>
      <c s="2" r="K2060"/>
      <c s="2" r="L2060"/>
      <c s="2" r="M2060"/>
      <c s="2" r="N2060"/>
      <c s="2" r="O2060"/>
      <c s="2" r="P2060"/>
      <c s="2" r="Q2060"/>
      <c s="2" r="R2060"/>
      <c s="2" r="S2060"/>
      <c s="2" r="T2060"/>
      <c s="2" r="U2060"/>
      <c s="2" r="V2060"/>
    </row>
    <row customHeight="1" r="2061" ht="14.25">
      <c s="7" r="A2061"/>
      <c s="1" r="B2061"/>
      <c s="1" r="C2061"/>
      <c s="1" r="D2061"/>
      <c s="1" r="E2061"/>
      <c s="1" r="F2061"/>
      <c s="1" r="G2061"/>
      <c s="1" r="H2061"/>
      <c s="1" r="I2061"/>
      <c s="2" r="J2061"/>
      <c s="2" r="K2061"/>
      <c s="2" r="L2061"/>
      <c s="2" r="M2061"/>
      <c s="2" r="N2061"/>
      <c s="2" r="O2061"/>
      <c s="2" r="P2061"/>
      <c s="2" r="Q2061"/>
      <c s="2" r="R2061"/>
      <c s="2" r="S2061"/>
      <c s="2" r="T2061"/>
      <c s="2" r="U2061"/>
      <c s="2" r="V2061"/>
    </row>
    <row customHeight="1" r="2062" ht="14.25">
      <c s="7" r="A2062"/>
      <c s="1" r="B2062"/>
      <c s="1" r="C2062"/>
      <c s="1" r="D2062"/>
      <c s="1" r="E2062"/>
      <c s="1" r="F2062"/>
      <c s="1" r="G2062"/>
      <c s="1" r="H2062"/>
      <c s="1" r="I2062"/>
      <c s="2" r="J2062"/>
      <c s="2" r="K2062"/>
      <c s="2" r="L2062"/>
      <c s="2" r="M2062"/>
      <c s="2" r="N2062"/>
      <c s="2" r="O2062"/>
      <c s="2" r="P2062"/>
      <c s="2" r="Q2062"/>
      <c s="2" r="R2062"/>
      <c s="2" r="S2062"/>
      <c s="2" r="T2062"/>
      <c s="2" r="U2062"/>
      <c s="2" r="V2062"/>
    </row>
    <row customHeight="1" r="2063" ht="14.25">
      <c s="7" r="A2063"/>
      <c s="1" r="B2063"/>
      <c s="1" r="C2063"/>
      <c s="1" r="D2063"/>
      <c s="1" r="E2063"/>
      <c s="1" r="F2063"/>
      <c s="1" r="G2063"/>
      <c s="1" r="H2063"/>
      <c s="1" r="I2063"/>
      <c s="2" r="J2063"/>
      <c s="2" r="K2063"/>
      <c s="2" r="L2063"/>
      <c s="2" r="M2063"/>
      <c s="2" r="N2063"/>
      <c s="2" r="O2063"/>
      <c s="2" r="P2063"/>
      <c s="2" r="Q2063"/>
      <c s="2" r="R2063"/>
      <c s="2" r="S2063"/>
      <c s="2" r="T2063"/>
      <c s="2" r="U2063"/>
      <c s="2" r="V2063"/>
    </row>
    <row customHeight="1" r="2064" ht="14.25">
      <c s="7" r="A2064"/>
      <c s="1" r="B2064"/>
      <c s="1" r="C2064"/>
      <c s="1" r="D2064"/>
      <c s="1" r="E2064"/>
      <c s="1" r="F2064"/>
      <c s="1" r="G2064"/>
      <c s="1" r="H2064"/>
      <c s="1" r="I2064"/>
      <c s="2" r="J2064"/>
      <c s="2" r="K2064"/>
      <c s="2" r="L2064"/>
      <c s="2" r="M2064"/>
      <c s="2" r="N2064"/>
      <c s="2" r="O2064"/>
      <c s="2" r="P2064"/>
      <c s="2" r="Q2064"/>
      <c s="2" r="R2064"/>
      <c s="2" r="S2064"/>
      <c s="2" r="T2064"/>
      <c s="2" r="U2064"/>
      <c s="2" r="V2064"/>
    </row>
    <row customHeight="1" r="2065" ht="14.25">
      <c s="7" r="A2065"/>
      <c s="1" r="B2065"/>
      <c s="1" r="C2065"/>
      <c s="1" r="D2065"/>
      <c s="1" r="E2065"/>
      <c s="1" r="F2065"/>
      <c s="1" r="G2065"/>
      <c s="1" r="H2065"/>
      <c s="1" r="I2065"/>
      <c s="2" r="J2065"/>
      <c s="2" r="K2065"/>
      <c s="2" r="L2065"/>
      <c s="2" r="M2065"/>
      <c s="2" r="N2065"/>
      <c s="2" r="O2065"/>
      <c s="2" r="P2065"/>
      <c s="2" r="Q2065"/>
      <c s="2" r="R2065"/>
      <c s="2" r="S2065"/>
      <c s="2" r="T2065"/>
      <c s="2" r="U2065"/>
      <c s="2" r="V2065"/>
    </row>
    <row customHeight="1" r="2066" ht="14.25">
      <c s="7" r="A2066"/>
      <c s="1" r="B2066"/>
      <c s="1" r="C2066"/>
      <c s="1" r="D2066"/>
      <c s="1" r="E2066"/>
      <c s="1" r="F2066"/>
      <c s="1" r="G2066"/>
      <c s="1" r="H2066"/>
      <c s="1" r="I2066"/>
      <c s="2" r="J2066"/>
      <c s="2" r="K2066"/>
      <c s="2" r="L2066"/>
      <c s="2" r="M2066"/>
      <c s="2" r="N2066"/>
      <c s="2" r="O2066"/>
      <c s="2" r="P2066"/>
      <c s="2" r="Q2066"/>
      <c s="2" r="R2066"/>
      <c s="2" r="S2066"/>
      <c s="2" r="T2066"/>
      <c s="2" r="U2066"/>
      <c s="2" r="V2066"/>
    </row>
    <row customHeight="1" r="2067" ht="14.25">
      <c s="7" r="A2067"/>
      <c s="1" r="B2067"/>
      <c s="1" r="C2067"/>
      <c s="1" r="D2067"/>
      <c s="1" r="E2067"/>
      <c s="1" r="F2067"/>
      <c s="1" r="G2067"/>
      <c s="1" r="H2067"/>
      <c s="1" r="I2067"/>
      <c s="2" r="J2067"/>
      <c s="2" r="K2067"/>
      <c s="2" r="L2067"/>
      <c s="2" r="M2067"/>
      <c s="2" r="N2067"/>
      <c s="2" r="O2067"/>
      <c s="2" r="P2067"/>
      <c s="2" r="Q2067"/>
      <c s="2" r="R2067"/>
      <c s="2" r="S2067"/>
      <c s="2" r="T2067"/>
      <c s="2" r="U2067"/>
      <c s="2" r="V2067"/>
    </row>
    <row customHeight="1" r="2068" ht="14.25">
      <c s="7" r="A2068"/>
      <c s="1" r="B2068"/>
      <c s="1" r="C2068"/>
      <c s="1" r="D2068"/>
      <c s="1" r="E2068"/>
      <c s="1" r="F2068"/>
      <c s="1" r="G2068"/>
      <c s="1" r="H2068"/>
      <c s="1" r="I2068"/>
      <c s="2" r="J2068"/>
      <c s="2" r="K2068"/>
      <c s="2" r="L2068"/>
      <c s="2" r="M2068"/>
      <c s="2" r="N2068"/>
      <c s="2" r="O2068"/>
      <c s="2" r="P2068"/>
      <c s="2" r="Q2068"/>
      <c s="2" r="R2068"/>
      <c s="2" r="S2068"/>
      <c s="2" r="T2068"/>
      <c s="2" r="U2068"/>
      <c s="2" r="V2068"/>
    </row>
    <row customHeight="1" r="2069" ht="14.25">
      <c s="7" r="A2069"/>
      <c s="1" r="B2069"/>
      <c s="1" r="C2069"/>
      <c s="1" r="D2069"/>
      <c s="1" r="E2069"/>
      <c s="1" r="F2069"/>
      <c s="1" r="G2069"/>
      <c s="1" r="H2069"/>
      <c s="1" r="I2069"/>
      <c s="2" r="J2069"/>
      <c s="2" r="K2069"/>
      <c s="2" r="L2069"/>
      <c s="2" r="M2069"/>
      <c s="2" r="N2069"/>
      <c s="2" r="O2069"/>
      <c s="2" r="P2069"/>
      <c s="2" r="Q2069"/>
      <c s="2" r="R2069"/>
      <c s="2" r="S2069"/>
      <c s="2" r="T2069"/>
      <c s="2" r="U2069"/>
      <c s="2" r="V2069"/>
    </row>
    <row customHeight="1" r="2070" ht="14.25">
      <c s="7" r="A2070"/>
      <c s="1" r="B2070"/>
      <c s="1" r="C2070"/>
      <c s="1" r="D2070"/>
      <c s="1" r="E2070"/>
      <c s="1" r="F2070"/>
      <c s="1" r="G2070"/>
      <c s="1" r="H2070"/>
      <c s="1" r="I2070"/>
      <c s="2" r="J2070"/>
      <c s="2" r="K2070"/>
      <c s="2" r="L2070"/>
      <c s="2" r="M2070"/>
      <c s="2" r="N2070"/>
      <c s="2" r="O2070"/>
      <c s="2" r="P2070"/>
      <c s="2" r="Q2070"/>
      <c s="2" r="R2070"/>
      <c s="2" r="S2070"/>
      <c s="2" r="T2070"/>
      <c s="2" r="U2070"/>
      <c s="2" r="V2070"/>
    </row>
    <row customHeight="1" r="2071" ht="14.25">
      <c s="7" r="A2071"/>
      <c s="1" r="B2071"/>
      <c s="1" r="C2071"/>
      <c s="1" r="D2071"/>
      <c s="1" r="E2071"/>
      <c s="1" r="F2071"/>
      <c s="1" r="G2071"/>
      <c s="1" r="H2071"/>
      <c s="1" r="I2071"/>
      <c s="2" r="J2071"/>
      <c s="2" r="K2071"/>
      <c s="2" r="L2071"/>
      <c s="2" r="M2071"/>
      <c s="2" r="N2071"/>
      <c s="2" r="O2071"/>
      <c s="2" r="P2071"/>
      <c s="2" r="Q2071"/>
      <c s="2" r="R2071"/>
      <c s="2" r="S2071"/>
      <c s="2" r="T2071"/>
      <c s="2" r="U2071"/>
      <c s="2" r="V2071"/>
    </row>
    <row customHeight="1" r="2072" ht="14.25">
      <c s="7" r="A2072"/>
      <c s="1" r="B2072"/>
      <c s="1" r="C2072"/>
      <c s="1" r="D2072"/>
      <c s="1" r="E2072"/>
      <c s="1" r="F2072"/>
      <c s="1" r="G2072"/>
      <c s="1" r="H2072"/>
      <c s="1" r="I2072"/>
      <c s="2" r="J2072"/>
      <c s="2" r="K2072"/>
      <c s="2" r="L2072"/>
      <c s="2" r="M2072"/>
      <c s="2" r="N2072"/>
      <c s="2" r="O2072"/>
      <c s="2" r="P2072"/>
      <c s="2" r="Q2072"/>
      <c s="2" r="R2072"/>
      <c s="2" r="S2072"/>
      <c s="2" r="T2072"/>
      <c s="2" r="U2072"/>
      <c s="2" r="V2072"/>
    </row>
    <row customHeight="1" r="2073" ht="14.25">
      <c s="7" r="A2073"/>
      <c s="1" r="B2073"/>
      <c s="1" r="C2073"/>
      <c s="1" r="D2073"/>
      <c s="1" r="E2073"/>
      <c s="1" r="F2073"/>
      <c s="1" r="G2073"/>
      <c s="1" r="H2073"/>
      <c s="1" r="I2073"/>
      <c s="2" r="J2073"/>
      <c s="2" r="K2073"/>
      <c s="2" r="L2073"/>
      <c s="2" r="M2073"/>
      <c s="2" r="N2073"/>
      <c s="2" r="O2073"/>
      <c s="2" r="P2073"/>
      <c s="2" r="Q2073"/>
      <c s="2" r="R2073"/>
      <c s="2" r="S2073"/>
      <c s="2" r="T2073"/>
      <c s="2" r="U2073"/>
      <c s="2" r="V2073"/>
    </row>
    <row customHeight="1" r="2074" ht="14.25">
      <c s="7" r="A2074"/>
      <c s="1" r="B2074"/>
      <c s="1" r="C2074"/>
      <c s="1" r="D2074"/>
      <c s="1" r="E2074"/>
      <c s="1" r="F2074"/>
      <c s="1" r="G2074"/>
      <c s="1" r="H2074"/>
      <c s="1" r="I2074"/>
      <c s="2" r="J2074"/>
      <c s="2" r="K2074"/>
      <c s="2" r="L2074"/>
      <c s="2" r="M2074"/>
      <c s="2" r="N2074"/>
      <c s="2" r="O2074"/>
      <c s="2" r="P2074"/>
      <c s="2" r="Q2074"/>
      <c s="2" r="R2074"/>
      <c s="2" r="S2074"/>
      <c s="2" r="T2074"/>
      <c s="2" r="U2074"/>
      <c s="2" r="V2074"/>
    </row>
    <row customHeight="1" r="2075" ht="14.25">
      <c s="7" r="A2075"/>
      <c s="1" r="B2075"/>
      <c s="1" r="C2075"/>
      <c s="1" r="D2075"/>
      <c s="1" r="E2075"/>
      <c s="1" r="F2075"/>
      <c s="1" r="G2075"/>
      <c s="1" r="H2075"/>
      <c s="1" r="I2075"/>
      <c s="2" r="J2075"/>
      <c s="2" r="K2075"/>
      <c s="2" r="L2075"/>
      <c s="2" r="M2075"/>
      <c s="2" r="N2075"/>
      <c s="2" r="O2075"/>
      <c s="2" r="P2075"/>
      <c s="2" r="Q2075"/>
      <c s="2" r="R2075"/>
      <c s="2" r="S2075"/>
      <c s="2" r="T2075"/>
      <c s="2" r="U2075"/>
      <c s="2" r="V2075"/>
    </row>
    <row customHeight="1" r="2076" ht="14.25">
      <c s="7" r="A2076"/>
      <c s="1" r="B2076"/>
      <c s="1" r="C2076"/>
      <c s="1" r="D2076"/>
      <c s="1" r="E2076"/>
      <c s="1" r="F2076"/>
      <c s="1" r="G2076"/>
      <c s="1" r="H2076"/>
      <c s="1" r="I2076"/>
      <c s="2" r="J2076"/>
      <c s="2" r="K2076"/>
      <c s="2" r="L2076"/>
      <c s="2" r="M2076"/>
      <c s="2" r="N2076"/>
      <c s="2" r="O2076"/>
      <c s="2" r="P2076"/>
      <c s="2" r="Q2076"/>
      <c s="2" r="R2076"/>
      <c s="2" r="S2076"/>
      <c s="2" r="T2076"/>
      <c s="2" r="U2076"/>
      <c s="2" r="V2076"/>
    </row>
    <row customHeight="1" r="2077" ht="14.25">
      <c s="7" r="A2077"/>
      <c s="1" r="B2077"/>
      <c s="1" r="C2077"/>
      <c s="1" r="D2077"/>
      <c s="1" r="E2077"/>
      <c s="1" r="F2077"/>
      <c s="1" r="G2077"/>
      <c s="1" r="H2077"/>
      <c s="1" r="I2077"/>
      <c s="2" r="J2077"/>
      <c s="2" r="K2077"/>
      <c s="2" r="L2077"/>
      <c s="2" r="M2077"/>
      <c s="2" r="N2077"/>
      <c s="2" r="O2077"/>
      <c s="2" r="P2077"/>
      <c s="2" r="Q2077"/>
      <c s="2" r="R2077"/>
      <c s="2" r="S2077"/>
      <c s="2" r="T2077"/>
      <c s="2" r="U2077"/>
      <c s="2" r="V2077"/>
    </row>
    <row customHeight="1" r="2078" ht="14.25">
      <c s="7" r="A2078"/>
      <c s="1" r="B2078"/>
      <c s="1" r="C2078"/>
      <c s="1" r="D2078"/>
      <c s="1" r="E2078"/>
      <c s="1" r="F2078"/>
      <c s="1" r="G2078"/>
      <c s="1" r="H2078"/>
      <c s="1" r="I2078"/>
      <c s="2" r="J2078"/>
      <c s="2" r="K2078"/>
      <c s="2" r="L2078"/>
      <c s="2" r="M2078"/>
      <c s="2" r="N2078"/>
      <c s="2" r="O2078"/>
      <c s="2" r="P2078"/>
      <c s="2" r="Q2078"/>
      <c s="2" r="R2078"/>
      <c s="2" r="S2078"/>
      <c s="2" r="T2078"/>
      <c s="2" r="U2078"/>
      <c s="2" r="V2078"/>
    </row>
    <row customHeight="1" r="2079" ht="14.25">
      <c s="7" r="A2079"/>
      <c s="1" r="B2079"/>
      <c s="1" r="C2079"/>
      <c s="1" r="D2079"/>
      <c s="1" r="E2079"/>
      <c s="1" r="F2079"/>
      <c s="1" r="G2079"/>
      <c s="1" r="H2079"/>
      <c s="1" r="I2079"/>
      <c s="2" r="J2079"/>
      <c s="2" r="K2079"/>
      <c s="2" r="L2079"/>
      <c s="2" r="M2079"/>
      <c s="2" r="N2079"/>
      <c s="2" r="O2079"/>
      <c s="2" r="P2079"/>
      <c s="2" r="Q2079"/>
      <c s="2" r="R2079"/>
      <c s="2" r="S2079"/>
      <c s="2" r="T2079"/>
      <c s="2" r="U2079"/>
      <c s="2" r="V2079"/>
    </row>
    <row customHeight="1" r="2080" ht="14.25">
      <c s="7" r="A2080"/>
      <c s="1" r="B2080"/>
      <c s="1" r="C2080"/>
      <c s="1" r="D2080"/>
      <c s="1" r="E2080"/>
      <c s="1" r="F2080"/>
      <c s="1" r="G2080"/>
      <c s="1" r="H2080"/>
      <c s="1" r="I2080"/>
      <c s="2" r="J2080"/>
      <c s="2" r="K2080"/>
      <c s="2" r="L2080"/>
      <c s="2" r="M2080"/>
      <c s="2" r="N2080"/>
      <c s="2" r="O2080"/>
      <c s="2" r="P2080"/>
      <c s="2" r="Q2080"/>
      <c s="2" r="R2080"/>
      <c s="2" r="S2080"/>
      <c s="2" r="T2080"/>
      <c s="2" r="U2080"/>
      <c s="2" r="V2080"/>
    </row>
    <row customHeight="1" r="2081" ht="14.25">
      <c s="7" r="A2081"/>
      <c s="1" r="B2081"/>
      <c s="1" r="C2081"/>
      <c s="1" r="D2081"/>
      <c s="1" r="E2081"/>
      <c s="1" r="F2081"/>
      <c s="1" r="G2081"/>
      <c s="1" r="H2081"/>
      <c s="1" r="I2081"/>
      <c s="2" r="J2081"/>
      <c s="2" r="K2081"/>
      <c s="2" r="L2081"/>
      <c s="2" r="M2081"/>
      <c s="2" r="N2081"/>
      <c s="2" r="O2081"/>
      <c s="2" r="P2081"/>
      <c s="2" r="Q2081"/>
      <c s="2" r="R2081"/>
      <c s="2" r="S2081"/>
      <c s="2" r="T2081"/>
      <c s="2" r="U2081"/>
      <c s="2" r="V2081"/>
    </row>
    <row customHeight="1" r="2082" ht="14.25">
      <c s="7" r="A2082"/>
      <c s="1" r="B2082"/>
      <c s="1" r="C2082"/>
      <c s="1" r="D2082"/>
      <c s="1" r="E2082"/>
      <c s="1" r="F2082"/>
      <c s="1" r="G2082"/>
      <c s="1" r="H2082"/>
      <c s="1" r="I2082"/>
      <c s="2" r="J2082"/>
      <c s="2" r="K2082"/>
      <c s="2" r="L2082"/>
      <c s="2" r="M2082"/>
      <c s="2" r="N2082"/>
      <c s="2" r="O2082"/>
      <c s="2" r="P2082"/>
      <c s="2" r="Q2082"/>
      <c s="2" r="R2082"/>
      <c s="2" r="S2082"/>
      <c s="2" r="T2082"/>
      <c s="2" r="U2082"/>
      <c s="2" r="V2082"/>
    </row>
    <row customHeight="1" r="2083" ht="14.25">
      <c s="7" r="A2083"/>
      <c s="1" r="B2083"/>
      <c s="1" r="C2083"/>
      <c s="1" r="D2083"/>
      <c s="1" r="E2083"/>
      <c s="1" r="F2083"/>
      <c s="1" r="G2083"/>
      <c s="1" r="H2083"/>
      <c s="1" r="I2083"/>
      <c s="2" r="J2083"/>
      <c s="2" r="K2083"/>
      <c s="2" r="L2083"/>
      <c s="2" r="M2083"/>
      <c s="2" r="N2083"/>
      <c s="2" r="O2083"/>
      <c s="2" r="P2083"/>
      <c s="2" r="Q2083"/>
      <c s="2" r="R2083"/>
      <c s="2" r="S2083"/>
      <c s="2" r="T2083"/>
      <c s="2" r="U2083"/>
      <c s="2" r="V2083"/>
    </row>
    <row customHeight="1" r="2084" ht="14.25">
      <c s="7" r="A2084"/>
      <c s="1" r="B2084"/>
      <c s="1" r="C2084"/>
      <c s="1" r="D2084"/>
      <c s="1" r="E2084"/>
      <c s="1" r="F2084"/>
      <c s="1" r="G2084"/>
      <c s="1" r="H2084"/>
      <c s="1" r="I2084"/>
      <c s="2" r="J2084"/>
      <c s="2" r="K2084"/>
      <c s="2" r="L2084"/>
      <c s="2" r="M2084"/>
      <c s="2" r="N2084"/>
      <c s="2" r="O2084"/>
      <c s="2" r="P2084"/>
      <c s="2" r="Q2084"/>
      <c s="2" r="R2084"/>
      <c s="2" r="S2084"/>
      <c s="2" r="T2084"/>
      <c s="2" r="U2084"/>
      <c s="2" r="V2084"/>
    </row>
    <row customHeight="1" r="2085" ht="14.25">
      <c s="7" r="A2085"/>
      <c s="1" r="B2085"/>
      <c s="1" r="C2085"/>
      <c s="1" r="D2085"/>
      <c s="1" r="E2085"/>
      <c s="1" r="F2085"/>
      <c s="1" r="G2085"/>
      <c s="1" r="H2085"/>
      <c s="1" r="I2085"/>
      <c s="2" r="J2085"/>
      <c s="2" r="K2085"/>
      <c s="2" r="L2085"/>
      <c s="2" r="M2085"/>
      <c s="2" r="N2085"/>
      <c s="2" r="O2085"/>
      <c s="2" r="P2085"/>
      <c s="2" r="Q2085"/>
      <c s="2" r="R2085"/>
      <c s="2" r="S2085"/>
      <c s="2" r="T2085"/>
      <c s="2" r="U2085"/>
      <c s="2" r="V2085"/>
    </row>
    <row customHeight="1" r="2086" ht="14.25">
      <c s="7" r="A2086"/>
      <c s="1" r="B2086"/>
      <c s="1" r="C2086"/>
      <c s="1" r="D2086"/>
      <c s="1" r="E2086"/>
      <c s="1" r="F2086"/>
      <c s="1" r="G2086"/>
      <c s="1" r="H2086"/>
      <c s="1" r="I2086"/>
      <c s="2" r="J2086"/>
      <c s="2" r="K2086"/>
      <c s="2" r="L2086"/>
      <c s="2" r="M2086"/>
      <c s="2" r="N2086"/>
      <c s="2" r="O2086"/>
      <c s="2" r="P2086"/>
      <c s="2" r="Q2086"/>
      <c s="2" r="R2086"/>
      <c s="2" r="S2086"/>
      <c s="2" r="T2086"/>
      <c s="2" r="U2086"/>
      <c s="2" r="V2086"/>
    </row>
    <row customHeight="1" r="2087" ht="14.25">
      <c s="7" r="A2087"/>
      <c s="1" r="B2087"/>
      <c s="1" r="C2087"/>
      <c s="1" r="D2087"/>
      <c s="1" r="E2087"/>
      <c s="1" r="F2087"/>
      <c s="1" r="G2087"/>
      <c s="1" r="H2087"/>
      <c s="1" r="I2087"/>
      <c s="2" r="J2087"/>
      <c s="2" r="K2087"/>
      <c s="2" r="L2087"/>
      <c s="2" r="M2087"/>
      <c s="2" r="N2087"/>
      <c s="2" r="O2087"/>
      <c s="2" r="P2087"/>
      <c s="2" r="Q2087"/>
      <c s="2" r="R2087"/>
      <c s="2" r="S2087"/>
      <c s="2" r="T2087"/>
      <c s="2" r="U2087"/>
      <c s="2" r="V2087"/>
    </row>
    <row customHeight="1" r="2088" ht="14.25">
      <c s="7" r="A2088"/>
      <c s="1" r="B2088"/>
      <c s="1" r="C2088"/>
      <c s="1" r="D2088"/>
      <c s="1" r="E2088"/>
      <c s="1" r="F2088"/>
      <c s="1" r="G2088"/>
      <c s="1" r="H2088"/>
      <c s="1" r="I2088"/>
      <c s="2" r="J2088"/>
      <c s="2" r="K2088"/>
      <c s="2" r="L2088"/>
      <c s="2" r="M2088"/>
      <c s="2" r="N2088"/>
      <c s="2" r="O2088"/>
      <c s="2" r="P2088"/>
      <c s="2" r="Q2088"/>
      <c s="2" r="R2088"/>
      <c s="2" r="S2088"/>
      <c s="2" r="T2088"/>
      <c s="2" r="U2088"/>
      <c s="2" r="V2088"/>
    </row>
    <row customHeight="1" r="2089" ht="14.25">
      <c s="7" r="A2089"/>
      <c s="1" r="B2089"/>
      <c s="1" r="C2089"/>
      <c s="1" r="D2089"/>
      <c s="1" r="E2089"/>
      <c s="1" r="F2089"/>
      <c s="1" r="G2089"/>
      <c s="1" r="H2089"/>
      <c s="1" r="I2089"/>
      <c s="2" r="J2089"/>
      <c s="2" r="K2089"/>
      <c s="2" r="L2089"/>
      <c s="2" r="M2089"/>
      <c s="2" r="N2089"/>
      <c s="2" r="O2089"/>
      <c s="2" r="P2089"/>
      <c s="2" r="Q2089"/>
      <c s="2" r="R2089"/>
      <c s="2" r="S2089"/>
      <c s="2" r="T2089"/>
      <c s="2" r="U2089"/>
      <c s="2" r="V2089"/>
    </row>
    <row customHeight="1" r="2090" ht="14.25">
      <c s="7" r="A2090"/>
      <c s="1" r="B2090"/>
      <c s="1" r="C2090"/>
      <c s="1" r="D2090"/>
      <c s="1" r="E2090"/>
      <c s="1" r="F2090"/>
      <c s="1" r="G2090"/>
      <c s="1" r="H2090"/>
      <c s="1" r="I2090"/>
      <c s="2" r="J2090"/>
      <c s="2" r="K2090"/>
      <c s="2" r="L2090"/>
      <c s="2" r="M2090"/>
      <c s="2" r="N2090"/>
      <c s="2" r="O2090"/>
      <c s="2" r="P2090"/>
      <c s="2" r="Q2090"/>
      <c s="2" r="R2090"/>
      <c s="2" r="S2090"/>
      <c s="2" r="T2090"/>
      <c s="2" r="U2090"/>
      <c s="2" r="V2090"/>
    </row>
    <row customHeight="1" r="2091" ht="14.25">
      <c s="7" r="A2091"/>
      <c s="1" r="B2091"/>
      <c s="1" r="C2091"/>
      <c s="1" r="D2091"/>
      <c s="1" r="E2091"/>
      <c s="1" r="F2091"/>
      <c s="1" r="G2091"/>
      <c s="1" r="H2091"/>
      <c s="1" r="I2091"/>
      <c s="2" r="J2091"/>
      <c s="2" r="K2091"/>
      <c s="2" r="L2091"/>
      <c s="2" r="M2091"/>
      <c s="2" r="N2091"/>
      <c s="2" r="O2091"/>
      <c s="2" r="P2091"/>
      <c s="2" r="Q2091"/>
      <c s="2" r="R2091"/>
      <c s="2" r="S2091"/>
      <c s="2" r="T2091"/>
      <c s="2" r="U2091"/>
      <c s="2" r="V2091"/>
    </row>
    <row customHeight="1" r="2092" ht="14.25">
      <c s="7" r="A2092"/>
      <c s="1" r="B2092"/>
      <c s="1" r="C2092"/>
      <c s="1" r="D2092"/>
      <c s="1" r="E2092"/>
      <c s="1" r="F2092"/>
      <c s="1" r="G2092"/>
      <c s="1" r="H2092"/>
      <c s="1" r="I2092"/>
      <c s="2" r="J2092"/>
      <c s="2" r="K2092"/>
      <c s="2" r="L2092"/>
      <c s="2" r="M2092"/>
      <c s="2" r="N2092"/>
      <c s="2" r="O2092"/>
      <c s="2" r="P2092"/>
      <c s="2" r="Q2092"/>
      <c s="2" r="R2092"/>
      <c s="2" r="S2092"/>
      <c s="2" r="T2092"/>
      <c s="2" r="U2092"/>
      <c s="2" r="V2092"/>
    </row>
    <row customHeight="1" r="2093" ht="14.25">
      <c s="7" r="A2093"/>
      <c s="1" r="B2093"/>
      <c s="1" r="C2093"/>
      <c s="1" r="D2093"/>
      <c s="1" r="E2093"/>
      <c s="1" r="F2093"/>
      <c s="1" r="G2093"/>
      <c s="1" r="H2093"/>
      <c s="1" r="I2093"/>
      <c s="2" r="J2093"/>
      <c s="2" r="K2093"/>
      <c s="2" r="L2093"/>
      <c s="2" r="M2093"/>
      <c s="2" r="N2093"/>
      <c s="2" r="O2093"/>
      <c s="2" r="P2093"/>
      <c s="2" r="Q2093"/>
      <c s="2" r="R2093"/>
      <c s="2" r="S2093"/>
      <c s="2" r="T2093"/>
      <c s="2" r="U2093"/>
      <c s="2" r="V2093"/>
    </row>
    <row customHeight="1" r="2094" ht="14.25">
      <c s="7" r="A2094"/>
      <c s="1" r="B2094"/>
      <c s="1" r="C2094"/>
      <c s="1" r="D2094"/>
      <c s="1" r="E2094"/>
      <c s="1" r="F2094"/>
      <c s="1" r="G2094"/>
      <c s="1" r="H2094"/>
      <c s="1" r="I2094"/>
      <c s="2" r="J2094"/>
      <c s="2" r="K2094"/>
      <c s="2" r="L2094"/>
      <c s="2" r="M2094"/>
      <c s="2" r="N2094"/>
      <c s="2" r="O2094"/>
      <c s="2" r="P2094"/>
      <c s="2" r="Q2094"/>
      <c s="2" r="R2094"/>
      <c s="2" r="S2094"/>
      <c s="2" r="T2094"/>
      <c s="2" r="U2094"/>
      <c s="2" r="V2094"/>
    </row>
    <row customHeight="1" r="2095" ht="14.25">
      <c s="7" r="A2095"/>
      <c s="1" r="B2095"/>
      <c s="1" r="C2095"/>
      <c s="1" r="D2095"/>
      <c s="1" r="E2095"/>
      <c s="1" r="F2095"/>
      <c s="1" r="G2095"/>
      <c s="1" r="H2095"/>
      <c s="1" r="I2095"/>
      <c s="2" r="J2095"/>
      <c s="2" r="K2095"/>
      <c s="2" r="L2095"/>
      <c s="2" r="M2095"/>
      <c s="2" r="N2095"/>
      <c s="2" r="O2095"/>
      <c s="2" r="P2095"/>
      <c s="2" r="Q2095"/>
      <c s="2" r="R2095"/>
      <c s="2" r="S2095"/>
      <c s="2" r="T2095"/>
      <c s="2" r="U2095"/>
      <c s="2" r="V2095"/>
    </row>
    <row customHeight="1" r="2096" ht="14.25">
      <c s="7" r="A2096"/>
      <c s="1" r="B2096"/>
      <c s="1" r="C2096"/>
      <c s="1" r="D2096"/>
      <c s="1" r="E2096"/>
      <c s="1" r="F2096"/>
      <c s="1" r="G2096"/>
      <c s="1" r="H2096"/>
      <c s="1" r="I2096"/>
      <c s="2" r="J2096"/>
      <c s="2" r="K2096"/>
      <c s="2" r="L2096"/>
      <c s="2" r="M2096"/>
      <c s="2" r="N2096"/>
      <c s="2" r="O2096"/>
      <c s="2" r="P2096"/>
      <c s="2" r="Q2096"/>
      <c s="2" r="R2096"/>
      <c s="2" r="S2096"/>
      <c s="2" r="T2096"/>
      <c s="2" r="U2096"/>
      <c s="2" r="V2096"/>
    </row>
    <row customHeight="1" r="2097" ht="14.25">
      <c s="7" r="A2097"/>
      <c s="1" r="B2097"/>
      <c s="1" r="C2097"/>
      <c s="1" r="D2097"/>
      <c s="1" r="E2097"/>
      <c s="1" r="F2097"/>
      <c s="1" r="G2097"/>
      <c s="1" r="H2097"/>
      <c s="1" r="I2097"/>
      <c s="2" r="J2097"/>
      <c s="2" r="K2097"/>
      <c s="2" r="L2097"/>
      <c s="2" r="M2097"/>
      <c s="2" r="N2097"/>
      <c s="2" r="O2097"/>
      <c s="2" r="P2097"/>
      <c s="2" r="Q2097"/>
      <c s="2" r="R2097"/>
      <c s="2" r="S2097"/>
      <c s="2" r="T2097"/>
      <c s="2" r="U2097"/>
      <c s="2" r="V2097"/>
    </row>
    <row customHeight="1" r="2098" ht="14.25">
      <c s="7" r="A2098"/>
      <c s="1" r="B2098"/>
      <c s="1" r="C2098"/>
      <c s="1" r="D2098"/>
      <c s="1" r="E2098"/>
      <c s="1" r="F2098"/>
      <c s="1" r="G2098"/>
      <c s="1" r="H2098"/>
      <c s="1" r="I2098"/>
      <c s="2" r="J2098"/>
      <c s="2" r="K2098"/>
      <c s="2" r="L2098"/>
      <c s="2" r="M2098"/>
      <c s="2" r="N2098"/>
      <c s="2" r="O2098"/>
      <c s="2" r="P2098"/>
      <c s="2" r="Q2098"/>
      <c s="2" r="R2098"/>
      <c s="2" r="S2098"/>
      <c s="2" r="T2098"/>
      <c s="2" r="U2098"/>
      <c s="2" r="V2098"/>
    </row>
    <row customHeight="1" r="2099" ht="14.25">
      <c s="7" r="A2099"/>
      <c s="1" r="B2099"/>
      <c s="1" r="C2099"/>
      <c s="1" r="D2099"/>
      <c s="1" r="E2099"/>
      <c s="1" r="F2099"/>
      <c s="1" r="G2099"/>
      <c s="1" r="H2099"/>
      <c s="1" r="I2099"/>
      <c s="2" r="J2099"/>
      <c s="2" r="K2099"/>
      <c s="2" r="L2099"/>
      <c s="2" r="M2099"/>
      <c s="2" r="N2099"/>
      <c s="2" r="O2099"/>
      <c s="2" r="P2099"/>
      <c s="2" r="Q2099"/>
      <c s="2" r="R2099"/>
      <c s="2" r="S2099"/>
      <c s="2" r="T2099"/>
      <c s="2" r="U2099"/>
      <c s="2" r="V2099"/>
    </row>
    <row customHeight="1" r="2100" ht="14.25">
      <c s="7" r="A2100"/>
      <c s="1" r="B2100"/>
      <c s="1" r="C2100"/>
      <c s="1" r="D2100"/>
      <c s="1" r="E2100"/>
      <c s="1" r="F2100"/>
      <c s="1" r="G2100"/>
      <c s="1" r="H2100"/>
      <c s="1" r="I2100"/>
      <c s="2" r="J2100"/>
      <c s="2" r="K2100"/>
      <c s="2" r="L2100"/>
      <c s="2" r="M2100"/>
      <c s="2" r="N2100"/>
      <c s="2" r="O2100"/>
      <c s="2" r="P2100"/>
      <c s="2" r="Q2100"/>
      <c s="2" r="R2100"/>
      <c s="2" r="S2100"/>
      <c s="2" r="T2100"/>
      <c s="2" r="U2100"/>
      <c s="2" r="V2100"/>
    </row>
    <row customHeight="1" r="2101" ht="14.25">
      <c s="7" r="A2101"/>
      <c s="1" r="B2101"/>
      <c s="1" r="C2101"/>
      <c s="1" r="D2101"/>
      <c s="1" r="E2101"/>
      <c s="1" r="F2101"/>
      <c s="1" r="G2101"/>
      <c s="1" r="H2101"/>
      <c s="1" r="I2101"/>
      <c s="2" r="J2101"/>
      <c s="2" r="K2101"/>
      <c s="2" r="L2101"/>
      <c s="2" r="M2101"/>
      <c s="2" r="N2101"/>
      <c s="2" r="O2101"/>
      <c s="2" r="P2101"/>
      <c s="2" r="Q2101"/>
      <c s="2" r="R2101"/>
      <c s="2" r="S2101"/>
      <c s="2" r="T2101"/>
      <c s="2" r="U2101"/>
      <c s="2" r="V2101"/>
    </row>
    <row customHeight="1" r="2102" ht="14.25">
      <c s="7" r="A2102"/>
      <c s="1" r="B2102"/>
      <c s="1" r="C2102"/>
      <c s="1" r="D2102"/>
      <c s="1" r="E2102"/>
      <c s="1" r="F2102"/>
      <c s="1" r="G2102"/>
      <c s="1" r="H2102"/>
      <c s="1" r="I2102"/>
      <c s="2" r="J2102"/>
      <c s="2" r="K2102"/>
      <c s="2" r="L2102"/>
      <c s="2" r="M2102"/>
      <c s="2" r="N2102"/>
      <c s="2" r="O2102"/>
      <c s="2" r="P2102"/>
      <c s="2" r="Q2102"/>
      <c s="2" r="R2102"/>
      <c s="2" r="S2102"/>
      <c s="2" r="T2102"/>
      <c s="2" r="U2102"/>
      <c s="2" r="V2102"/>
    </row>
    <row customHeight="1" r="2103" ht="14.25">
      <c s="7" r="A2103"/>
      <c s="1" r="B2103"/>
      <c s="1" r="C2103"/>
      <c s="1" r="D2103"/>
      <c s="1" r="E2103"/>
      <c s="1" r="F2103"/>
      <c s="1" r="G2103"/>
      <c s="1" r="H2103"/>
      <c s="1" r="I2103"/>
      <c s="2" r="J2103"/>
      <c s="2" r="K2103"/>
      <c s="2" r="L2103"/>
      <c s="2" r="M2103"/>
      <c s="2" r="N2103"/>
      <c s="2" r="O2103"/>
      <c s="2" r="P2103"/>
      <c s="2" r="Q2103"/>
      <c s="2" r="R2103"/>
      <c s="2" r="S2103"/>
      <c s="2" r="T2103"/>
      <c s="2" r="U2103"/>
      <c s="2" r="V2103"/>
    </row>
    <row customHeight="1" r="2104" ht="14.25">
      <c s="7" r="A2104"/>
      <c s="1" r="B2104"/>
      <c s="1" r="C2104"/>
      <c s="1" r="D2104"/>
      <c s="1" r="E2104"/>
      <c s="1" r="F2104"/>
      <c s="1" r="G2104"/>
      <c s="1" r="H2104"/>
      <c s="1" r="I2104"/>
      <c s="2" r="J2104"/>
      <c s="2" r="K2104"/>
      <c s="2" r="L2104"/>
      <c s="2" r="M2104"/>
      <c s="2" r="N2104"/>
      <c s="2" r="O2104"/>
      <c s="2" r="P2104"/>
      <c s="2" r="Q2104"/>
      <c s="2" r="R2104"/>
      <c s="2" r="S2104"/>
      <c s="2" r="T2104"/>
      <c s="2" r="U2104"/>
      <c s="2" r="V2104"/>
    </row>
    <row customHeight="1" r="2105" ht="14.25">
      <c s="7" r="A2105"/>
      <c s="1" r="B2105"/>
      <c s="1" r="C2105"/>
      <c s="1" r="D2105"/>
      <c s="1" r="E2105"/>
      <c s="1" r="F2105"/>
      <c s="1" r="G2105"/>
      <c s="1" r="H2105"/>
      <c s="1" r="I2105"/>
      <c s="2" r="J2105"/>
      <c s="2" r="K2105"/>
      <c s="2" r="L2105"/>
      <c s="2" r="M2105"/>
      <c s="2" r="N2105"/>
      <c s="2" r="O2105"/>
      <c s="2" r="P2105"/>
      <c s="2" r="Q2105"/>
      <c s="2" r="R2105"/>
      <c s="2" r="S2105"/>
      <c s="2" r="T2105"/>
      <c s="2" r="U2105"/>
      <c s="2" r="V2105"/>
    </row>
    <row customHeight="1" r="2106" ht="14.25">
      <c s="7" r="A2106"/>
      <c s="1" r="B2106"/>
      <c s="1" r="C2106"/>
      <c s="1" r="D2106"/>
      <c s="1" r="E2106"/>
      <c s="1" r="F2106"/>
      <c s="1" r="G2106"/>
      <c s="1" r="H2106"/>
      <c s="1" r="I2106"/>
      <c s="2" r="J2106"/>
      <c s="2" r="K2106"/>
      <c s="2" r="L2106"/>
      <c s="2" r="M2106"/>
      <c s="2" r="N2106"/>
      <c s="2" r="O2106"/>
      <c s="2" r="P2106"/>
      <c s="2" r="Q2106"/>
      <c s="2" r="R2106"/>
      <c s="2" r="S2106"/>
      <c s="2" r="T2106"/>
      <c s="2" r="U2106"/>
      <c s="2" r="V2106"/>
    </row>
    <row customHeight="1" r="2107" ht="14.25">
      <c s="7" r="A2107"/>
      <c s="1" r="B2107"/>
      <c s="1" r="C2107"/>
      <c s="1" r="D2107"/>
      <c s="1" r="E2107"/>
      <c s="1" r="F2107"/>
      <c s="1" r="G2107"/>
      <c s="1" r="H2107"/>
      <c s="1" r="I2107"/>
      <c s="2" r="J2107"/>
      <c s="2" r="K2107"/>
      <c s="2" r="L2107"/>
      <c s="2" r="M2107"/>
      <c s="2" r="N2107"/>
      <c s="2" r="O2107"/>
      <c s="2" r="P2107"/>
      <c s="2" r="Q2107"/>
      <c s="2" r="R2107"/>
      <c s="2" r="S2107"/>
      <c s="2" r="T2107"/>
      <c s="2" r="U2107"/>
      <c s="2" r="V2107"/>
    </row>
    <row customHeight="1" r="2108" ht="14.25">
      <c s="7" r="A2108"/>
      <c s="1" r="B2108"/>
      <c s="1" r="C2108"/>
      <c s="1" r="D2108"/>
      <c s="1" r="E2108"/>
      <c s="1" r="F2108"/>
      <c s="1" r="G2108"/>
      <c s="1" r="H2108"/>
      <c s="1" r="I2108"/>
      <c s="2" r="J2108"/>
      <c s="2" r="K2108"/>
      <c s="2" r="L2108"/>
      <c s="2" r="M2108"/>
      <c s="2" r="N2108"/>
      <c s="2" r="O2108"/>
      <c s="2" r="P2108"/>
      <c s="2" r="Q2108"/>
      <c s="2" r="R2108"/>
      <c s="2" r="S2108"/>
      <c s="2" r="T2108"/>
      <c s="2" r="U2108"/>
      <c s="2" r="V2108"/>
    </row>
    <row customHeight="1" r="2109" ht="14.25">
      <c s="7" r="A2109"/>
      <c s="1" r="B2109"/>
      <c s="1" r="C2109"/>
      <c s="1" r="D2109"/>
      <c s="1" r="E2109"/>
      <c s="1" r="F2109"/>
      <c s="1" r="G2109"/>
      <c s="1" r="H2109"/>
      <c s="1" r="I2109"/>
      <c s="2" r="J2109"/>
      <c s="2" r="K2109"/>
      <c s="2" r="L2109"/>
      <c s="2" r="M2109"/>
      <c s="2" r="N2109"/>
      <c s="2" r="O2109"/>
      <c s="2" r="P2109"/>
      <c s="2" r="Q2109"/>
      <c s="2" r="R2109"/>
      <c s="2" r="S2109"/>
      <c s="2" r="T2109"/>
      <c s="2" r="U2109"/>
      <c s="2" r="V2109"/>
    </row>
    <row customHeight="1" r="2110" ht="14.25">
      <c s="7" r="A2110"/>
      <c s="1" r="B2110"/>
      <c s="1" r="C2110"/>
      <c s="1" r="D2110"/>
      <c s="1" r="E2110"/>
      <c s="1" r="F2110"/>
      <c s="1" r="G2110"/>
      <c s="1" r="H2110"/>
      <c s="1" r="I2110"/>
      <c s="2" r="J2110"/>
      <c s="2" r="K2110"/>
      <c s="2" r="L2110"/>
      <c s="2" r="M2110"/>
      <c s="2" r="N2110"/>
      <c s="2" r="O2110"/>
      <c s="2" r="P2110"/>
      <c s="2" r="Q2110"/>
      <c s="2" r="R2110"/>
      <c s="2" r="S2110"/>
      <c s="2" r="T2110"/>
      <c s="2" r="U2110"/>
      <c s="2" r="V2110"/>
    </row>
    <row customHeight="1" r="2111" ht="14.25">
      <c s="7" r="A2111"/>
      <c s="1" r="B2111"/>
      <c s="1" r="C2111"/>
      <c s="1" r="D2111"/>
      <c s="1" r="E2111"/>
      <c s="1" r="F2111"/>
      <c s="1" r="G2111"/>
      <c s="1" r="H2111"/>
      <c s="1" r="I2111"/>
      <c s="2" r="J2111"/>
      <c s="2" r="K2111"/>
      <c s="2" r="L2111"/>
      <c s="2" r="M2111"/>
      <c s="2" r="N2111"/>
      <c s="2" r="O2111"/>
      <c s="2" r="P2111"/>
      <c s="2" r="Q2111"/>
      <c s="2" r="R2111"/>
      <c s="2" r="S2111"/>
      <c s="2" r="T2111"/>
      <c s="2" r="U2111"/>
      <c s="2" r="V2111"/>
    </row>
    <row customHeight="1" r="2112" ht="14.25">
      <c s="7" r="A2112"/>
      <c s="1" r="B2112"/>
      <c s="1" r="C2112"/>
      <c s="1" r="D2112"/>
      <c s="1" r="E2112"/>
      <c s="1" r="F2112"/>
      <c s="1" r="G2112"/>
      <c s="1" r="H2112"/>
      <c s="1" r="I2112"/>
      <c s="2" r="J2112"/>
      <c s="2" r="K2112"/>
      <c s="2" r="L2112"/>
      <c s="2" r="M2112"/>
      <c s="2" r="N2112"/>
      <c s="2" r="O2112"/>
      <c s="2" r="P2112"/>
      <c s="2" r="Q2112"/>
      <c s="2" r="R2112"/>
      <c s="2" r="S2112"/>
      <c s="2" r="T2112"/>
      <c s="2" r="U2112"/>
      <c s="2" r="V2112"/>
    </row>
    <row customHeight="1" r="2113" ht="14.25">
      <c s="7" r="A2113"/>
      <c s="1" r="B2113"/>
      <c s="1" r="C2113"/>
      <c s="1" r="D2113"/>
      <c s="1" r="E2113"/>
      <c s="1" r="F2113"/>
      <c s="1" r="G2113"/>
      <c s="1" r="H2113"/>
      <c s="1" r="I2113"/>
      <c s="2" r="J2113"/>
      <c s="2" r="K2113"/>
      <c s="2" r="L2113"/>
      <c s="2" r="M2113"/>
      <c s="2" r="N2113"/>
      <c s="2" r="O2113"/>
      <c s="2" r="P2113"/>
      <c s="2" r="Q2113"/>
      <c s="2" r="R2113"/>
      <c s="2" r="S2113"/>
      <c s="2" r="T2113"/>
      <c s="2" r="U2113"/>
      <c s="2" r="V2113"/>
    </row>
    <row customHeight="1" r="2114" ht="14.25">
      <c s="7" r="A2114"/>
      <c s="1" r="B2114"/>
      <c s="1" r="C2114"/>
      <c s="1" r="D2114"/>
      <c s="1" r="E2114"/>
      <c s="1" r="F2114"/>
      <c s="1" r="G2114"/>
      <c s="1" r="H2114"/>
      <c s="1" r="I2114"/>
      <c s="2" r="J2114"/>
      <c s="2" r="K2114"/>
      <c s="2" r="L2114"/>
      <c s="2" r="M2114"/>
      <c s="2" r="N2114"/>
      <c s="2" r="O2114"/>
      <c s="2" r="P2114"/>
      <c s="2" r="Q2114"/>
      <c s="2" r="R2114"/>
      <c s="2" r="S2114"/>
      <c s="2" r="T2114"/>
      <c s="2" r="U2114"/>
      <c s="2" r="V2114"/>
    </row>
    <row customHeight="1" r="2115" ht="14.25">
      <c s="7" r="A2115"/>
      <c s="1" r="B2115"/>
      <c s="1" r="C2115"/>
      <c s="1" r="D2115"/>
      <c s="1" r="E2115"/>
      <c s="1" r="F2115"/>
      <c s="1" r="G2115"/>
      <c s="1" r="H2115"/>
      <c s="1" r="I2115"/>
      <c s="2" r="J2115"/>
      <c s="2" r="K2115"/>
      <c s="2" r="L2115"/>
      <c s="2" r="M2115"/>
      <c s="2" r="N2115"/>
      <c s="2" r="O2115"/>
      <c s="2" r="P2115"/>
      <c s="2" r="Q2115"/>
      <c s="2" r="R2115"/>
      <c s="2" r="S2115"/>
      <c s="2" r="T2115"/>
      <c s="2" r="U2115"/>
      <c s="2" r="V2115"/>
    </row>
    <row customHeight="1" r="2116" ht="14.25">
      <c s="7" r="A2116"/>
      <c s="1" r="B2116"/>
      <c s="1" r="C2116"/>
      <c s="1" r="D2116"/>
      <c s="1" r="E2116"/>
      <c s="1" r="F2116"/>
      <c s="1" r="G2116"/>
      <c s="1" r="H2116"/>
      <c s="1" r="I2116"/>
      <c s="2" r="J2116"/>
      <c s="2" r="K2116"/>
      <c s="2" r="L2116"/>
      <c s="2" r="M2116"/>
      <c s="2" r="N2116"/>
      <c s="2" r="O2116"/>
      <c s="2" r="P2116"/>
      <c s="2" r="Q2116"/>
      <c s="2" r="R2116"/>
      <c s="2" r="S2116"/>
      <c s="2" r="T2116"/>
      <c s="2" r="U2116"/>
      <c s="2" r="V2116"/>
    </row>
    <row customHeight="1" r="2117" ht="14.25">
      <c s="7" r="A2117"/>
      <c s="1" r="B2117"/>
      <c s="1" r="C2117"/>
      <c s="1" r="D2117"/>
      <c s="1" r="E2117"/>
      <c s="1" r="F2117"/>
      <c s="1" r="G2117"/>
      <c s="1" r="H2117"/>
      <c s="1" r="I2117"/>
      <c s="2" r="J2117"/>
      <c s="2" r="K2117"/>
      <c s="2" r="L2117"/>
      <c s="2" r="M2117"/>
      <c s="2" r="N2117"/>
      <c s="2" r="O2117"/>
      <c s="2" r="P2117"/>
      <c s="2" r="Q2117"/>
      <c s="2" r="R2117"/>
      <c s="2" r="S2117"/>
      <c s="2" r="T2117"/>
      <c s="2" r="U2117"/>
      <c s="2" r="V2117"/>
    </row>
    <row customHeight="1" r="2118" ht="14.25">
      <c s="7" r="A2118"/>
      <c s="1" r="B2118"/>
      <c s="1" r="C2118"/>
      <c s="1" r="D2118"/>
      <c s="1" r="E2118"/>
      <c s="1" r="F2118"/>
      <c s="1" r="G2118"/>
      <c s="1" r="H2118"/>
      <c s="1" r="I2118"/>
      <c s="2" r="J2118"/>
      <c s="2" r="K2118"/>
      <c s="2" r="L2118"/>
      <c s="2" r="M2118"/>
      <c s="2" r="N2118"/>
      <c s="2" r="O2118"/>
      <c s="2" r="P2118"/>
      <c s="2" r="Q2118"/>
      <c s="2" r="R2118"/>
      <c s="2" r="S2118"/>
      <c s="2" r="T2118"/>
      <c s="2" r="U2118"/>
      <c s="2" r="V2118"/>
    </row>
    <row customHeight="1" r="2119" ht="14.25">
      <c s="7" r="A2119"/>
      <c s="1" r="B2119"/>
      <c s="1" r="C2119"/>
      <c s="1" r="D2119"/>
      <c s="1" r="E2119"/>
      <c s="1" r="F2119"/>
      <c s="1" r="G2119"/>
      <c s="1" r="H2119"/>
      <c s="1" r="I2119"/>
      <c s="2" r="J2119"/>
      <c s="2" r="K2119"/>
      <c s="2" r="L2119"/>
      <c s="2" r="M2119"/>
      <c s="2" r="N2119"/>
      <c s="2" r="O2119"/>
      <c s="2" r="P2119"/>
      <c s="2" r="Q2119"/>
      <c s="2" r="R2119"/>
      <c s="2" r="S2119"/>
      <c s="2" r="T2119"/>
      <c s="2" r="U2119"/>
      <c s="2" r="V2119"/>
    </row>
    <row customHeight="1" r="2120" ht="14.25">
      <c s="7" r="A2120"/>
      <c s="1" r="B2120"/>
      <c s="1" r="C2120"/>
      <c s="1" r="D2120"/>
      <c s="1" r="E2120"/>
      <c s="1" r="F2120"/>
      <c s="1" r="G2120"/>
      <c s="1" r="H2120"/>
      <c s="1" r="I2120"/>
      <c s="2" r="J2120"/>
      <c s="2" r="K2120"/>
      <c s="2" r="L2120"/>
      <c s="2" r="M2120"/>
      <c s="2" r="N2120"/>
      <c s="2" r="O2120"/>
      <c s="2" r="P2120"/>
      <c s="2" r="Q2120"/>
      <c s="2" r="R2120"/>
      <c s="2" r="S2120"/>
      <c s="2" r="T2120"/>
      <c s="2" r="U2120"/>
      <c s="2" r="V2120"/>
    </row>
    <row customHeight="1" r="2121" ht="14.25">
      <c s="7" r="A2121"/>
      <c s="1" r="B2121"/>
      <c s="1" r="C2121"/>
      <c s="1" r="D2121"/>
      <c s="1" r="E2121"/>
      <c s="1" r="F2121"/>
      <c s="1" r="G2121"/>
      <c s="1" r="H2121"/>
      <c s="1" r="I2121"/>
      <c s="2" r="J2121"/>
      <c s="2" r="K2121"/>
      <c s="2" r="L2121"/>
      <c s="2" r="M2121"/>
      <c s="2" r="N2121"/>
      <c s="2" r="O2121"/>
      <c s="2" r="P2121"/>
      <c s="2" r="Q2121"/>
      <c s="2" r="R2121"/>
      <c s="2" r="S2121"/>
      <c s="2" r="T2121"/>
      <c s="2" r="U2121"/>
      <c s="2" r="V2121"/>
    </row>
    <row customHeight="1" r="2122" ht="14.25">
      <c s="7" r="A2122"/>
      <c s="1" r="B2122"/>
      <c s="1" r="C2122"/>
      <c s="1" r="D2122"/>
      <c s="1" r="E2122"/>
      <c s="1" r="F2122"/>
      <c s="1" r="G2122"/>
      <c s="1" r="H2122"/>
      <c s="1" r="I2122"/>
      <c s="2" r="J2122"/>
      <c s="2" r="K2122"/>
      <c s="2" r="L2122"/>
      <c s="2" r="M2122"/>
      <c s="2" r="N2122"/>
      <c s="2" r="O2122"/>
      <c s="2" r="P2122"/>
      <c s="2" r="Q2122"/>
      <c s="2" r="R2122"/>
      <c s="2" r="S2122"/>
      <c s="2" r="T2122"/>
      <c s="2" r="U2122"/>
      <c s="2" r="V2122"/>
    </row>
    <row customHeight="1" r="2123" ht="14.25">
      <c s="7" r="A2123"/>
      <c s="1" r="B2123"/>
      <c s="1" r="C2123"/>
      <c s="1" r="D2123"/>
      <c s="1" r="E2123"/>
      <c s="1" r="F2123"/>
      <c s="1" r="G2123"/>
      <c s="1" r="H2123"/>
      <c s="1" r="I2123"/>
      <c s="2" r="J2123"/>
      <c s="2" r="K2123"/>
      <c s="2" r="L2123"/>
      <c s="2" r="M2123"/>
      <c s="2" r="N2123"/>
      <c s="2" r="O2123"/>
      <c s="2" r="P2123"/>
      <c s="2" r="Q2123"/>
      <c s="2" r="R2123"/>
      <c s="2" r="S2123"/>
      <c s="2" r="T2123"/>
      <c s="2" r="U2123"/>
      <c s="2" r="V2123"/>
    </row>
    <row customHeight="1" r="2124" ht="14.25">
      <c s="7" r="A2124"/>
      <c s="1" r="B2124"/>
      <c s="1" r="C2124"/>
      <c s="1" r="D2124"/>
      <c s="1" r="E2124"/>
      <c s="1" r="F2124"/>
      <c s="1" r="G2124"/>
      <c s="1" r="H2124"/>
      <c s="1" r="I2124"/>
      <c s="2" r="J2124"/>
      <c s="2" r="K2124"/>
      <c s="2" r="L2124"/>
      <c s="2" r="M2124"/>
      <c s="2" r="N2124"/>
      <c s="2" r="O2124"/>
      <c s="2" r="P2124"/>
      <c s="2" r="Q2124"/>
      <c s="2" r="R2124"/>
      <c s="2" r="S2124"/>
      <c s="2" r="T2124"/>
      <c s="2" r="U2124"/>
      <c s="2" r="V2124"/>
    </row>
    <row customHeight="1" r="2125" ht="14.25">
      <c s="7" r="A2125"/>
      <c s="1" r="B2125"/>
      <c s="1" r="C2125"/>
      <c s="1" r="D2125"/>
      <c s="1" r="E2125"/>
      <c s="1" r="F2125"/>
      <c s="1" r="G2125"/>
      <c s="1" r="H2125"/>
      <c s="1" r="I2125"/>
      <c s="2" r="J2125"/>
      <c s="2" r="K2125"/>
      <c s="2" r="L2125"/>
      <c s="2" r="M2125"/>
      <c s="2" r="N2125"/>
      <c s="2" r="O2125"/>
      <c s="2" r="P2125"/>
      <c s="2" r="Q2125"/>
      <c s="2" r="R2125"/>
      <c s="2" r="S2125"/>
      <c s="2" r="T2125"/>
      <c s="2" r="U2125"/>
      <c s="2" r="V2125"/>
    </row>
    <row customHeight="1" r="2126" ht="14.25">
      <c s="7" r="A2126"/>
      <c s="1" r="B2126"/>
      <c s="1" r="C2126"/>
      <c s="1" r="D2126"/>
      <c s="1" r="E2126"/>
      <c s="1" r="F2126"/>
      <c s="1" r="G2126"/>
      <c s="1" r="H2126"/>
      <c s="1" r="I2126"/>
      <c s="2" r="J2126"/>
      <c s="2" r="K2126"/>
      <c s="2" r="L2126"/>
      <c s="2" r="M2126"/>
      <c s="2" r="N2126"/>
      <c s="2" r="O2126"/>
      <c s="2" r="P2126"/>
      <c s="2" r="Q2126"/>
      <c s="2" r="R2126"/>
      <c s="2" r="S2126"/>
      <c s="2" r="T2126"/>
      <c s="2" r="U2126"/>
      <c s="2" r="V2126"/>
    </row>
    <row customHeight="1" r="2127" ht="14.25">
      <c s="7" r="A2127"/>
      <c s="1" r="B2127"/>
      <c s="1" r="C2127"/>
      <c s="1" r="D2127"/>
      <c s="1" r="E2127"/>
      <c s="1" r="F2127"/>
      <c s="1" r="G2127"/>
      <c s="1" r="H2127"/>
      <c s="1" r="I2127"/>
      <c s="2" r="J2127"/>
      <c s="2" r="K2127"/>
      <c s="2" r="L2127"/>
      <c s="2" r="M2127"/>
      <c s="2" r="N2127"/>
      <c s="2" r="O2127"/>
      <c s="2" r="P2127"/>
      <c s="2" r="Q2127"/>
      <c s="2" r="R2127"/>
      <c s="2" r="S2127"/>
      <c s="2" r="T2127"/>
      <c s="2" r="U2127"/>
      <c s="2" r="V2127"/>
    </row>
    <row customHeight="1" r="2128" ht="14.25">
      <c s="7" r="A2128"/>
      <c s="1" r="B2128"/>
      <c s="1" r="C2128"/>
      <c s="1" r="D2128"/>
      <c s="1" r="E2128"/>
      <c s="1" r="F2128"/>
      <c s="1" r="G2128"/>
      <c s="1" r="H2128"/>
      <c s="1" r="I2128"/>
      <c s="2" r="J2128"/>
      <c s="2" r="K2128"/>
      <c s="2" r="L2128"/>
      <c s="2" r="M2128"/>
      <c s="2" r="N2128"/>
      <c s="2" r="O2128"/>
      <c s="2" r="P2128"/>
      <c s="2" r="Q2128"/>
      <c s="2" r="R2128"/>
      <c s="2" r="S2128"/>
      <c s="2" r="T2128"/>
      <c s="2" r="U2128"/>
      <c s="2" r="V2128"/>
    </row>
    <row customHeight="1" r="2129" ht="14.25">
      <c s="7" r="A2129"/>
      <c s="1" r="B2129"/>
      <c s="1" r="C2129"/>
      <c s="1" r="D2129"/>
      <c s="1" r="E2129"/>
      <c s="1" r="F2129"/>
      <c s="1" r="G2129"/>
      <c s="1" r="H2129"/>
      <c s="1" r="I2129"/>
      <c s="2" r="J2129"/>
      <c s="2" r="K2129"/>
      <c s="2" r="L2129"/>
      <c s="2" r="M2129"/>
      <c s="2" r="N2129"/>
      <c s="2" r="O2129"/>
      <c s="2" r="P2129"/>
      <c s="2" r="Q2129"/>
      <c s="2" r="R2129"/>
      <c s="2" r="S2129"/>
      <c s="2" r="T2129"/>
      <c s="2" r="U2129"/>
      <c s="2" r="V2129"/>
    </row>
    <row customHeight="1" r="2130" ht="14.25">
      <c s="7" r="A2130"/>
      <c s="1" r="B2130"/>
      <c s="1" r="C2130"/>
      <c s="1" r="D2130"/>
      <c s="1" r="E2130"/>
      <c s="1" r="F2130"/>
      <c s="1" r="G2130"/>
      <c s="1" r="H2130"/>
      <c s="1" r="I2130"/>
      <c s="2" r="J2130"/>
      <c s="2" r="K2130"/>
      <c s="2" r="L2130"/>
      <c s="2" r="M2130"/>
      <c s="2" r="N2130"/>
      <c s="2" r="O2130"/>
      <c s="2" r="P2130"/>
      <c s="2" r="Q2130"/>
      <c s="2" r="R2130"/>
      <c s="2" r="S2130"/>
      <c s="2" r="T2130"/>
      <c s="2" r="U2130"/>
      <c s="2" r="V2130"/>
    </row>
    <row customHeight="1" r="2131" ht="14.25">
      <c s="7" r="A2131"/>
      <c s="1" r="B2131"/>
      <c s="1" r="C2131"/>
      <c s="1" r="D2131"/>
      <c s="1" r="E2131"/>
      <c s="1" r="F2131"/>
      <c s="1" r="G2131"/>
      <c s="1" r="H2131"/>
      <c s="1" r="I2131"/>
      <c s="2" r="J2131"/>
      <c s="2" r="K2131"/>
      <c s="2" r="L2131"/>
      <c s="2" r="M2131"/>
      <c s="2" r="N2131"/>
      <c s="2" r="O2131"/>
      <c s="2" r="P2131"/>
      <c s="2" r="Q2131"/>
      <c s="2" r="R2131"/>
      <c s="2" r="S2131"/>
      <c s="2" r="T2131"/>
      <c s="2" r="U2131"/>
      <c s="2" r="V2131"/>
    </row>
    <row customHeight="1" r="2132" ht="14.25">
      <c s="7" r="A2132"/>
      <c s="1" r="B2132"/>
      <c s="1" r="C2132"/>
      <c s="1" r="D2132"/>
      <c s="1" r="E2132"/>
      <c s="1" r="F2132"/>
      <c s="1" r="G2132"/>
      <c s="1" r="H2132"/>
      <c s="1" r="I2132"/>
      <c s="2" r="J2132"/>
      <c s="2" r="K2132"/>
      <c s="2" r="L2132"/>
      <c s="2" r="M2132"/>
      <c s="2" r="N2132"/>
      <c s="2" r="O2132"/>
      <c s="2" r="P2132"/>
      <c s="2" r="Q2132"/>
      <c s="2" r="R2132"/>
      <c s="2" r="S2132"/>
      <c s="2" r="T2132"/>
      <c s="2" r="U2132"/>
      <c s="2" r="V2132"/>
    </row>
    <row customHeight="1" r="2133" ht="14.25">
      <c s="7" r="A2133"/>
      <c s="1" r="B2133"/>
      <c s="1" r="C2133"/>
      <c s="1" r="D2133"/>
      <c s="1" r="E2133"/>
      <c s="1" r="F2133"/>
      <c s="1" r="G2133"/>
      <c s="1" r="H2133"/>
      <c s="1" r="I2133"/>
      <c s="2" r="J2133"/>
      <c s="2" r="K2133"/>
      <c s="2" r="L2133"/>
      <c s="2" r="M2133"/>
      <c s="2" r="N2133"/>
      <c s="2" r="O2133"/>
      <c s="2" r="P2133"/>
      <c s="2" r="Q2133"/>
      <c s="2" r="R2133"/>
      <c s="2" r="S2133"/>
      <c s="2" r="T2133"/>
      <c s="2" r="U2133"/>
      <c s="2" r="V2133"/>
    </row>
    <row customHeight="1" r="2134" ht="14.25">
      <c s="7" r="A2134"/>
      <c s="1" r="B2134"/>
      <c s="1" r="C2134"/>
      <c s="1" r="D2134"/>
      <c s="1" r="E2134"/>
      <c s="1" r="F2134"/>
      <c s="1" r="G2134"/>
      <c s="1" r="H2134"/>
      <c s="1" r="I2134"/>
      <c s="2" r="J2134"/>
      <c s="2" r="K2134"/>
      <c s="2" r="L2134"/>
      <c s="2" r="M2134"/>
      <c s="2" r="N2134"/>
      <c s="2" r="O2134"/>
      <c s="2" r="P2134"/>
      <c s="2" r="Q2134"/>
      <c s="2" r="R2134"/>
      <c s="2" r="S2134"/>
      <c s="2" r="T2134"/>
      <c s="2" r="U2134"/>
      <c s="2" r="V2134"/>
    </row>
    <row customHeight="1" r="2135" ht="14.25">
      <c s="7" r="A2135"/>
      <c s="1" r="B2135"/>
      <c s="1" r="C2135"/>
      <c s="1" r="D2135"/>
      <c s="1" r="E2135"/>
      <c s="1" r="F2135"/>
      <c s="1" r="G2135"/>
      <c s="1" r="H2135"/>
      <c s="1" r="I2135"/>
      <c s="2" r="J2135"/>
      <c s="2" r="K2135"/>
      <c s="2" r="L2135"/>
      <c s="2" r="M2135"/>
      <c s="2" r="N2135"/>
      <c s="2" r="O2135"/>
      <c s="2" r="P2135"/>
      <c s="2" r="Q2135"/>
      <c s="2" r="R2135"/>
      <c s="2" r="S2135"/>
      <c s="2" r="T2135"/>
      <c s="2" r="U2135"/>
      <c s="2" r="V2135"/>
    </row>
    <row customHeight="1" r="2136" ht="14.25">
      <c s="7" r="A2136"/>
      <c s="1" r="B2136"/>
      <c s="1" r="C2136"/>
      <c s="1" r="D2136"/>
      <c s="1" r="E2136"/>
      <c s="1" r="F2136"/>
      <c s="1" r="G2136"/>
      <c s="1" r="H2136"/>
      <c s="1" r="I2136"/>
      <c s="2" r="J2136"/>
      <c s="2" r="K2136"/>
      <c s="2" r="L2136"/>
      <c s="2" r="M2136"/>
      <c s="2" r="N2136"/>
      <c s="2" r="O2136"/>
      <c s="2" r="P2136"/>
      <c s="2" r="Q2136"/>
      <c s="2" r="R2136"/>
      <c s="2" r="S2136"/>
      <c s="2" r="T2136"/>
      <c s="2" r="U2136"/>
      <c s="2" r="V2136"/>
    </row>
    <row customHeight="1" r="2137" ht="14.25">
      <c s="7" r="A2137"/>
      <c s="1" r="B2137"/>
      <c s="1" r="C2137"/>
      <c s="1" r="D2137"/>
      <c s="1" r="E2137"/>
      <c s="1" r="F2137"/>
      <c s="1" r="G2137"/>
      <c s="1" r="H2137"/>
      <c s="1" r="I2137"/>
      <c s="2" r="J2137"/>
      <c s="2" r="K2137"/>
      <c s="2" r="L2137"/>
      <c s="2" r="M2137"/>
      <c s="2" r="N2137"/>
      <c s="2" r="O2137"/>
      <c s="2" r="P2137"/>
      <c s="2" r="Q2137"/>
      <c s="2" r="R2137"/>
      <c s="2" r="S2137"/>
      <c s="2" r="T2137"/>
      <c s="2" r="U2137"/>
      <c s="2" r="V2137"/>
    </row>
    <row customHeight="1" r="2138" ht="14.25">
      <c s="7" r="A2138"/>
      <c s="1" r="B2138"/>
      <c s="1" r="C2138"/>
      <c s="1" r="D2138"/>
      <c s="1" r="E2138"/>
      <c s="1" r="F2138"/>
      <c s="1" r="G2138"/>
      <c s="1" r="H2138"/>
      <c s="1" r="I2138"/>
      <c s="2" r="J2138"/>
      <c s="2" r="K2138"/>
      <c s="2" r="L2138"/>
      <c s="2" r="M2138"/>
      <c s="2" r="N2138"/>
      <c s="2" r="O2138"/>
      <c s="2" r="P2138"/>
      <c s="2" r="Q2138"/>
      <c s="2" r="R2138"/>
      <c s="2" r="S2138"/>
      <c s="2" r="T2138"/>
      <c s="2" r="U2138"/>
      <c s="2" r="V2138"/>
    </row>
    <row customHeight="1" r="2139" ht="14.25">
      <c s="7" r="A2139"/>
      <c s="1" r="B2139"/>
      <c s="1" r="C2139"/>
      <c s="1" r="D2139"/>
      <c s="1" r="E2139"/>
      <c s="1" r="F2139"/>
      <c s="1" r="G2139"/>
      <c s="1" r="H2139"/>
      <c s="1" r="I2139"/>
      <c s="2" r="J2139"/>
      <c s="2" r="K2139"/>
      <c s="2" r="L2139"/>
      <c s="2" r="M2139"/>
      <c s="2" r="N2139"/>
      <c s="2" r="O2139"/>
      <c s="2" r="P2139"/>
      <c s="2" r="Q2139"/>
      <c s="2" r="R2139"/>
      <c s="2" r="S2139"/>
      <c s="2" r="T2139"/>
      <c s="2" r="U2139"/>
      <c s="2" r="V2139"/>
    </row>
    <row customHeight="1" r="2140" ht="14.25">
      <c s="7" r="A2140"/>
      <c s="1" r="B2140"/>
      <c s="1" r="C2140"/>
      <c s="1" r="D2140"/>
      <c s="1" r="E2140"/>
      <c s="1" r="F2140"/>
      <c s="1" r="G2140"/>
      <c s="1" r="H2140"/>
      <c s="1" r="I2140"/>
      <c s="2" r="J2140"/>
      <c s="2" r="K2140"/>
      <c s="2" r="L2140"/>
      <c s="2" r="M2140"/>
      <c s="2" r="N2140"/>
      <c s="2" r="O2140"/>
      <c s="2" r="P2140"/>
      <c s="2" r="Q2140"/>
      <c s="2" r="R2140"/>
      <c s="2" r="S2140"/>
      <c s="2" r="T2140"/>
      <c s="2" r="U2140"/>
      <c s="2" r="V2140"/>
    </row>
    <row customHeight="1" r="2141" ht="14.25">
      <c s="7" r="A2141"/>
      <c s="1" r="B2141"/>
      <c s="1" r="C2141"/>
      <c s="1" r="D2141"/>
      <c s="1" r="E2141"/>
      <c s="1" r="F2141"/>
      <c s="1" r="G2141"/>
      <c s="1" r="H2141"/>
      <c s="1" r="I2141"/>
      <c s="2" r="J2141"/>
      <c s="2" r="K2141"/>
      <c s="2" r="L2141"/>
      <c s="2" r="M2141"/>
      <c s="2" r="N2141"/>
      <c s="2" r="O2141"/>
      <c s="2" r="P2141"/>
      <c s="2" r="Q2141"/>
      <c s="2" r="R2141"/>
      <c s="2" r="S2141"/>
      <c s="2" r="T2141"/>
      <c s="2" r="U2141"/>
      <c s="2" r="V2141"/>
    </row>
    <row customHeight="1" r="2142" ht="14.25">
      <c s="7" r="A2142"/>
      <c s="1" r="B2142"/>
      <c s="1" r="C2142"/>
      <c s="1" r="D2142"/>
      <c s="1" r="E2142"/>
      <c s="1" r="F2142"/>
      <c s="1" r="G2142"/>
      <c s="1" r="H2142"/>
      <c s="1" r="I2142"/>
      <c s="2" r="J2142"/>
      <c s="2" r="K2142"/>
      <c s="2" r="L2142"/>
      <c s="2" r="M2142"/>
      <c s="2" r="N2142"/>
      <c s="2" r="O2142"/>
      <c s="2" r="P2142"/>
      <c s="2" r="Q2142"/>
      <c s="2" r="R2142"/>
      <c s="2" r="S2142"/>
      <c s="2" r="T2142"/>
      <c s="2" r="U2142"/>
      <c s="2" r="V2142"/>
    </row>
    <row customHeight="1" r="2143" ht="14.25">
      <c s="7" r="A2143"/>
      <c s="1" r="B2143"/>
      <c s="1" r="C2143"/>
      <c s="1" r="D2143"/>
      <c s="1" r="E2143"/>
      <c s="1" r="F2143"/>
      <c s="1" r="G2143"/>
      <c s="1" r="H2143"/>
      <c s="1" r="I2143"/>
      <c s="2" r="J2143"/>
      <c s="2" r="K2143"/>
      <c s="2" r="L2143"/>
      <c s="2" r="M2143"/>
      <c s="2" r="N2143"/>
      <c s="2" r="O2143"/>
      <c s="2" r="P2143"/>
      <c s="2" r="Q2143"/>
      <c s="2" r="R2143"/>
      <c s="2" r="S2143"/>
      <c s="2" r="T2143"/>
      <c s="2" r="U2143"/>
      <c s="2" r="V2143"/>
    </row>
    <row customHeight="1" r="2144" ht="14.25">
      <c s="7" r="A2144"/>
      <c s="1" r="B2144"/>
      <c s="1" r="C2144"/>
      <c s="1" r="D2144"/>
      <c s="1" r="E2144"/>
      <c s="1" r="F2144"/>
      <c s="1" r="G2144"/>
      <c s="1" r="H2144"/>
      <c s="1" r="I2144"/>
      <c s="2" r="J2144"/>
      <c s="2" r="K2144"/>
      <c s="2" r="L2144"/>
      <c s="2" r="M2144"/>
      <c s="2" r="N2144"/>
      <c s="2" r="O2144"/>
      <c s="2" r="P2144"/>
      <c s="2" r="Q2144"/>
      <c s="2" r="R2144"/>
      <c s="2" r="S2144"/>
      <c s="2" r="T2144"/>
      <c s="2" r="U2144"/>
      <c s="2" r="V2144"/>
    </row>
    <row customHeight="1" r="2145" ht="14.25">
      <c s="7" r="A2145"/>
      <c s="1" r="B2145"/>
      <c s="1" r="C2145"/>
      <c s="1" r="D2145"/>
      <c s="1" r="E2145"/>
      <c s="1" r="F2145"/>
      <c s="1" r="G2145"/>
      <c s="1" r="H2145"/>
      <c s="1" r="I2145"/>
      <c s="2" r="J2145"/>
      <c s="2" r="K2145"/>
      <c s="2" r="L2145"/>
      <c s="2" r="M2145"/>
      <c s="2" r="N2145"/>
      <c s="2" r="O2145"/>
      <c s="2" r="P2145"/>
      <c s="2" r="Q2145"/>
      <c s="2" r="R2145"/>
      <c s="2" r="S2145"/>
      <c s="2" r="T2145"/>
      <c s="2" r="U2145"/>
      <c s="2" r="V2145"/>
    </row>
    <row customHeight="1" r="2146" ht="14.25">
      <c s="7" r="A2146"/>
      <c s="1" r="B2146"/>
      <c s="1" r="C2146"/>
      <c s="1" r="D2146"/>
      <c s="1" r="E2146"/>
      <c s="1" r="F2146"/>
      <c s="1" r="G2146"/>
      <c s="1" r="H2146"/>
      <c s="1" r="I2146"/>
      <c s="2" r="J2146"/>
      <c s="2" r="K2146"/>
      <c s="2" r="L2146"/>
      <c s="2" r="M2146"/>
      <c s="2" r="N2146"/>
      <c s="2" r="O2146"/>
      <c s="2" r="P2146"/>
      <c s="2" r="Q2146"/>
      <c s="2" r="R2146"/>
      <c s="2" r="S2146"/>
      <c s="2" r="T2146"/>
      <c s="2" r="U2146"/>
      <c s="2" r="V2146"/>
    </row>
    <row customHeight="1" r="2147" ht="14.25">
      <c s="7" r="A2147"/>
      <c s="1" r="B2147"/>
      <c s="1" r="C2147"/>
      <c s="1" r="D2147"/>
      <c s="1" r="E2147"/>
      <c s="1" r="F2147"/>
      <c s="1" r="G2147"/>
      <c s="1" r="H2147"/>
      <c s="1" r="I2147"/>
      <c s="2" r="J2147"/>
      <c s="2" r="K2147"/>
      <c s="2" r="L2147"/>
      <c s="2" r="M2147"/>
      <c s="2" r="N2147"/>
      <c s="2" r="O2147"/>
      <c s="2" r="P2147"/>
      <c s="2" r="Q2147"/>
      <c s="2" r="R2147"/>
      <c s="2" r="S2147"/>
      <c s="2" r="T2147"/>
      <c s="2" r="U2147"/>
      <c s="2" r="V2147"/>
    </row>
    <row customHeight="1" r="2148" ht="14.25">
      <c s="7" r="A2148"/>
      <c s="1" r="B2148"/>
      <c s="1" r="C2148"/>
      <c s="1" r="D2148"/>
      <c s="1" r="E2148"/>
      <c s="1" r="F2148"/>
      <c s="1" r="G2148"/>
      <c s="1" r="H2148"/>
      <c s="1" r="I2148"/>
      <c s="2" r="J2148"/>
      <c s="2" r="K2148"/>
      <c s="2" r="L2148"/>
      <c s="2" r="M2148"/>
      <c s="2" r="N2148"/>
      <c s="2" r="O2148"/>
      <c s="2" r="P2148"/>
      <c s="2" r="Q2148"/>
      <c s="2" r="R2148"/>
      <c s="2" r="S2148"/>
      <c s="2" r="T2148"/>
      <c s="2" r="U2148"/>
      <c s="2" r="V2148"/>
    </row>
    <row customHeight="1" r="2149" ht="14.25">
      <c s="7" r="A2149"/>
      <c s="1" r="B2149"/>
      <c s="1" r="C2149"/>
      <c s="1" r="D2149"/>
      <c s="1" r="E2149"/>
      <c s="1" r="F2149"/>
      <c s="1" r="G2149"/>
      <c s="1" r="H2149"/>
      <c s="1" r="I2149"/>
      <c s="2" r="J2149"/>
      <c s="2" r="K2149"/>
      <c s="2" r="L2149"/>
      <c s="2" r="M2149"/>
      <c s="2" r="N2149"/>
      <c s="2" r="O2149"/>
      <c s="2" r="P2149"/>
      <c s="2" r="Q2149"/>
      <c s="2" r="R2149"/>
      <c s="2" r="S2149"/>
      <c s="2" r="T2149"/>
      <c s="2" r="U2149"/>
      <c s="2" r="V2149"/>
    </row>
    <row customHeight="1" r="2150" ht="14.25">
      <c s="7" r="A2150"/>
      <c s="1" r="B2150"/>
      <c s="1" r="C2150"/>
      <c s="1" r="D2150"/>
      <c s="1" r="E2150"/>
      <c s="1" r="F2150"/>
      <c s="1" r="G2150"/>
      <c s="1" r="H2150"/>
      <c s="1" r="I2150"/>
      <c s="2" r="J2150"/>
      <c s="2" r="K2150"/>
      <c s="2" r="L2150"/>
      <c s="2" r="M2150"/>
      <c s="2" r="N2150"/>
      <c s="2" r="O2150"/>
      <c s="2" r="P2150"/>
      <c s="2" r="Q2150"/>
      <c s="2" r="R2150"/>
      <c s="2" r="S2150"/>
      <c s="2" r="T2150"/>
      <c s="2" r="U2150"/>
      <c s="2" r="V2150"/>
    </row>
    <row customHeight="1" r="2151" ht="14.25">
      <c s="7" r="A2151"/>
      <c s="1" r="B2151"/>
      <c s="1" r="C2151"/>
      <c s="1" r="D2151"/>
      <c s="1" r="E2151"/>
      <c s="1" r="F2151"/>
      <c s="1" r="G2151"/>
      <c s="1" r="H2151"/>
      <c s="1" r="I2151"/>
      <c s="2" r="J2151"/>
      <c s="2" r="K2151"/>
      <c s="2" r="L2151"/>
      <c s="2" r="M2151"/>
      <c s="2" r="N2151"/>
      <c s="2" r="O2151"/>
      <c s="2" r="P2151"/>
      <c s="2" r="Q2151"/>
      <c s="2" r="R2151"/>
      <c s="2" r="S2151"/>
      <c s="2" r="T2151"/>
      <c s="2" r="U2151"/>
      <c s="2" r="V2151"/>
    </row>
    <row customHeight="1" r="2152" ht="14.25">
      <c s="7" r="A2152"/>
      <c s="1" r="B2152"/>
      <c s="1" r="C2152"/>
      <c s="1" r="D2152"/>
      <c s="1" r="E2152"/>
      <c s="1" r="F2152"/>
      <c s="1" r="G2152"/>
      <c s="1" r="H2152"/>
      <c s="1" r="I2152"/>
      <c s="2" r="J2152"/>
      <c s="2" r="K2152"/>
      <c s="2" r="L2152"/>
      <c s="2" r="M2152"/>
      <c s="2" r="N2152"/>
      <c s="2" r="O2152"/>
      <c s="2" r="P2152"/>
      <c s="2" r="Q2152"/>
      <c s="2" r="R2152"/>
      <c s="2" r="S2152"/>
      <c s="2" r="T2152"/>
      <c s="2" r="U2152"/>
      <c s="2" r="V2152"/>
    </row>
    <row customHeight="1" r="2153" ht="14.25">
      <c s="7" r="A2153"/>
      <c s="1" r="B2153"/>
      <c s="1" r="C2153"/>
      <c s="1" r="D2153"/>
      <c s="1" r="E2153"/>
      <c s="1" r="F2153"/>
      <c s="1" r="G2153"/>
      <c s="1" r="H2153"/>
      <c s="1" r="I2153"/>
      <c s="2" r="J2153"/>
      <c s="2" r="K2153"/>
      <c s="2" r="L2153"/>
      <c s="2" r="M2153"/>
      <c s="2" r="N2153"/>
      <c s="2" r="O2153"/>
      <c s="2" r="P2153"/>
      <c s="2" r="Q2153"/>
      <c s="2" r="R2153"/>
      <c s="2" r="S2153"/>
      <c s="2" r="T2153"/>
      <c s="2" r="U2153"/>
      <c s="2" r="V2153"/>
    </row>
    <row customHeight="1" r="2154" ht="14.25">
      <c s="7" r="A2154"/>
      <c s="1" r="B2154"/>
      <c s="1" r="C2154"/>
      <c s="1" r="D2154"/>
      <c s="1" r="E2154"/>
      <c s="1" r="F2154"/>
      <c s="1" r="G2154"/>
      <c s="1" r="H2154"/>
      <c s="1" r="I2154"/>
      <c s="2" r="J2154"/>
      <c s="2" r="K2154"/>
      <c s="2" r="L2154"/>
      <c s="2" r="M2154"/>
      <c s="2" r="N2154"/>
      <c s="2" r="O2154"/>
      <c s="2" r="P2154"/>
      <c s="2" r="Q2154"/>
      <c s="2" r="R2154"/>
      <c s="2" r="S2154"/>
      <c s="2" r="T2154"/>
      <c s="2" r="U2154"/>
      <c s="2" r="V2154"/>
    </row>
    <row customHeight="1" r="2155" ht="14.25">
      <c s="7" r="A2155"/>
      <c s="1" r="B2155"/>
      <c s="1" r="C2155"/>
      <c s="1" r="D2155"/>
      <c s="1" r="E2155"/>
      <c s="1" r="F2155"/>
      <c s="1" r="G2155"/>
      <c s="1" r="H2155"/>
      <c s="1" r="I2155"/>
      <c s="2" r="J2155"/>
      <c s="2" r="K2155"/>
      <c s="2" r="L2155"/>
      <c s="2" r="M2155"/>
      <c s="2" r="N2155"/>
      <c s="2" r="O2155"/>
      <c s="2" r="P2155"/>
      <c s="2" r="Q2155"/>
      <c s="2" r="R2155"/>
      <c s="2" r="S2155"/>
      <c s="2" r="T2155"/>
      <c s="2" r="U2155"/>
      <c s="2" r="V2155"/>
    </row>
    <row customHeight="1" r="2156" ht="14.25">
      <c s="7" r="A2156"/>
      <c s="1" r="B2156"/>
      <c s="1" r="C2156"/>
      <c s="1" r="D2156"/>
      <c s="1" r="E2156"/>
      <c s="1" r="F2156"/>
      <c s="1" r="G2156"/>
      <c s="1" r="H2156"/>
      <c s="1" r="I2156"/>
      <c s="2" r="J2156"/>
      <c s="2" r="K2156"/>
      <c s="2" r="L2156"/>
      <c s="2" r="M2156"/>
      <c s="2" r="N2156"/>
      <c s="2" r="O2156"/>
      <c s="2" r="P2156"/>
      <c s="2" r="Q2156"/>
      <c s="2" r="R2156"/>
      <c s="2" r="S2156"/>
      <c s="2" r="T2156"/>
      <c s="2" r="U2156"/>
      <c s="2" r="V2156"/>
    </row>
    <row customHeight="1" r="2157" ht="14.25">
      <c s="7" r="A2157"/>
      <c s="1" r="B2157"/>
      <c s="1" r="C2157"/>
      <c s="1" r="D2157"/>
      <c s="1" r="E2157"/>
      <c s="1" r="F2157"/>
      <c s="1" r="G2157"/>
      <c s="1" r="H2157"/>
      <c s="1" r="I2157"/>
      <c s="2" r="J2157"/>
      <c s="2" r="K2157"/>
      <c s="2" r="L2157"/>
      <c s="2" r="M2157"/>
      <c s="2" r="N2157"/>
      <c s="2" r="O2157"/>
      <c s="2" r="P2157"/>
      <c s="2" r="Q2157"/>
      <c s="2" r="R2157"/>
      <c s="2" r="S2157"/>
      <c s="2" r="T2157"/>
      <c s="2" r="U2157"/>
      <c s="2" r="V2157"/>
    </row>
    <row customHeight="1" r="2158" ht="14.25">
      <c s="7" r="A2158"/>
      <c s="1" r="B2158"/>
      <c s="1" r="C2158"/>
      <c s="1" r="D2158"/>
      <c s="1" r="E2158"/>
      <c s="1" r="F2158"/>
      <c s="1" r="G2158"/>
      <c s="1" r="H2158"/>
      <c s="1" r="I2158"/>
      <c s="2" r="J2158"/>
      <c s="2" r="K2158"/>
      <c s="2" r="L2158"/>
      <c s="2" r="M2158"/>
      <c s="2" r="N2158"/>
      <c s="2" r="O2158"/>
      <c s="2" r="P2158"/>
      <c s="2" r="Q2158"/>
      <c s="2" r="R2158"/>
      <c s="2" r="S2158"/>
      <c s="2" r="T2158"/>
      <c s="2" r="U2158"/>
      <c s="2" r="V2158"/>
    </row>
    <row customHeight="1" r="2159" ht="14.25">
      <c s="7" r="A2159"/>
      <c s="1" r="B2159"/>
      <c s="1" r="C2159"/>
      <c s="1" r="D2159"/>
      <c s="1" r="E2159"/>
      <c s="1" r="F2159"/>
      <c s="1" r="G2159"/>
      <c s="1" r="H2159"/>
      <c s="1" r="I2159"/>
      <c s="2" r="J2159"/>
      <c s="2" r="K2159"/>
      <c s="2" r="L2159"/>
      <c s="2" r="M2159"/>
      <c s="2" r="N2159"/>
      <c s="2" r="O2159"/>
      <c s="2" r="P2159"/>
      <c s="2" r="Q2159"/>
      <c s="2" r="R2159"/>
      <c s="2" r="S2159"/>
      <c s="2" r="T2159"/>
      <c s="2" r="U2159"/>
      <c s="2" r="V2159"/>
    </row>
    <row customHeight="1" r="2160" ht="14.25">
      <c s="7" r="A2160"/>
      <c s="1" r="B2160"/>
      <c s="1" r="C2160"/>
      <c s="1" r="D2160"/>
      <c s="1" r="E2160"/>
      <c s="1" r="F2160"/>
      <c s="1" r="G2160"/>
      <c s="1" r="H2160"/>
      <c s="1" r="I2160"/>
      <c s="2" r="J2160"/>
      <c s="2" r="K2160"/>
      <c s="2" r="L2160"/>
      <c s="2" r="M2160"/>
      <c s="2" r="N2160"/>
      <c s="2" r="O2160"/>
      <c s="2" r="P2160"/>
      <c s="2" r="Q2160"/>
      <c s="2" r="R2160"/>
      <c s="2" r="S2160"/>
      <c s="2" r="T2160"/>
      <c s="2" r="U2160"/>
      <c s="2" r="V2160"/>
    </row>
    <row customHeight="1" r="2161" ht="14.25">
      <c s="7" r="A2161"/>
      <c s="1" r="B2161"/>
      <c s="1" r="C2161"/>
      <c s="1" r="D2161"/>
      <c s="1" r="E2161"/>
      <c s="1" r="F2161"/>
      <c s="1" r="G2161"/>
      <c s="1" r="H2161"/>
      <c s="1" r="I2161"/>
      <c s="2" r="J2161"/>
      <c s="2" r="K2161"/>
      <c s="2" r="L2161"/>
      <c s="2" r="M2161"/>
      <c s="2" r="N2161"/>
      <c s="2" r="O2161"/>
      <c s="2" r="P2161"/>
      <c s="2" r="Q2161"/>
      <c s="2" r="R2161"/>
      <c s="2" r="S2161"/>
      <c s="2" r="T2161"/>
      <c s="2" r="U2161"/>
      <c s="2" r="V2161"/>
    </row>
    <row customHeight="1" r="2162" ht="14.25">
      <c s="7" r="A2162"/>
      <c s="1" r="B2162"/>
      <c s="1" r="C2162"/>
      <c s="1" r="D2162"/>
      <c s="1" r="E2162"/>
      <c s="1" r="F2162"/>
      <c s="1" r="G2162"/>
      <c s="1" r="H2162"/>
      <c s="1" r="I2162"/>
      <c s="2" r="J2162"/>
      <c s="2" r="K2162"/>
      <c s="2" r="L2162"/>
      <c s="2" r="M2162"/>
      <c s="2" r="N2162"/>
      <c s="2" r="O2162"/>
      <c s="2" r="P2162"/>
      <c s="2" r="Q2162"/>
      <c s="2" r="R2162"/>
      <c s="2" r="S2162"/>
      <c s="2" r="T2162"/>
      <c s="2" r="U2162"/>
      <c s="2" r="V2162"/>
    </row>
    <row customHeight="1" r="2163" ht="14.25">
      <c s="7" r="A2163"/>
      <c s="1" r="B2163"/>
      <c s="1" r="C2163"/>
      <c s="1" r="D2163"/>
      <c s="1" r="E2163"/>
      <c s="1" r="F2163"/>
      <c s="1" r="G2163"/>
      <c s="1" r="H2163"/>
      <c s="1" r="I2163"/>
      <c s="2" r="J2163"/>
      <c s="2" r="K2163"/>
      <c s="2" r="L2163"/>
      <c s="2" r="M2163"/>
      <c s="2" r="N2163"/>
      <c s="2" r="O2163"/>
      <c s="2" r="P2163"/>
      <c s="2" r="Q2163"/>
      <c s="2" r="R2163"/>
      <c s="2" r="S2163"/>
      <c s="2" r="T2163"/>
      <c s="2" r="U2163"/>
      <c s="2" r="V2163"/>
    </row>
    <row customHeight="1" r="2164" ht="14.25">
      <c s="7" r="A2164"/>
      <c s="1" r="B2164"/>
      <c s="1" r="C2164"/>
      <c s="1" r="D2164"/>
      <c s="1" r="E2164"/>
      <c s="1" r="F2164"/>
      <c s="1" r="G2164"/>
      <c s="1" r="H2164"/>
      <c s="1" r="I2164"/>
      <c s="2" r="J2164"/>
      <c s="2" r="K2164"/>
      <c s="2" r="L2164"/>
      <c s="2" r="M2164"/>
      <c s="2" r="N2164"/>
      <c s="2" r="O2164"/>
      <c s="2" r="P2164"/>
      <c s="2" r="Q2164"/>
      <c s="2" r="R2164"/>
      <c s="2" r="S2164"/>
      <c s="2" r="T2164"/>
      <c s="2" r="U2164"/>
      <c s="2" r="V2164"/>
    </row>
    <row customHeight="1" r="2165" ht="14.25">
      <c s="7" r="A2165"/>
      <c s="1" r="B2165"/>
      <c s="1" r="C2165"/>
      <c s="1" r="D2165"/>
      <c s="1" r="E2165"/>
      <c s="1" r="F2165"/>
      <c s="1" r="G2165"/>
      <c s="1" r="H2165"/>
      <c s="1" r="I2165"/>
      <c s="2" r="J2165"/>
      <c s="2" r="K2165"/>
      <c s="2" r="L2165"/>
      <c s="2" r="M2165"/>
      <c s="2" r="N2165"/>
      <c s="2" r="O2165"/>
      <c s="2" r="P2165"/>
      <c s="2" r="Q2165"/>
      <c s="2" r="R2165"/>
      <c s="2" r="S2165"/>
      <c s="2" r="T2165"/>
      <c s="2" r="U2165"/>
      <c s="2" r="V2165"/>
    </row>
    <row customHeight="1" r="2166" ht="14.25">
      <c s="7" r="A2166"/>
      <c s="1" r="B2166"/>
      <c s="1" r="C2166"/>
      <c s="1" r="D2166"/>
      <c s="1" r="E2166"/>
      <c s="1" r="F2166"/>
      <c s="1" r="G2166"/>
      <c s="1" r="H2166"/>
      <c s="1" r="I2166"/>
      <c s="2" r="J2166"/>
      <c s="2" r="K2166"/>
      <c s="2" r="L2166"/>
      <c s="2" r="M2166"/>
      <c s="2" r="N2166"/>
      <c s="2" r="O2166"/>
      <c s="2" r="P2166"/>
      <c s="2" r="Q2166"/>
      <c s="2" r="R2166"/>
      <c s="2" r="S2166"/>
      <c s="2" r="T2166"/>
      <c s="2" r="U2166"/>
      <c s="2" r="V2166"/>
    </row>
    <row customHeight="1" r="2167" ht="14.25">
      <c s="7" r="A2167"/>
      <c s="1" r="B2167"/>
      <c s="1" r="C2167"/>
      <c s="1" r="D2167"/>
      <c s="1" r="E2167"/>
      <c s="1" r="F2167"/>
      <c s="1" r="G2167"/>
      <c s="1" r="H2167"/>
      <c s="1" r="I2167"/>
      <c s="2" r="J2167"/>
      <c s="2" r="K2167"/>
      <c s="2" r="L2167"/>
      <c s="2" r="M2167"/>
      <c s="2" r="N2167"/>
      <c s="2" r="O2167"/>
      <c s="2" r="P2167"/>
      <c s="2" r="Q2167"/>
      <c s="2" r="R2167"/>
      <c s="2" r="S2167"/>
      <c s="2" r="T2167"/>
      <c s="2" r="U2167"/>
      <c s="2" r="V2167"/>
    </row>
    <row customHeight="1" r="2168" ht="14.25">
      <c s="7" r="A2168"/>
      <c s="1" r="B2168"/>
      <c s="1" r="C2168"/>
      <c s="1" r="D2168"/>
      <c s="1" r="E2168"/>
      <c s="1" r="F2168"/>
      <c s="1" r="G2168"/>
      <c s="1" r="H2168"/>
      <c s="1" r="I2168"/>
      <c s="2" r="J2168"/>
      <c s="2" r="K2168"/>
      <c s="2" r="L2168"/>
      <c s="2" r="M2168"/>
      <c s="2" r="N2168"/>
      <c s="2" r="O2168"/>
      <c s="2" r="P2168"/>
      <c s="2" r="Q2168"/>
      <c s="2" r="R2168"/>
      <c s="2" r="S2168"/>
      <c s="2" r="T2168"/>
      <c s="2" r="U2168"/>
      <c s="2" r="V2168"/>
    </row>
    <row customHeight="1" r="2169" ht="14.25">
      <c s="7" r="A2169"/>
      <c s="1" r="B2169"/>
      <c s="1" r="C2169"/>
      <c s="1" r="D2169"/>
      <c s="1" r="E2169"/>
      <c s="1" r="F2169"/>
      <c s="1" r="G2169"/>
      <c s="1" r="H2169"/>
      <c s="1" r="I2169"/>
      <c s="2" r="J2169"/>
      <c s="2" r="K2169"/>
      <c s="2" r="L2169"/>
      <c s="2" r="M2169"/>
      <c s="2" r="N2169"/>
      <c s="2" r="O2169"/>
      <c s="2" r="P2169"/>
      <c s="2" r="Q2169"/>
      <c s="2" r="R2169"/>
      <c s="2" r="S2169"/>
      <c s="2" r="T2169"/>
      <c s="2" r="U2169"/>
      <c s="2" r="V2169"/>
    </row>
    <row customHeight="1" r="2170" ht="14.25">
      <c s="7" r="A2170"/>
      <c s="1" r="B2170"/>
      <c s="1" r="C2170"/>
      <c s="1" r="D2170"/>
      <c s="1" r="E2170"/>
      <c s="1" r="F2170"/>
      <c s="1" r="G2170"/>
      <c s="1" r="H2170"/>
      <c s="1" r="I2170"/>
      <c s="2" r="J2170"/>
      <c s="2" r="K2170"/>
      <c s="2" r="L2170"/>
      <c s="2" r="M2170"/>
      <c s="2" r="N2170"/>
      <c s="2" r="O2170"/>
      <c s="2" r="P2170"/>
      <c s="2" r="Q2170"/>
      <c s="2" r="R2170"/>
      <c s="2" r="S2170"/>
      <c s="2" r="T2170"/>
      <c s="2" r="U2170"/>
      <c s="2" r="V2170"/>
    </row>
    <row customHeight="1" r="2171" ht="14.25">
      <c s="7" r="A2171"/>
      <c s="1" r="B2171"/>
      <c s="1" r="C2171"/>
      <c s="1" r="D2171"/>
      <c s="1" r="E2171"/>
      <c s="1" r="F2171"/>
      <c s="1" r="G2171"/>
      <c s="1" r="H2171"/>
      <c s="1" r="I2171"/>
      <c s="2" r="J2171"/>
      <c s="2" r="K2171"/>
      <c s="2" r="L2171"/>
      <c s="2" r="M2171"/>
      <c s="2" r="N2171"/>
      <c s="2" r="O2171"/>
      <c s="2" r="P2171"/>
      <c s="2" r="Q2171"/>
      <c s="2" r="R2171"/>
      <c s="2" r="S2171"/>
      <c s="2" r="T2171"/>
      <c s="2" r="U2171"/>
      <c s="2" r="V2171"/>
    </row>
    <row customHeight="1" r="2172" ht="14.25">
      <c s="7" r="A2172"/>
      <c s="1" r="B2172"/>
      <c s="1" r="C2172"/>
      <c s="1" r="D2172"/>
      <c s="1" r="E2172"/>
      <c s="1" r="F2172"/>
      <c s="1" r="G2172"/>
      <c s="1" r="H2172"/>
      <c s="1" r="I2172"/>
      <c s="2" r="J2172"/>
      <c s="2" r="K2172"/>
      <c s="2" r="L2172"/>
      <c s="2" r="M2172"/>
      <c s="2" r="N2172"/>
      <c s="2" r="O2172"/>
      <c s="2" r="P2172"/>
      <c s="2" r="Q2172"/>
      <c s="2" r="R2172"/>
      <c s="2" r="S2172"/>
      <c s="2" r="T2172"/>
      <c s="2" r="U2172"/>
      <c s="2" r="V2172"/>
    </row>
    <row customHeight="1" r="2173" ht="14.25">
      <c s="7" r="A2173"/>
      <c s="1" r="B2173"/>
      <c s="1" r="C2173"/>
      <c s="1" r="D2173"/>
      <c s="1" r="E2173"/>
      <c s="1" r="F2173"/>
      <c s="1" r="G2173"/>
      <c s="1" r="H2173"/>
      <c s="1" r="I2173"/>
      <c s="2" r="J2173"/>
      <c s="2" r="K2173"/>
      <c s="2" r="L2173"/>
      <c s="2" r="M2173"/>
      <c s="2" r="N2173"/>
      <c s="2" r="O2173"/>
      <c s="2" r="P2173"/>
      <c s="2" r="Q2173"/>
      <c s="2" r="R2173"/>
      <c s="2" r="S2173"/>
      <c s="2" r="T2173"/>
      <c s="2" r="U2173"/>
      <c s="2" r="V2173"/>
    </row>
    <row customHeight="1" r="2174" ht="14.25">
      <c s="7" r="A2174"/>
      <c s="1" r="B2174"/>
      <c s="1" r="C2174"/>
      <c s="1" r="D2174"/>
      <c s="1" r="E2174"/>
      <c s="1" r="F2174"/>
      <c s="1" r="G2174"/>
      <c s="1" r="H2174"/>
      <c s="1" r="I2174"/>
      <c s="2" r="J2174"/>
      <c s="2" r="K2174"/>
      <c s="2" r="L2174"/>
      <c s="2" r="M2174"/>
      <c s="2" r="N2174"/>
      <c s="2" r="O2174"/>
      <c s="2" r="P2174"/>
      <c s="2" r="Q2174"/>
      <c s="2" r="R2174"/>
      <c s="2" r="S2174"/>
      <c s="2" r="T2174"/>
      <c s="2" r="U2174"/>
      <c s="2" r="V2174"/>
    </row>
    <row customHeight="1" r="2175" ht="14.25">
      <c s="7" r="A2175"/>
      <c s="1" r="B2175"/>
      <c s="1" r="C2175"/>
      <c s="1" r="D2175"/>
      <c s="1" r="E2175"/>
      <c s="1" r="F2175"/>
      <c s="1" r="G2175"/>
      <c s="1" r="H2175"/>
      <c s="1" r="I2175"/>
      <c s="2" r="J2175"/>
      <c s="2" r="K2175"/>
      <c s="2" r="L2175"/>
      <c s="2" r="M2175"/>
      <c s="2" r="N2175"/>
      <c s="2" r="O2175"/>
      <c s="2" r="P2175"/>
      <c s="2" r="Q2175"/>
      <c s="2" r="R2175"/>
      <c s="2" r="S2175"/>
      <c s="2" r="T2175"/>
      <c s="2" r="U2175"/>
      <c s="2" r="V2175"/>
    </row>
    <row customHeight="1" r="2176" ht="14.25">
      <c s="7" r="A2176"/>
      <c s="1" r="B2176"/>
      <c s="1" r="C2176"/>
      <c s="1" r="D2176"/>
      <c s="1" r="E2176"/>
      <c s="1" r="F2176"/>
      <c s="1" r="G2176"/>
      <c s="1" r="H2176"/>
      <c s="1" r="I2176"/>
      <c s="2" r="J2176"/>
      <c s="2" r="K2176"/>
      <c s="2" r="L2176"/>
      <c s="2" r="M2176"/>
      <c s="2" r="N2176"/>
      <c s="2" r="O2176"/>
      <c s="2" r="P2176"/>
      <c s="2" r="Q2176"/>
      <c s="2" r="R2176"/>
      <c s="2" r="S2176"/>
      <c s="2" r="T2176"/>
      <c s="2" r="U2176"/>
      <c s="2" r="V2176"/>
    </row>
    <row customHeight="1" r="2177" ht="14.25">
      <c s="7" r="A2177"/>
      <c s="1" r="B2177"/>
      <c s="1" r="C2177"/>
      <c s="1" r="D2177"/>
      <c s="1" r="E2177"/>
      <c s="1" r="F2177"/>
      <c s="1" r="G2177"/>
      <c s="1" r="H2177"/>
      <c s="1" r="I2177"/>
      <c s="2" r="J2177"/>
      <c s="2" r="K2177"/>
      <c s="2" r="L2177"/>
      <c s="2" r="M2177"/>
      <c s="2" r="N2177"/>
      <c s="2" r="O2177"/>
      <c s="2" r="P2177"/>
      <c s="2" r="Q2177"/>
      <c s="2" r="R2177"/>
      <c s="2" r="S2177"/>
      <c s="2" r="T2177"/>
      <c s="2" r="U2177"/>
      <c s="2" r="V2177"/>
    </row>
    <row customHeight="1" r="2178" ht="14.25">
      <c s="7" r="A2178"/>
      <c s="1" r="B2178"/>
      <c s="1" r="C2178"/>
      <c s="1" r="D2178"/>
      <c s="1" r="E2178"/>
      <c s="1" r="F2178"/>
      <c s="1" r="G2178"/>
      <c s="1" r="H2178"/>
      <c s="1" r="I2178"/>
      <c s="2" r="J2178"/>
      <c s="2" r="K2178"/>
      <c s="2" r="L2178"/>
      <c s="2" r="M2178"/>
      <c s="2" r="N2178"/>
      <c s="2" r="O2178"/>
      <c s="2" r="P2178"/>
      <c s="2" r="Q2178"/>
      <c s="2" r="R2178"/>
      <c s="2" r="S2178"/>
      <c s="2" r="T2178"/>
      <c s="2" r="U2178"/>
      <c s="2" r="V2178"/>
    </row>
    <row customHeight="1" r="2179" ht="14.25">
      <c s="7" r="A2179"/>
      <c s="1" r="B2179"/>
      <c s="1" r="C2179"/>
      <c s="1" r="D2179"/>
      <c s="1" r="E2179"/>
      <c s="1" r="F2179"/>
      <c s="1" r="G2179"/>
      <c s="1" r="H2179"/>
      <c s="1" r="I2179"/>
      <c s="2" r="J2179"/>
      <c s="2" r="K2179"/>
      <c s="2" r="L2179"/>
      <c s="2" r="M2179"/>
      <c s="2" r="N2179"/>
      <c s="2" r="O2179"/>
      <c s="2" r="P2179"/>
      <c s="2" r="Q2179"/>
      <c s="2" r="R2179"/>
      <c s="2" r="S2179"/>
      <c s="2" r="T2179"/>
      <c s="2" r="U2179"/>
      <c s="2" r="V2179"/>
    </row>
    <row customHeight="1" r="2180" ht="14.25">
      <c s="7" r="A2180"/>
      <c s="1" r="B2180"/>
      <c s="1" r="C2180"/>
      <c s="1" r="D2180"/>
      <c s="1" r="E2180"/>
      <c s="1" r="F2180"/>
      <c s="1" r="G2180"/>
      <c s="1" r="H2180"/>
      <c s="1" r="I2180"/>
      <c s="2" r="J2180"/>
      <c s="2" r="K2180"/>
      <c s="2" r="L2180"/>
      <c s="2" r="M2180"/>
      <c s="2" r="N2180"/>
      <c s="2" r="O2180"/>
      <c s="2" r="P2180"/>
      <c s="2" r="Q2180"/>
      <c s="2" r="R2180"/>
      <c s="2" r="S2180"/>
      <c s="2" r="T2180"/>
      <c s="2" r="U2180"/>
      <c s="2" r="V2180"/>
    </row>
    <row customHeight="1" r="2181" ht="14.25">
      <c s="7" r="A2181"/>
      <c s="1" r="B2181"/>
      <c s="1" r="C2181"/>
      <c s="1" r="D2181"/>
      <c s="1" r="E2181"/>
      <c s="1" r="F2181"/>
      <c s="1" r="G2181"/>
      <c s="1" r="H2181"/>
      <c s="1" r="I2181"/>
      <c s="2" r="J2181"/>
      <c s="2" r="K2181"/>
      <c s="2" r="L2181"/>
      <c s="2" r="M2181"/>
      <c s="2" r="N2181"/>
      <c s="2" r="O2181"/>
      <c s="2" r="P2181"/>
      <c s="2" r="Q2181"/>
      <c s="2" r="R2181"/>
      <c s="2" r="S2181"/>
      <c s="2" r="T2181"/>
      <c s="2" r="U2181"/>
      <c s="2" r="V2181"/>
    </row>
    <row customHeight="1" r="2182" ht="14.25">
      <c s="7" r="A2182"/>
      <c s="1" r="B2182"/>
      <c s="1" r="C2182"/>
      <c s="1" r="D2182"/>
      <c s="1" r="E2182"/>
      <c s="1" r="F2182"/>
      <c s="1" r="G2182"/>
      <c s="1" r="H2182"/>
      <c s="1" r="I2182"/>
      <c s="2" r="J2182"/>
      <c s="2" r="K2182"/>
      <c s="2" r="L2182"/>
      <c s="2" r="M2182"/>
      <c s="2" r="N2182"/>
      <c s="2" r="O2182"/>
      <c s="2" r="P2182"/>
      <c s="2" r="Q2182"/>
      <c s="2" r="R2182"/>
      <c s="2" r="S2182"/>
      <c s="2" r="T2182"/>
      <c s="2" r="U2182"/>
      <c s="2" r="V2182"/>
    </row>
    <row customHeight="1" r="2183" ht="14.25">
      <c s="7" r="A2183"/>
      <c s="1" r="B2183"/>
      <c s="1" r="C2183"/>
      <c s="1" r="D2183"/>
      <c s="1" r="E2183"/>
      <c s="1" r="F2183"/>
      <c s="1" r="G2183"/>
      <c s="1" r="H2183"/>
      <c s="1" r="I2183"/>
      <c s="2" r="J2183"/>
      <c s="2" r="K2183"/>
      <c s="2" r="L2183"/>
      <c s="2" r="M2183"/>
      <c s="2" r="N2183"/>
      <c s="2" r="O2183"/>
      <c s="2" r="P2183"/>
      <c s="2" r="Q2183"/>
      <c s="2" r="R2183"/>
      <c s="2" r="S2183"/>
      <c s="2" r="T2183"/>
      <c s="2" r="U2183"/>
      <c s="2" r="V2183"/>
    </row>
    <row customHeight="1" r="2184" ht="14.25">
      <c s="7" r="A2184"/>
      <c s="1" r="B2184"/>
      <c s="1" r="C2184"/>
      <c s="1" r="D2184"/>
      <c s="1" r="E2184"/>
      <c s="1" r="F2184"/>
      <c s="1" r="G2184"/>
      <c s="1" r="H2184"/>
      <c s="1" r="I2184"/>
      <c s="2" r="J2184"/>
      <c s="2" r="K2184"/>
      <c s="2" r="L2184"/>
      <c s="2" r="M2184"/>
      <c s="2" r="N2184"/>
      <c s="2" r="O2184"/>
      <c s="2" r="P2184"/>
      <c s="2" r="Q2184"/>
      <c s="2" r="R2184"/>
      <c s="2" r="S2184"/>
      <c s="2" r="T2184"/>
      <c s="2" r="U2184"/>
      <c s="2" r="V2184"/>
    </row>
    <row customHeight="1" r="2185" ht="14.25">
      <c s="7" r="A2185"/>
      <c s="1" r="B2185"/>
      <c s="1" r="C2185"/>
      <c s="1" r="D2185"/>
      <c s="1" r="E2185"/>
      <c s="1" r="F2185"/>
      <c s="1" r="G2185"/>
      <c s="1" r="H2185"/>
      <c s="1" r="I2185"/>
      <c s="2" r="J2185"/>
      <c s="2" r="K2185"/>
      <c s="2" r="L2185"/>
      <c s="2" r="M2185"/>
      <c s="2" r="N2185"/>
      <c s="2" r="O2185"/>
      <c s="2" r="P2185"/>
      <c s="2" r="Q2185"/>
      <c s="2" r="R2185"/>
      <c s="2" r="S2185"/>
      <c s="2" r="T2185"/>
      <c s="2" r="U2185"/>
      <c s="2" r="V2185"/>
    </row>
    <row customHeight="1" r="2186" ht="14.25">
      <c s="7" r="A2186"/>
      <c s="1" r="B2186"/>
      <c s="1" r="C2186"/>
      <c s="1" r="D2186"/>
      <c s="1" r="E2186"/>
      <c s="1" r="F2186"/>
      <c s="1" r="G2186"/>
      <c s="1" r="H2186"/>
      <c s="1" r="I2186"/>
      <c s="2" r="J2186"/>
      <c s="2" r="K2186"/>
      <c s="2" r="L2186"/>
      <c s="2" r="M2186"/>
      <c s="2" r="N2186"/>
      <c s="2" r="O2186"/>
      <c s="2" r="P2186"/>
      <c s="2" r="Q2186"/>
      <c s="2" r="R2186"/>
      <c s="2" r="S2186"/>
      <c s="2" r="T2186"/>
      <c s="2" r="U2186"/>
      <c s="2" r="V2186"/>
    </row>
    <row customHeight="1" r="2187" ht="14.25">
      <c s="7" r="A2187"/>
      <c s="1" r="B2187"/>
      <c s="1" r="C2187"/>
      <c s="1" r="D2187"/>
      <c s="1" r="E2187"/>
      <c s="1" r="F2187"/>
      <c s="1" r="G2187"/>
      <c s="1" r="H2187"/>
      <c s="1" r="I2187"/>
      <c s="2" r="J2187"/>
      <c s="2" r="K2187"/>
      <c s="2" r="L2187"/>
      <c s="2" r="M2187"/>
      <c s="2" r="N2187"/>
      <c s="2" r="O2187"/>
      <c s="2" r="P2187"/>
      <c s="2" r="Q2187"/>
      <c s="2" r="R2187"/>
      <c s="2" r="S2187"/>
      <c s="2" r="T2187"/>
      <c s="2" r="U2187"/>
      <c s="2" r="V2187"/>
    </row>
    <row customHeight="1" r="2188" ht="14.25">
      <c s="7" r="A2188"/>
      <c s="1" r="B2188"/>
      <c s="1" r="C2188"/>
      <c s="1" r="D2188"/>
      <c s="1" r="E2188"/>
      <c s="1" r="F2188"/>
      <c s="1" r="G2188"/>
      <c s="1" r="H2188"/>
      <c s="1" r="I2188"/>
      <c s="2" r="J2188"/>
      <c s="2" r="K2188"/>
      <c s="2" r="L2188"/>
      <c s="2" r="M2188"/>
      <c s="2" r="N2188"/>
      <c s="2" r="O2188"/>
      <c s="2" r="P2188"/>
      <c s="2" r="Q2188"/>
      <c s="2" r="R2188"/>
      <c s="2" r="S2188"/>
      <c s="2" r="T2188"/>
      <c s="2" r="U2188"/>
      <c s="2" r="V2188"/>
    </row>
    <row customHeight="1" r="2189" ht="14.25">
      <c s="7" r="A2189"/>
      <c s="1" r="B2189"/>
      <c s="1" r="C2189"/>
      <c s="1" r="D2189"/>
      <c s="1" r="E2189"/>
      <c s="1" r="F2189"/>
      <c s="1" r="G2189"/>
      <c s="1" r="H2189"/>
      <c s="1" r="I2189"/>
      <c s="2" r="J2189"/>
      <c s="2" r="K2189"/>
      <c s="2" r="L2189"/>
      <c s="2" r="M2189"/>
      <c s="2" r="N2189"/>
      <c s="2" r="O2189"/>
      <c s="2" r="P2189"/>
      <c s="2" r="Q2189"/>
      <c s="2" r="R2189"/>
      <c s="2" r="S2189"/>
      <c s="2" r="T2189"/>
      <c s="2" r="U2189"/>
      <c s="2" r="V2189"/>
    </row>
    <row customHeight="1" r="2190" ht="14.25">
      <c s="7" r="A2190"/>
      <c s="1" r="B2190"/>
      <c s="1" r="C2190"/>
      <c s="1" r="D2190"/>
      <c s="1" r="E2190"/>
      <c s="1" r="F2190"/>
      <c s="1" r="G2190"/>
      <c s="1" r="H2190"/>
      <c s="1" r="I2190"/>
      <c s="2" r="J2190"/>
      <c s="2" r="K2190"/>
      <c s="2" r="L2190"/>
      <c s="2" r="M2190"/>
      <c s="2" r="N2190"/>
      <c s="2" r="O2190"/>
      <c s="2" r="P2190"/>
      <c s="2" r="Q2190"/>
      <c s="2" r="R2190"/>
      <c s="2" r="S2190"/>
      <c s="2" r="T2190"/>
      <c s="2" r="U2190"/>
      <c s="2" r="V2190"/>
    </row>
    <row customHeight="1" r="2191" ht="14.25">
      <c s="7" r="A2191"/>
      <c s="1" r="B2191"/>
      <c s="1" r="C2191"/>
      <c s="1" r="D2191"/>
      <c s="1" r="E2191"/>
      <c s="1" r="F2191"/>
      <c s="1" r="G2191"/>
      <c s="1" r="H2191"/>
      <c s="1" r="I2191"/>
      <c s="2" r="J2191"/>
      <c s="2" r="K2191"/>
      <c s="2" r="L2191"/>
      <c s="2" r="M2191"/>
      <c s="2" r="N2191"/>
      <c s="2" r="O2191"/>
      <c s="2" r="P2191"/>
      <c s="2" r="Q2191"/>
      <c s="2" r="R2191"/>
      <c s="2" r="S2191"/>
      <c s="2" r="T2191"/>
      <c s="2" r="U2191"/>
      <c s="2" r="V2191"/>
    </row>
    <row customHeight="1" r="2192" ht="14.25">
      <c s="7" r="A2192"/>
      <c s="1" r="B2192"/>
      <c s="1" r="C2192"/>
      <c s="1" r="D2192"/>
      <c s="1" r="E2192"/>
      <c s="1" r="F2192"/>
      <c s="1" r="G2192"/>
      <c s="1" r="H2192"/>
      <c s="1" r="I2192"/>
      <c s="2" r="J2192"/>
      <c s="2" r="K2192"/>
      <c s="2" r="L2192"/>
      <c s="2" r="M2192"/>
      <c s="2" r="N2192"/>
      <c s="2" r="O2192"/>
      <c s="2" r="P2192"/>
      <c s="2" r="Q2192"/>
      <c s="2" r="R2192"/>
      <c s="2" r="S2192"/>
      <c s="2" r="T2192"/>
      <c s="2" r="U2192"/>
      <c s="2" r="V2192"/>
    </row>
    <row customHeight="1" r="2193" ht="14.25">
      <c s="7" r="A2193"/>
      <c s="1" r="B2193"/>
      <c s="1" r="C2193"/>
      <c s="1" r="D2193"/>
      <c s="1" r="E2193"/>
      <c s="1" r="F2193"/>
      <c s="1" r="G2193"/>
      <c s="1" r="H2193"/>
      <c s="1" r="I2193"/>
      <c s="2" r="J2193"/>
      <c s="2" r="K2193"/>
      <c s="2" r="L2193"/>
      <c s="2" r="M2193"/>
      <c s="2" r="N2193"/>
      <c s="2" r="O2193"/>
      <c s="2" r="P2193"/>
      <c s="2" r="Q2193"/>
      <c s="2" r="R2193"/>
      <c s="2" r="S2193"/>
      <c s="2" r="T2193"/>
      <c s="2" r="U2193"/>
      <c s="2" r="V2193"/>
    </row>
    <row customHeight="1" r="2194" ht="14.25">
      <c s="7" r="A2194"/>
      <c s="1" r="B2194"/>
      <c s="1" r="C2194"/>
      <c s="1" r="D2194"/>
      <c s="1" r="E2194"/>
      <c s="1" r="F2194"/>
      <c s="1" r="G2194"/>
      <c s="1" r="H2194"/>
      <c s="1" r="I2194"/>
      <c s="2" r="J2194"/>
      <c s="2" r="K2194"/>
      <c s="2" r="L2194"/>
      <c s="2" r="M2194"/>
      <c s="2" r="N2194"/>
      <c s="2" r="O2194"/>
      <c s="2" r="P2194"/>
      <c s="2" r="Q2194"/>
      <c s="2" r="R2194"/>
      <c s="2" r="S2194"/>
      <c s="2" r="T2194"/>
      <c s="2" r="U2194"/>
      <c s="2" r="V2194"/>
    </row>
    <row customHeight="1" r="2195" ht="14.25">
      <c s="7" r="A2195"/>
      <c s="1" r="B2195"/>
      <c s="1" r="C2195"/>
      <c s="1" r="D2195"/>
      <c s="1" r="E2195"/>
      <c s="1" r="F2195"/>
      <c s="1" r="G2195"/>
      <c s="1" r="H2195"/>
      <c s="1" r="I2195"/>
      <c s="2" r="J2195"/>
      <c s="2" r="K2195"/>
      <c s="2" r="L2195"/>
      <c s="2" r="M2195"/>
      <c s="2" r="N2195"/>
      <c s="2" r="O2195"/>
      <c s="2" r="P2195"/>
      <c s="2" r="Q2195"/>
      <c s="2" r="R2195"/>
      <c s="2" r="S2195"/>
      <c s="2" r="T2195"/>
      <c s="2" r="U2195"/>
      <c s="2" r="V2195"/>
    </row>
    <row customHeight="1" r="2196" ht="14.25">
      <c s="7" r="A2196"/>
      <c s="1" r="B2196"/>
      <c s="1" r="C2196"/>
      <c s="1" r="D2196"/>
      <c s="1" r="E2196"/>
      <c s="1" r="F2196"/>
      <c s="1" r="G2196"/>
      <c s="1" r="H2196"/>
      <c s="1" r="I2196"/>
      <c s="2" r="J2196"/>
      <c s="2" r="K2196"/>
      <c s="2" r="L2196"/>
      <c s="2" r="M2196"/>
      <c s="2" r="N2196"/>
      <c s="2" r="O2196"/>
      <c s="2" r="P2196"/>
      <c s="2" r="Q2196"/>
      <c s="2" r="R2196"/>
      <c s="2" r="S2196"/>
      <c s="2" r="T2196"/>
      <c s="2" r="U2196"/>
      <c s="2" r="V2196"/>
    </row>
    <row customHeight="1" r="2197" ht="14.25">
      <c s="7" r="A2197"/>
      <c s="1" r="B2197"/>
      <c s="1" r="C2197"/>
      <c s="1" r="D2197"/>
      <c s="1" r="E2197"/>
      <c s="1" r="F2197"/>
      <c s="1" r="G2197"/>
      <c s="1" r="H2197"/>
      <c s="1" r="I2197"/>
      <c s="2" r="J2197"/>
      <c s="2" r="K2197"/>
      <c s="2" r="L2197"/>
      <c s="2" r="M2197"/>
      <c s="2" r="N2197"/>
      <c s="2" r="O2197"/>
      <c s="2" r="P2197"/>
      <c s="2" r="Q2197"/>
      <c s="2" r="R2197"/>
      <c s="2" r="S2197"/>
      <c s="2" r="T2197"/>
      <c s="2" r="U2197"/>
      <c s="2" r="V2197"/>
    </row>
    <row customHeight="1" r="2198" ht="14.25">
      <c s="7" r="A2198"/>
      <c s="1" r="B2198"/>
      <c s="1" r="C2198"/>
      <c s="1" r="D2198"/>
      <c s="1" r="E2198"/>
      <c s="1" r="F2198"/>
      <c s="1" r="G2198"/>
      <c s="1" r="H2198"/>
      <c s="1" r="I2198"/>
      <c s="2" r="J2198"/>
      <c s="2" r="K2198"/>
      <c s="2" r="L2198"/>
      <c s="2" r="M2198"/>
      <c s="2" r="N2198"/>
      <c s="2" r="O2198"/>
      <c s="2" r="P2198"/>
      <c s="2" r="Q2198"/>
      <c s="2" r="R2198"/>
      <c s="2" r="S2198"/>
      <c s="2" r="T2198"/>
      <c s="2" r="U2198"/>
      <c s="2" r="V2198"/>
    </row>
    <row customHeight="1" r="2199" ht="14.25">
      <c s="7" r="A2199"/>
      <c s="1" r="B2199"/>
      <c s="1" r="C2199"/>
      <c s="1" r="D2199"/>
      <c s="1" r="E2199"/>
      <c s="1" r="F2199"/>
      <c s="1" r="G2199"/>
      <c s="1" r="H2199"/>
      <c s="1" r="I2199"/>
      <c s="2" r="J2199"/>
      <c s="2" r="K2199"/>
      <c s="2" r="L2199"/>
      <c s="2" r="M2199"/>
      <c s="2" r="N2199"/>
      <c s="2" r="O2199"/>
      <c s="2" r="P2199"/>
      <c s="2" r="Q2199"/>
      <c s="2" r="R2199"/>
      <c s="2" r="S2199"/>
      <c s="2" r="T2199"/>
      <c s="2" r="U2199"/>
      <c s="2" r="V2199"/>
    </row>
    <row customHeight="1" r="2200" ht="14.25">
      <c s="7" r="A2200"/>
      <c s="1" r="B2200"/>
      <c s="1" r="C2200"/>
      <c s="1" r="D2200"/>
      <c s="1" r="E2200"/>
      <c s="1" r="F2200"/>
      <c s="1" r="G2200"/>
      <c s="1" r="H2200"/>
      <c s="1" r="I2200"/>
      <c s="2" r="J2200"/>
      <c s="2" r="K2200"/>
      <c s="2" r="L2200"/>
      <c s="2" r="M2200"/>
      <c s="2" r="N2200"/>
      <c s="2" r="O2200"/>
      <c s="2" r="P2200"/>
      <c s="2" r="Q2200"/>
      <c s="2" r="R2200"/>
      <c s="2" r="S2200"/>
      <c s="2" r="T2200"/>
      <c s="2" r="U2200"/>
      <c s="2" r="V2200"/>
    </row>
    <row customHeight="1" r="2201" ht="14.25">
      <c s="7" r="A2201"/>
      <c s="1" r="B2201"/>
      <c s="1" r="C2201"/>
      <c s="1" r="D2201"/>
      <c s="1" r="E2201"/>
      <c s="1" r="F2201"/>
      <c s="1" r="G2201"/>
      <c s="1" r="H2201"/>
      <c s="1" r="I2201"/>
      <c s="2" r="J2201"/>
      <c s="2" r="K2201"/>
      <c s="2" r="L2201"/>
      <c s="2" r="M2201"/>
      <c s="2" r="N2201"/>
      <c s="2" r="O2201"/>
      <c s="2" r="P2201"/>
      <c s="2" r="Q2201"/>
      <c s="2" r="R2201"/>
      <c s="2" r="S2201"/>
      <c s="2" r="T2201"/>
      <c s="2" r="U2201"/>
      <c s="2" r="V2201"/>
    </row>
    <row customHeight="1" r="2202" ht="14.25">
      <c s="7" r="A2202"/>
      <c s="1" r="B2202"/>
      <c s="1" r="C2202"/>
      <c s="1" r="D2202"/>
      <c s="1" r="E2202"/>
      <c s="1" r="F2202"/>
      <c s="1" r="G2202"/>
      <c s="1" r="H2202"/>
      <c s="1" r="I2202"/>
      <c s="2" r="J2202"/>
      <c s="2" r="K2202"/>
      <c s="2" r="L2202"/>
      <c s="2" r="M2202"/>
      <c s="2" r="N2202"/>
      <c s="2" r="O2202"/>
      <c s="2" r="P2202"/>
      <c s="2" r="Q2202"/>
      <c s="2" r="R2202"/>
      <c s="2" r="S2202"/>
      <c s="2" r="T2202"/>
      <c s="2" r="U2202"/>
      <c s="2" r="V2202"/>
    </row>
    <row customHeight="1" r="2203" ht="14.25">
      <c s="7" r="A2203"/>
      <c s="1" r="B2203"/>
      <c s="1" r="C2203"/>
      <c s="1" r="D2203"/>
      <c s="1" r="E2203"/>
      <c s="1" r="F2203"/>
      <c s="1" r="G2203"/>
      <c s="1" r="H2203"/>
      <c s="1" r="I2203"/>
      <c s="2" r="J2203"/>
      <c s="2" r="K2203"/>
      <c s="2" r="L2203"/>
      <c s="2" r="M2203"/>
      <c s="2" r="N2203"/>
      <c s="2" r="O2203"/>
      <c s="2" r="P2203"/>
      <c s="2" r="Q2203"/>
      <c s="2" r="R2203"/>
      <c s="2" r="S2203"/>
      <c s="2" r="T2203"/>
      <c s="2" r="U2203"/>
      <c s="2" r="V2203"/>
    </row>
    <row customHeight="1" r="2204" ht="14.25">
      <c s="7" r="A2204"/>
      <c s="1" r="B2204"/>
      <c s="1" r="C2204"/>
      <c s="1" r="D2204"/>
      <c s="1" r="E2204"/>
      <c s="1" r="F2204"/>
      <c s="1" r="G2204"/>
      <c s="1" r="H2204"/>
      <c s="1" r="I2204"/>
      <c s="2" r="J2204"/>
      <c s="2" r="K2204"/>
      <c s="2" r="L2204"/>
      <c s="2" r="M2204"/>
      <c s="2" r="N2204"/>
      <c s="2" r="O2204"/>
      <c s="2" r="P2204"/>
      <c s="2" r="Q2204"/>
      <c s="2" r="R2204"/>
      <c s="2" r="S2204"/>
      <c s="2" r="T2204"/>
      <c s="2" r="U2204"/>
      <c s="2" r="V2204"/>
    </row>
    <row customHeight="1" r="2205" ht="14.25">
      <c s="7" r="A2205"/>
      <c s="1" r="B2205"/>
      <c s="1" r="C2205"/>
      <c s="1" r="D2205"/>
      <c s="1" r="E2205"/>
      <c s="1" r="F2205"/>
      <c s="1" r="G2205"/>
      <c s="1" r="H2205"/>
      <c s="1" r="I2205"/>
      <c s="2" r="J2205"/>
      <c s="2" r="K2205"/>
      <c s="2" r="L2205"/>
      <c s="2" r="M2205"/>
      <c s="2" r="N2205"/>
      <c s="2" r="O2205"/>
      <c s="2" r="P2205"/>
      <c s="2" r="Q2205"/>
      <c s="2" r="R2205"/>
      <c s="2" r="S2205"/>
      <c s="2" r="T2205"/>
      <c s="2" r="U2205"/>
      <c s="2" r="V2205"/>
    </row>
    <row customHeight="1" r="2206" ht="14.25">
      <c s="7" r="A2206"/>
      <c s="1" r="B2206"/>
      <c s="1" r="C2206"/>
      <c s="1" r="D2206"/>
      <c s="1" r="E2206"/>
      <c s="1" r="F2206"/>
      <c s="1" r="G2206"/>
      <c s="1" r="H2206"/>
      <c s="1" r="I2206"/>
      <c s="2" r="J2206"/>
      <c s="2" r="K2206"/>
      <c s="2" r="L2206"/>
      <c s="2" r="M2206"/>
      <c s="2" r="N2206"/>
      <c s="2" r="O2206"/>
      <c s="2" r="P2206"/>
      <c s="2" r="Q2206"/>
      <c s="2" r="R2206"/>
      <c s="2" r="S2206"/>
      <c s="2" r="T2206"/>
      <c s="2" r="U2206"/>
      <c s="2" r="V2206"/>
    </row>
    <row customHeight="1" r="2207" ht="14.25">
      <c s="7" r="A2207"/>
      <c s="1" r="B2207"/>
      <c s="1" r="C2207"/>
      <c s="1" r="D2207"/>
      <c s="1" r="E2207"/>
      <c s="1" r="F2207"/>
      <c s="1" r="G2207"/>
      <c s="1" r="H2207"/>
      <c s="1" r="I2207"/>
      <c s="2" r="J2207"/>
      <c s="2" r="K2207"/>
      <c s="2" r="L2207"/>
      <c s="2" r="M2207"/>
      <c s="2" r="N2207"/>
      <c s="2" r="O2207"/>
      <c s="2" r="P2207"/>
      <c s="2" r="Q2207"/>
      <c s="2" r="R2207"/>
      <c s="2" r="S2207"/>
      <c s="2" r="T2207"/>
      <c s="2" r="U2207"/>
      <c s="2" r="V2207"/>
    </row>
    <row customHeight="1" r="2208" ht="14.25">
      <c s="7" r="A2208"/>
      <c s="1" r="B2208"/>
      <c s="1" r="C2208"/>
      <c s="1" r="D2208"/>
      <c s="1" r="E2208"/>
      <c s="1" r="F2208"/>
      <c s="1" r="G2208"/>
      <c s="1" r="H2208"/>
      <c s="1" r="I2208"/>
      <c s="2" r="J2208"/>
      <c s="2" r="K2208"/>
      <c s="2" r="L2208"/>
      <c s="2" r="M2208"/>
      <c s="2" r="N2208"/>
      <c s="2" r="O2208"/>
      <c s="2" r="P2208"/>
      <c s="2" r="Q2208"/>
      <c s="2" r="R2208"/>
      <c s="2" r="S2208"/>
      <c s="2" r="T2208"/>
      <c s="2" r="U2208"/>
      <c s="2" r="V2208"/>
    </row>
    <row customHeight="1" r="2209" ht="14.25">
      <c s="7" r="A2209"/>
      <c s="1" r="B2209"/>
      <c s="1" r="C2209"/>
      <c s="1" r="D2209"/>
      <c s="1" r="E2209"/>
      <c s="1" r="F2209"/>
      <c s="1" r="G2209"/>
      <c s="1" r="H2209"/>
      <c s="1" r="I2209"/>
      <c s="2" r="J2209"/>
      <c s="2" r="K2209"/>
      <c s="2" r="L2209"/>
      <c s="2" r="M2209"/>
      <c s="2" r="N2209"/>
      <c s="2" r="O2209"/>
      <c s="2" r="P2209"/>
      <c s="2" r="Q2209"/>
      <c s="2" r="R2209"/>
      <c s="2" r="S2209"/>
      <c s="2" r="T2209"/>
      <c s="2" r="U2209"/>
      <c s="2" r="V2209"/>
    </row>
    <row customHeight="1" r="2210" ht="14.25">
      <c s="7" r="A2210"/>
      <c s="1" r="B2210"/>
      <c s="1" r="C2210"/>
      <c s="1" r="D2210"/>
      <c s="1" r="E2210"/>
      <c s="1" r="F2210"/>
      <c s="1" r="G2210"/>
      <c s="1" r="H2210"/>
      <c s="1" r="I2210"/>
      <c s="2" r="J2210"/>
      <c s="2" r="K2210"/>
      <c s="2" r="L2210"/>
      <c s="2" r="M2210"/>
      <c s="2" r="N2210"/>
      <c s="2" r="O2210"/>
      <c s="2" r="P2210"/>
      <c s="2" r="Q2210"/>
      <c s="2" r="R2210"/>
      <c s="2" r="S2210"/>
      <c s="2" r="T2210"/>
      <c s="2" r="U2210"/>
      <c s="2" r="V2210"/>
    </row>
    <row customHeight="1" r="2211" ht="14.25">
      <c s="7" r="A2211"/>
      <c s="1" r="B2211"/>
      <c s="1" r="C2211"/>
      <c s="1" r="D2211"/>
      <c s="1" r="E2211"/>
      <c s="1" r="F2211"/>
      <c s="1" r="G2211"/>
      <c s="1" r="H2211"/>
      <c s="1" r="I2211"/>
      <c s="2" r="J2211"/>
      <c s="2" r="K2211"/>
      <c s="2" r="L2211"/>
      <c s="2" r="M2211"/>
      <c s="2" r="N2211"/>
      <c s="2" r="O2211"/>
      <c s="2" r="P2211"/>
      <c s="2" r="Q2211"/>
      <c s="2" r="R2211"/>
      <c s="2" r="S2211"/>
      <c s="2" r="T2211"/>
      <c s="2" r="U2211"/>
      <c s="2" r="V2211"/>
    </row>
    <row customHeight="1" r="2212" ht="14.25">
      <c s="7" r="A2212"/>
      <c s="1" r="B2212"/>
      <c s="1" r="C2212"/>
      <c s="1" r="D2212"/>
      <c s="1" r="E2212"/>
      <c s="1" r="F2212"/>
      <c s="1" r="G2212"/>
      <c s="1" r="H2212"/>
      <c s="1" r="I2212"/>
      <c s="2" r="J2212"/>
      <c s="2" r="K2212"/>
      <c s="2" r="L2212"/>
      <c s="2" r="M2212"/>
      <c s="2" r="N2212"/>
      <c s="2" r="O2212"/>
      <c s="2" r="P2212"/>
      <c s="2" r="Q2212"/>
      <c s="2" r="R2212"/>
      <c s="2" r="S2212"/>
      <c s="2" r="T2212"/>
      <c s="2" r="U2212"/>
      <c s="2" r="V2212"/>
    </row>
    <row customHeight="1" r="2213" ht="14.25">
      <c s="7" r="A2213"/>
      <c s="1" r="B2213"/>
      <c s="1" r="C2213"/>
      <c s="1" r="D2213"/>
      <c s="1" r="E2213"/>
      <c s="1" r="F2213"/>
      <c s="1" r="G2213"/>
      <c s="1" r="H2213"/>
      <c s="1" r="I2213"/>
      <c s="2" r="J2213"/>
      <c s="2" r="K2213"/>
      <c s="2" r="L2213"/>
      <c s="2" r="M2213"/>
      <c s="2" r="N2213"/>
      <c s="2" r="O2213"/>
      <c s="2" r="P2213"/>
      <c s="2" r="Q2213"/>
      <c s="2" r="R2213"/>
      <c s="2" r="S2213"/>
      <c s="2" r="T2213"/>
      <c s="2" r="U2213"/>
      <c s="2" r="V2213"/>
    </row>
  </sheetData>
  <autoFilter ref="$A$1:$I$1213">
    <filterColumn colId="3">
      <filters>
        <filter val="Republic Fleet Fusion S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2.43"/>
    <col min="2" customWidth="1" max="2" width="34.14"/>
    <col min="3" customWidth="1" max="14" width="12.43"/>
  </cols>
  <sheetData>
    <row customHeight="1" r="1" ht="14.25">
      <c t="s" s="2" r="A1">
        <v>6187</v>
      </c>
      <c t="s" s="2" r="B1">
        <v>6188</v>
      </c>
      <c t="s" s="2" r="C1">
        <v>6189</v>
      </c>
      <c t="s" s="2" r="D1">
        <v>6190</v>
      </c>
      <c s="2" r="E1"/>
      <c s="2" r="F1"/>
      <c s="2" r="G1"/>
      <c s="2" r="H1"/>
      <c s="2" r="I1"/>
      <c s="2" r="J1"/>
      <c s="2" r="K1"/>
      <c s="2" r="L1"/>
      <c s="2" r="M1"/>
      <c s="2" r="N1"/>
    </row>
    <row customHeight="1" r="2" ht="14.25">
      <c s="8" r="A2">
        <v>40376.0</v>
      </c>
      <c t="s" s="2" r="B2">
        <v>6191</v>
      </c>
      <c s="2" r="C2">
        <v>3980.0</v>
      </c>
      <c s="2" r="D2">
        <v>3435.0</v>
      </c>
      <c s="2" r="E2"/>
      <c s="2" r="F2"/>
      <c s="2" r="G2"/>
      <c s="2" r="H2"/>
      <c s="2" r="I2"/>
      <c s="2" r="J2"/>
      <c s="2" r="K2"/>
      <c s="2" r="L2"/>
      <c s="2" r="M2"/>
      <c s="2" r="N2"/>
    </row>
    <row customHeight="1" r="3" ht="14.25">
      <c s="8" r="A3">
        <v>40376.0</v>
      </c>
      <c t="s" s="2" r="B3">
        <v>6192</v>
      </c>
      <c s="2" r="C3">
        <v>20.0</v>
      </c>
      <c s="2" r="D3">
        <v>835000.0</v>
      </c>
      <c s="2" r="E3"/>
      <c s="2" r="F3"/>
      <c s="2" r="G3"/>
      <c s="2" r="H3"/>
      <c s="2" r="I3"/>
      <c s="2" r="J3"/>
      <c s="2" r="K3"/>
      <c s="2" r="L3"/>
      <c s="2" r="M3"/>
      <c s="2" r="N3"/>
    </row>
    <row customHeight="1" r="4" ht="14.25">
      <c s="8" r="A4">
        <v>40376.0</v>
      </c>
      <c t="s" s="2" r="B4">
        <v>6193</v>
      </c>
      <c s="2" r="C4">
        <v>32.0</v>
      </c>
      <c s="2" r="D4">
        <v>598062.0</v>
      </c>
      <c s="2" r="E4"/>
      <c s="2" r="F4"/>
      <c s="2" r="G4"/>
      <c s="2" r="H4"/>
      <c s="2" r="I4"/>
      <c s="2" r="J4"/>
      <c s="2" r="K4"/>
      <c s="2" r="L4"/>
      <c s="2" r="M4"/>
      <c s="2" r="N4"/>
    </row>
    <row customHeight="1" r="5" ht="14.25">
      <c s="8" r="A5">
        <v>40376.0</v>
      </c>
      <c t="s" s="2" r="B5">
        <v>6194</v>
      </c>
      <c s="2" r="C5">
        <v>10.0</v>
      </c>
      <c s="2" r="D5">
        <v>2.05E7</v>
      </c>
      <c s="2" r="E5"/>
      <c s="2" r="F5"/>
      <c s="2" r="G5"/>
      <c s="2" r="H5"/>
      <c s="2" r="I5"/>
      <c s="2" r="J5"/>
      <c s="2" r="K5"/>
      <c s="2" r="L5"/>
      <c s="2" r="M5"/>
      <c s="2" r="N5"/>
    </row>
    <row customHeight="1" r="6" ht="14.25">
      <c s="8" r="A6">
        <v>40376.0</v>
      </c>
      <c t="s" s="2" r="B6">
        <v>6195</v>
      </c>
      <c s="2" r="C6">
        <v>360.0</v>
      </c>
      <c s="2" r="D6">
        <v>560.0</v>
      </c>
      <c s="2" r="E6"/>
      <c s="2" r="F6"/>
      <c s="2" r="G6"/>
      <c s="2" r="H6"/>
      <c s="2" r="I6"/>
      <c s="2" r="J6"/>
      <c s="2" r="K6"/>
      <c s="2" r="L6"/>
      <c s="2" r="M6"/>
      <c s="2" r="N6"/>
    </row>
    <row customHeight="1" r="7" ht="14.25">
      <c s="8" r="A7">
        <v>40376.0</v>
      </c>
      <c t="s" s="2" r="B7">
        <v>6196</v>
      </c>
      <c s="2" r="C7">
        <v>10.0</v>
      </c>
      <c s="2" r="D7">
        <v>2.152319E7</v>
      </c>
      <c s="2" r="E7"/>
      <c s="2" r="F7"/>
      <c s="2" r="G7"/>
      <c s="2" r="H7"/>
      <c s="2" r="I7"/>
      <c s="2" r="J7"/>
      <c s="2" r="K7"/>
      <c s="2" r="L7"/>
      <c s="2" r="M7"/>
      <c s="2" r="N7"/>
    </row>
    <row customHeight="1" r="8" ht="14.25">
      <c s="8" r="A8">
        <v>40376.0</v>
      </c>
      <c t="s" s="2" r="B8">
        <v>6197</v>
      </c>
      <c s="2" r="C8">
        <v>10000.0</v>
      </c>
      <c s="2" r="D8">
        <v>17600.0</v>
      </c>
      <c s="2" r="E8"/>
      <c s="2" r="F8"/>
      <c s="2" r="G8"/>
      <c s="2" r="H8"/>
      <c s="2" r="I8"/>
      <c s="2" r="J8"/>
      <c s="2" r="K8"/>
      <c s="2" r="L8"/>
      <c s="2" r="M8"/>
      <c s="2" r="N8"/>
    </row>
    <row customHeight="1" r="9" ht="14.25">
      <c s="2" r="A9"/>
      <c s="2" r="B9"/>
      <c s="2" r="C9"/>
      <c s="2" r="D9"/>
      <c s="2" r="E9"/>
      <c s="2" r="F9"/>
      <c s="2" r="G9"/>
      <c s="2" r="H9"/>
      <c s="2" r="I9"/>
      <c s="2" r="J9"/>
      <c s="2" r="K9"/>
      <c s="2" r="L9"/>
      <c s="2" r="M9"/>
      <c s="2" r="N9"/>
    </row>
    <row customHeight="1" r="10" ht="14.25">
      <c s="2" r="A10"/>
      <c s="2" r="B10"/>
      <c s="2" r="C10"/>
      <c s="2" r="D10"/>
      <c s="2" r="E10"/>
      <c s="2" r="F10"/>
      <c s="2" r="G10"/>
      <c s="2" r="H10"/>
      <c s="2" r="I10"/>
      <c s="2" r="J10"/>
      <c s="2" r="K10"/>
      <c s="2" r="L10"/>
      <c s="2" r="M10"/>
      <c s="2" r="N10"/>
    </row>
    <row customHeight="1" r="11" ht="14.25">
      <c s="2" r="A11"/>
      <c s="2" r="B11"/>
      <c s="2" r="C11"/>
      <c s="2" r="D11"/>
      <c s="2" r="E11"/>
      <c s="2" r="F11"/>
      <c s="2" r="G11"/>
      <c s="2" r="H11"/>
      <c s="2" r="I11"/>
      <c s="2" r="J11"/>
      <c s="2" r="K11"/>
      <c s="2" r="L11"/>
      <c s="2" r="M11"/>
      <c s="2" r="N11"/>
    </row>
    <row customHeight="1" r="12" ht="14.25">
      <c s="2" r="A12"/>
      <c s="2" r="B12"/>
      <c s="2" r="C12"/>
      <c s="2" r="D12"/>
      <c s="2" r="E12"/>
      <c s="2" r="F12"/>
      <c s="2" r="G12"/>
      <c s="2" r="H12"/>
      <c s="2" r="I12"/>
      <c s="2" r="J12"/>
      <c s="2" r="K12"/>
      <c s="2" r="L12"/>
      <c s="2" r="M12"/>
      <c s="2" r="N12"/>
    </row>
    <row customHeight="1" r="13" ht="14.25">
      <c s="2" r="A13"/>
      <c s="2" r="B13"/>
      <c s="2" r="C13"/>
      <c s="2" r="D13"/>
      <c s="2" r="E13"/>
      <c s="2" r="F13"/>
      <c s="2" r="G13"/>
      <c s="2" r="H13"/>
      <c s="2" r="I13"/>
      <c s="2" r="J13"/>
      <c s="2" r="K13"/>
      <c s="2" r="L13"/>
      <c s="2" r="M13"/>
      <c s="2" r="N13"/>
    </row>
    <row customHeight="1" r="14" ht="14.25">
      <c s="2" r="A14"/>
      <c s="2" r="B14"/>
      <c s="2" r="C14"/>
      <c s="2" r="D14"/>
      <c s="2" r="E14"/>
      <c s="2" r="F14"/>
      <c s="2" r="G14"/>
      <c s="2" r="H14"/>
      <c s="2" r="I14"/>
      <c s="2" r="J14"/>
      <c s="2" r="K14"/>
      <c s="2" r="L14"/>
      <c s="2" r="M14"/>
      <c s="2" r="N14"/>
    </row>
    <row customHeight="1" r="15" ht="14.25">
      <c s="2" r="A15"/>
      <c s="2" r="B15"/>
      <c s="2" r="C15"/>
      <c s="2" r="D15"/>
      <c s="2" r="E15"/>
      <c s="2" r="F15"/>
      <c s="2" r="G15"/>
      <c s="2" r="H15"/>
      <c s="2" r="I15"/>
      <c s="2" r="J15"/>
      <c s="2" r="K15"/>
      <c s="2" r="L15"/>
      <c s="2" r="M15"/>
      <c s="2" r="N15"/>
    </row>
    <row customHeight="1" r="16" ht="14.25">
      <c s="2" r="A16"/>
      <c s="2" r="B16"/>
      <c s="2" r="C16"/>
      <c s="2" r="D16"/>
      <c s="2" r="E16"/>
      <c s="2" r="F16"/>
      <c s="2" r="G16"/>
      <c s="2" r="H16"/>
      <c s="2" r="I16"/>
      <c s="2" r="J16"/>
      <c s="2" r="K16"/>
      <c s="2" r="L16"/>
      <c s="2" r="M16"/>
      <c s="2" r="N16"/>
    </row>
    <row customHeight="1" r="17" ht="14.25">
      <c s="2" r="A17"/>
      <c s="2" r="B17"/>
      <c s="2" r="C17"/>
      <c s="2" r="D17"/>
      <c s="2" r="E17"/>
      <c s="2" r="F17"/>
      <c s="2" r="G17"/>
      <c s="2" r="H17"/>
      <c s="2" r="I17"/>
      <c s="2" r="J17"/>
      <c s="2" r="K17"/>
      <c s="2" r="L17"/>
      <c s="2" r="M17"/>
      <c s="2" r="N17"/>
    </row>
    <row customHeight="1" r="18" ht="14.25">
      <c s="2" r="A18"/>
      <c s="2" r="B18"/>
      <c s="2" r="C18"/>
      <c s="2" r="D18"/>
      <c s="2" r="E18"/>
      <c s="2" r="F18"/>
      <c s="2" r="G18"/>
      <c s="2" r="H18"/>
      <c s="2" r="I18"/>
      <c s="2" r="J18"/>
      <c s="2" r="K18"/>
      <c s="2" r="L18"/>
      <c s="2" r="M18"/>
      <c s="2" r="N18"/>
    </row>
    <row customHeight="1" r="19" ht="14.25">
      <c s="2" r="A19"/>
      <c s="2" r="B19"/>
      <c s="2" r="C19"/>
      <c s="2" r="D19"/>
      <c s="2" r="E19"/>
      <c s="2" r="F19"/>
      <c s="2" r="G19"/>
      <c s="2" r="H19"/>
      <c s="2" r="I19"/>
      <c s="2" r="J19"/>
      <c s="2" r="K19"/>
      <c s="2" r="L19"/>
      <c s="2" r="M19"/>
      <c s="2" r="N19"/>
    </row>
    <row customHeight="1" r="20" ht="14.25">
      <c s="2" r="A20"/>
      <c s="2" r="B20"/>
      <c s="2" r="C20"/>
      <c s="2" r="D20"/>
      <c s="2" r="E20"/>
      <c s="2" r="F20"/>
      <c s="2" r="G20"/>
      <c s="2" r="H20"/>
      <c s="2" r="I20"/>
      <c s="2" r="J20"/>
      <c s="2" r="K20"/>
      <c s="2" r="L20"/>
      <c s="2" r="M20"/>
      <c s="2" r="N20"/>
    </row>
    <row customHeight="1" r="21" ht="14.25">
      <c s="2" r="A21"/>
      <c s="2" r="B21"/>
      <c s="2" r="C21"/>
      <c s="2" r="D21"/>
      <c s="2" r="E21"/>
      <c s="2" r="F21"/>
      <c s="2" r="G21"/>
      <c s="2" r="H21"/>
      <c s="2" r="I21"/>
      <c s="2" r="J21"/>
      <c s="2" r="K21"/>
      <c s="2" r="L21"/>
      <c s="2" r="M21"/>
      <c s="2" r="N21"/>
    </row>
    <row customHeight="1" r="22" ht="14.25">
      <c s="2" r="A22"/>
      <c s="2" r="B22"/>
      <c s="2" r="C22"/>
      <c s="2" r="D22"/>
      <c s="2" r="E22"/>
      <c s="2" r="F22"/>
      <c s="2" r="G22"/>
      <c s="2" r="H22"/>
      <c s="2" r="I22"/>
      <c s="2" r="J22"/>
      <c s="2" r="K22"/>
      <c s="2" r="L22"/>
      <c s="2" r="M22"/>
      <c s="2" r="N22"/>
    </row>
    <row customHeight="1" r="23" ht="14.25">
      <c s="2" r="A23"/>
      <c s="2" r="B23"/>
      <c s="2" r="C23"/>
      <c s="2" r="D23"/>
      <c s="2" r="E23"/>
      <c s="2" r="F23"/>
      <c s="2" r="G23"/>
      <c s="2" r="H23"/>
      <c s="2" r="I23"/>
      <c s="2" r="J23"/>
      <c s="2" r="K23"/>
      <c s="2" r="L23"/>
      <c s="2" r="M23"/>
      <c s="2" r="N23"/>
    </row>
    <row customHeight="1" r="24" ht="14.25">
      <c s="2" r="A24"/>
      <c s="2" r="B24"/>
      <c s="2" r="C24"/>
      <c s="2" r="D24"/>
      <c s="2" r="E24"/>
      <c s="2" r="F24"/>
      <c s="2" r="G24"/>
      <c s="2" r="H24"/>
      <c s="2" r="I24"/>
      <c s="2" r="J24"/>
      <c s="2" r="K24"/>
      <c s="2" r="L24"/>
      <c s="2" r="M24"/>
      <c s="2" r="N24"/>
    </row>
    <row customHeight="1" r="25" ht="14.25">
      <c s="2" r="A25"/>
      <c s="2" r="B25"/>
      <c s="2" r="C25"/>
      <c s="2" r="D25"/>
      <c s="2" r="E25"/>
      <c s="2" r="F25"/>
      <c s="2" r="G25"/>
      <c s="2" r="H25"/>
      <c s="2" r="I25"/>
      <c s="2" r="J25"/>
      <c s="2" r="K25"/>
      <c s="2" r="L25"/>
      <c s="2" r="M25"/>
      <c s="2" r="N25"/>
    </row>
    <row customHeight="1" r="26" ht="14.25">
      <c s="2" r="A26"/>
      <c s="2" r="B26"/>
      <c s="2" r="C26"/>
      <c s="2" r="D26"/>
      <c s="2" r="E26"/>
      <c s="2" r="F26"/>
      <c s="2" r="G26"/>
      <c s="2" r="H26"/>
      <c s="2" r="I26"/>
      <c s="2" r="J26"/>
      <c s="2" r="K26"/>
      <c s="2" r="L26"/>
      <c s="2" r="M26"/>
      <c s="2" r="N26"/>
    </row>
    <row customHeight="1" r="27" ht="14.25">
      <c s="2" r="A27"/>
      <c s="2" r="B27"/>
      <c s="2" r="C27"/>
      <c s="2" r="D27"/>
      <c s="2" r="E27"/>
      <c s="2" r="F27"/>
      <c s="2" r="G27"/>
      <c s="2" r="H27"/>
      <c s="2" r="I27"/>
      <c s="2" r="J27"/>
      <c s="2" r="K27"/>
      <c s="2" r="L27"/>
      <c s="2" r="M27"/>
      <c s="2" r="N27"/>
    </row>
    <row customHeight="1" r="28" ht="14.25">
      <c s="2" r="A28"/>
      <c s="2" r="B28"/>
      <c s="2" r="C28"/>
      <c s="2" r="D28"/>
      <c s="2" r="E28"/>
      <c s="2" r="F28"/>
      <c s="2" r="G28"/>
      <c s="2" r="H28"/>
      <c s="2" r="I28"/>
      <c s="2" r="J28"/>
      <c s="2" r="K28"/>
      <c s="2" r="L28"/>
      <c s="2" r="M28"/>
      <c s="2" r="N28"/>
    </row>
    <row customHeight="1" r="29" ht="14.25">
      <c s="2" r="A29"/>
      <c s="2" r="B29"/>
      <c s="2" r="C29"/>
      <c s="2" r="D29"/>
      <c s="2" r="E29"/>
      <c s="2" r="F29"/>
      <c s="2" r="G29"/>
      <c s="2" r="H29"/>
      <c s="2" r="I29"/>
      <c s="2" r="J29"/>
      <c s="2" r="K29"/>
      <c s="2" r="L29"/>
      <c s="2" r="M29"/>
      <c s="2" r="N29"/>
    </row>
    <row customHeight="1" r="30" ht="14.25">
      <c s="2" r="A30"/>
      <c s="2" r="B30"/>
      <c s="2" r="C30"/>
      <c s="2" r="D30"/>
      <c s="2" r="E30"/>
      <c s="2" r="F30"/>
      <c s="2" r="G30"/>
      <c s="2" r="H30"/>
      <c s="2" r="I30"/>
      <c s="2" r="J30"/>
      <c s="2" r="K30"/>
      <c s="2" r="L30"/>
      <c s="2" r="M30"/>
      <c s="2" r="N30"/>
    </row>
    <row customHeight="1" r="31" ht="14.25">
      <c s="2" r="A31"/>
      <c s="2" r="B31"/>
      <c s="2" r="C31"/>
      <c s="2" r="D31"/>
      <c s="2" r="E31"/>
      <c s="2" r="F31"/>
      <c s="2" r="G31"/>
      <c s="2" r="H31"/>
      <c s="2" r="I31"/>
      <c s="2" r="J31"/>
      <c s="2" r="K31"/>
      <c s="2" r="L31"/>
      <c s="2" r="M31"/>
      <c s="2" r="N31"/>
    </row>
    <row customHeight="1" r="32" ht="14.25">
      <c s="2" r="A32"/>
      <c s="2" r="B32"/>
      <c s="2" r="C32"/>
      <c s="2" r="D32"/>
      <c s="2" r="E32"/>
      <c s="2" r="F32"/>
      <c s="2" r="G32"/>
      <c s="2" r="H32"/>
      <c s="2" r="I32"/>
      <c s="2" r="J32"/>
      <c s="2" r="K32"/>
      <c s="2" r="L32"/>
      <c s="2" r="M32"/>
      <c s="2" r="N32"/>
    </row>
    <row customHeight="1" r="33" ht="14.25">
      <c s="2" r="A33"/>
      <c s="2" r="B33"/>
      <c s="2" r="C33"/>
      <c s="2" r="D33"/>
      <c s="2" r="E33"/>
      <c s="2" r="F33"/>
      <c s="2" r="G33"/>
      <c s="2" r="H33"/>
      <c s="2" r="I33"/>
      <c s="2" r="J33"/>
      <c s="2" r="K33"/>
      <c s="2" r="L33"/>
      <c s="2" r="M33"/>
      <c s="2" r="N33"/>
    </row>
    <row customHeight="1" r="34" ht="14.25">
      <c s="2" r="A34"/>
      <c s="2" r="B34"/>
      <c s="2" r="C34"/>
      <c s="2" r="D34"/>
      <c s="2" r="E34"/>
      <c s="2" r="F34"/>
      <c s="2" r="G34"/>
      <c s="2" r="H34"/>
      <c s="2" r="I34"/>
      <c s="2" r="J34"/>
      <c s="2" r="K34"/>
      <c s="2" r="L34"/>
      <c s="2" r="M34"/>
      <c s="2" r="N34"/>
    </row>
    <row customHeight="1" r="35" ht="14.25">
      <c s="2" r="A35"/>
      <c s="2" r="B35"/>
      <c s="2" r="C35"/>
      <c s="2" r="D35"/>
      <c s="2" r="E35"/>
      <c s="2" r="F35"/>
      <c s="2" r="G35"/>
      <c s="2" r="H35"/>
      <c s="2" r="I35"/>
      <c s="2" r="J35"/>
      <c s="2" r="K35"/>
      <c s="2" r="L35"/>
      <c s="2" r="M35"/>
      <c s="2" r="N35"/>
    </row>
    <row customHeight="1" r="36" ht="14.25">
      <c s="2" r="A36"/>
      <c s="2" r="B36"/>
      <c s="2" r="C36"/>
      <c s="2" r="D36"/>
      <c s="2" r="E36"/>
      <c s="2" r="F36"/>
      <c s="2" r="G36"/>
      <c s="2" r="H36"/>
      <c s="2" r="I36"/>
      <c s="2" r="J36"/>
      <c s="2" r="K36"/>
      <c s="2" r="L36"/>
      <c s="2" r="M36"/>
      <c s="2" r="N36"/>
    </row>
    <row customHeight="1" r="37" ht="14.25">
      <c s="2" r="A37"/>
      <c s="2" r="B37"/>
      <c s="2" r="C37"/>
      <c s="2" r="D37"/>
      <c s="2" r="E37"/>
      <c s="2" r="F37"/>
      <c s="2" r="G37"/>
      <c s="2" r="H37"/>
      <c s="2" r="I37"/>
      <c s="2" r="J37"/>
      <c s="2" r="K37"/>
      <c s="2" r="L37"/>
      <c s="2" r="M37"/>
      <c s="2" r="N37"/>
    </row>
    <row customHeight="1" r="38" ht="14.25">
      <c s="2" r="A38"/>
      <c s="2" r="B38"/>
      <c s="2" r="C38"/>
      <c s="2" r="D38"/>
      <c s="2" r="E38"/>
      <c s="2" r="F38"/>
      <c s="2" r="G38"/>
      <c s="2" r="H38"/>
      <c s="2" r="I38"/>
      <c s="2" r="J38"/>
      <c s="2" r="K38"/>
      <c s="2" r="L38"/>
      <c s="2" r="M38"/>
      <c s="2" r="N38"/>
    </row>
    <row customHeight="1" r="39" ht="14.25">
      <c s="2" r="A39"/>
      <c s="2" r="B39"/>
      <c s="2" r="C39"/>
      <c s="2" r="D39"/>
      <c s="2" r="E39"/>
      <c s="2" r="F39"/>
      <c s="2" r="G39"/>
      <c s="2" r="H39"/>
      <c s="2" r="I39"/>
      <c s="2" r="J39"/>
      <c s="2" r="K39"/>
      <c s="2" r="L39"/>
      <c s="2" r="M39"/>
      <c s="2" r="N39"/>
    </row>
    <row customHeight="1" r="40" ht="14.25">
      <c s="2" r="A40"/>
      <c s="2" r="B40"/>
      <c s="2" r="C40"/>
      <c s="2" r="D40"/>
      <c s="2" r="E40"/>
      <c s="2" r="F40"/>
      <c s="2" r="G40"/>
      <c s="2" r="H40"/>
      <c s="2" r="I40"/>
      <c s="2" r="J40"/>
      <c s="2" r="K40"/>
      <c s="2" r="L40"/>
      <c s="2" r="M40"/>
      <c s="2" r="N40"/>
    </row>
    <row customHeight="1" r="41" ht="14.25">
      <c s="2" r="A41"/>
      <c s="2" r="B41"/>
      <c s="2" r="C41"/>
      <c s="2" r="D41"/>
      <c s="2" r="E41"/>
      <c s="2" r="F41"/>
      <c s="2" r="G41"/>
      <c s="2" r="H41"/>
      <c s="2" r="I41"/>
      <c s="2" r="J41"/>
      <c s="2" r="K41"/>
      <c s="2" r="L41"/>
      <c s="2" r="M41"/>
      <c s="2" r="N41"/>
    </row>
    <row customHeight="1" r="42" ht="14.25">
      <c s="2" r="A42"/>
      <c s="2" r="B42"/>
      <c s="2" r="C42"/>
      <c s="2" r="D42"/>
      <c s="2" r="E42"/>
      <c s="2" r="F42"/>
      <c s="2" r="G42"/>
      <c s="2" r="H42"/>
      <c s="2" r="I42"/>
      <c s="2" r="J42"/>
      <c s="2" r="K42"/>
      <c s="2" r="L42"/>
      <c s="2" r="M42"/>
      <c s="2" r="N42"/>
    </row>
    <row customHeight="1" r="43" ht="14.25">
      <c s="2" r="A43"/>
      <c s="2" r="B43"/>
      <c s="2" r="C43"/>
      <c s="2" r="D43"/>
      <c s="2" r="E43"/>
      <c s="2" r="F43"/>
      <c s="2" r="G43"/>
      <c s="2" r="H43"/>
      <c s="2" r="I43"/>
      <c s="2" r="J43"/>
      <c s="2" r="K43"/>
      <c s="2" r="L43"/>
      <c s="2" r="M43"/>
      <c s="2" r="N43"/>
    </row>
    <row customHeight="1" r="44" ht="14.25">
      <c s="2" r="A44"/>
      <c s="2" r="B44"/>
      <c s="2" r="C44"/>
      <c s="2" r="D44"/>
      <c s="2" r="E44"/>
      <c s="2" r="F44"/>
      <c s="2" r="G44"/>
      <c s="2" r="H44"/>
      <c s="2" r="I44"/>
      <c s="2" r="J44"/>
      <c s="2" r="K44"/>
      <c s="2" r="L44"/>
      <c s="2" r="M44"/>
      <c s="2" r="N44"/>
    </row>
    <row customHeight="1" r="45" ht="14.25">
      <c s="2" r="A45"/>
      <c s="2" r="B45"/>
      <c s="2" r="C45"/>
      <c s="2" r="D45"/>
      <c s="2" r="E45"/>
      <c s="2" r="F45"/>
      <c s="2" r="G45"/>
      <c s="2" r="H45"/>
      <c s="2" r="I45"/>
      <c s="2" r="J45"/>
      <c s="2" r="K45"/>
      <c s="2" r="L45"/>
      <c s="2" r="M45"/>
      <c s="2" r="N45"/>
    </row>
    <row customHeight="1" r="46" ht="14.25">
      <c s="2" r="A46"/>
      <c s="2" r="B46"/>
      <c s="2" r="C46"/>
      <c s="2" r="D46"/>
      <c s="2" r="E46"/>
      <c s="2" r="F46"/>
      <c s="2" r="G46"/>
      <c s="2" r="H46"/>
      <c s="2" r="I46"/>
      <c s="2" r="J46"/>
      <c s="2" r="K46"/>
      <c s="2" r="L46"/>
      <c s="2" r="M46"/>
      <c s="2" r="N46"/>
    </row>
    <row customHeight="1" r="47" ht="14.25">
      <c s="2" r="A47"/>
      <c s="2" r="B47"/>
      <c s="2" r="C47"/>
      <c s="2" r="D47"/>
      <c s="2" r="E47"/>
      <c s="2" r="F47"/>
      <c s="2" r="G47"/>
      <c s="2" r="H47"/>
      <c s="2" r="I47"/>
      <c s="2" r="J47"/>
      <c s="2" r="K47"/>
      <c s="2" r="L47"/>
      <c s="2" r="M47"/>
      <c s="2" r="N47"/>
    </row>
    <row customHeight="1" r="48" ht="14.25">
      <c s="2" r="A48"/>
      <c s="2" r="B48"/>
      <c s="2" r="C48"/>
      <c s="2" r="D48"/>
      <c s="2" r="E48"/>
      <c s="2" r="F48"/>
      <c s="2" r="G48"/>
      <c s="2" r="H48"/>
      <c s="2" r="I48"/>
      <c s="2" r="J48"/>
      <c s="2" r="K48"/>
      <c s="2" r="L48"/>
      <c s="2" r="M48"/>
      <c s="2" r="N48"/>
    </row>
    <row customHeight="1" r="49" ht="14.25">
      <c s="2" r="A49"/>
      <c s="2" r="B49"/>
      <c s="2" r="C49"/>
      <c s="2" r="D49"/>
      <c s="2" r="E49"/>
      <c s="2" r="F49"/>
      <c s="2" r="G49"/>
      <c s="2" r="H49"/>
      <c s="2" r="I49"/>
      <c s="2" r="J49"/>
      <c s="2" r="K49"/>
      <c s="2" r="L49"/>
      <c s="2" r="M49"/>
      <c s="2" r="N49"/>
    </row>
    <row customHeight="1" r="50" ht="14.25">
      <c s="2" r="A50"/>
      <c s="2" r="B50"/>
      <c s="2" r="C50"/>
      <c s="2" r="D50"/>
      <c s="2" r="E50"/>
      <c s="2" r="F50"/>
      <c s="2" r="G50"/>
      <c s="2" r="H50"/>
      <c s="2" r="I50"/>
      <c s="2" r="J50"/>
      <c s="2" r="K50"/>
      <c s="2" r="L50"/>
      <c s="2" r="M50"/>
      <c s="2" r="N50"/>
    </row>
    <row customHeight="1" r="51" ht="14.25">
      <c s="2" r="A51"/>
      <c s="2" r="B51"/>
      <c s="2" r="C51"/>
      <c s="2" r="D51"/>
      <c s="2" r="E51"/>
      <c s="2" r="F51"/>
      <c s="2" r="G51"/>
      <c s="2" r="H51"/>
      <c s="2" r="I51"/>
      <c s="2" r="J51"/>
      <c s="2" r="K51"/>
      <c s="2" r="L51"/>
      <c s="2" r="M51"/>
      <c s="2" r="N51"/>
    </row>
    <row customHeight="1" r="52" ht="14.25">
      <c s="2" r="A52"/>
      <c s="2" r="B52"/>
      <c s="2" r="C52"/>
      <c s="2" r="D52"/>
      <c s="2" r="E52"/>
      <c s="2" r="F52"/>
      <c s="2" r="G52"/>
      <c s="2" r="H52"/>
      <c s="2" r="I52"/>
      <c s="2" r="J52"/>
      <c s="2" r="K52"/>
      <c s="2" r="L52"/>
      <c s="2" r="M52"/>
      <c s="2" r="N52"/>
    </row>
    <row customHeight="1" r="53" ht="14.25">
      <c s="2" r="A53"/>
      <c s="2" r="B53"/>
      <c s="2" r="C53"/>
      <c s="2" r="D53"/>
      <c s="2" r="E53"/>
      <c s="2" r="F53"/>
      <c s="2" r="G53"/>
      <c s="2" r="H53"/>
      <c s="2" r="I53"/>
      <c s="2" r="J53"/>
      <c s="2" r="K53"/>
      <c s="2" r="L53"/>
      <c s="2" r="M53"/>
      <c s="2" r="N53"/>
    </row>
    <row customHeight="1" r="54" ht="14.25">
      <c s="2" r="A54"/>
      <c s="2" r="B54"/>
      <c s="2" r="C54"/>
      <c s="2" r="D54"/>
      <c s="2" r="E54"/>
      <c s="2" r="F54"/>
      <c s="2" r="G54"/>
      <c s="2" r="H54"/>
      <c s="2" r="I54"/>
      <c s="2" r="J54"/>
      <c s="2" r="K54"/>
      <c s="2" r="L54"/>
      <c s="2" r="M54"/>
      <c s="2" r="N54"/>
    </row>
    <row customHeight="1" r="55" ht="14.25">
      <c s="2" r="A55"/>
      <c s="2" r="B55"/>
      <c s="2" r="C55"/>
      <c s="2" r="D55"/>
      <c s="2" r="E55"/>
      <c s="2" r="F55"/>
      <c s="2" r="G55"/>
      <c s="2" r="H55"/>
      <c s="2" r="I55"/>
      <c s="2" r="J55"/>
      <c s="2" r="K55"/>
      <c s="2" r="L55"/>
      <c s="2" r="M55"/>
      <c s="2" r="N55"/>
    </row>
    <row customHeight="1" r="56" ht="14.25">
      <c s="2" r="A56"/>
      <c s="2" r="B56"/>
      <c s="2" r="C56"/>
      <c s="2" r="D56"/>
      <c s="2" r="E56"/>
      <c s="2" r="F56"/>
      <c s="2" r="G56"/>
      <c s="2" r="H56"/>
      <c s="2" r="I56"/>
      <c s="2" r="J56"/>
      <c s="2" r="K56"/>
      <c s="2" r="L56"/>
      <c s="2" r="M56"/>
      <c s="2" r="N56"/>
    </row>
    <row customHeight="1" r="57" ht="14.25">
      <c s="2" r="A57"/>
      <c s="2" r="B57"/>
      <c s="2" r="C57"/>
      <c s="2" r="D57"/>
      <c s="2" r="E57"/>
      <c s="2" r="F57"/>
      <c s="2" r="G57"/>
      <c s="2" r="H57"/>
      <c s="2" r="I57"/>
      <c s="2" r="J57"/>
      <c s="2" r="K57"/>
      <c s="2" r="L57"/>
      <c s="2" r="M57"/>
      <c s="2" r="N57"/>
    </row>
    <row customHeight="1" r="58" ht="14.25">
      <c s="2" r="A58"/>
      <c s="2" r="B58"/>
      <c s="2" r="C58"/>
      <c s="2" r="D58"/>
      <c s="2" r="E58"/>
      <c s="2" r="F58"/>
      <c s="2" r="G58"/>
      <c s="2" r="H58"/>
      <c s="2" r="I58"/>
      <c s="2" r="J58"/>
      <c s="2" r="K58"/>
      <c s="2" r="L58"/>
      <c s="2" r="M58"/>
      <c s="2" r="N58"/>
    </row>
    <row customHeight="1" r="59" ht="14.25">
      <c s="2" r="A59"/>
      <c s="2" r="B59"/>
      <c s="2" r="C59"/>
      <c s="2" r="D59"/>
      <c s="2" r="E59"/>
      <c s="2" r="F59"/>
      <c s="2" r="G59"/>
      <c s="2" r="H59"/>
      <c s="2" r="I59"/>
      <c s="2" r="J59"/>
      <c s="2" r="K59"/>
      <c s="2" r="L59"/>
      <c s="2" r="M59"/>
      <c s="2" r="N59"/>
    </row>
    <row customHeight="1" r="60" ht="14.25">
      <c s="2" r="A60"/>
      <c s="2" r="B60"/>
      <c s="2" r="C60"/>
      <c s="2" r="D60"/>
      <c s="2" r="E60"/>
      <c s="2" r="F60"/>
      <c s="2" r="G60"/>
      <c s="2" r="H60"/>
      <c s="2" r="I60"/>
      <c s="2" r="J60"/>
      <c s="2" r="K60"/>
      <c s="2" r="L60"/>
      <c s="2" r="M60"/>
      <c s="2" r="N60"/>
    </row>
    <row customHeight="1" r="61" ht="14.25">
      <c s="2" r="A61"/>
      <c s="2" r="B61"/>
      <c s="2" r="C61"/>
      <c s="2" r="D61"/>
      <c s="2" r="E61"/>
      <c s="2" r="F61"/>
      <c s="2" r="G61"/>
      <c s="2" r="H61"/>
      <c s="2" r="I61"/>
      <c s="2" r="J61"/>
      <c s="2" r="K61"/>
      <c s="2" r="L61"/>
      <c s="2" r="M61"/>
      <c s="2" r="N61"/>
    </row>
    <row customHeight="1" r="62" ht="14.25">
      <c s="2" r="A62"/>
      <c s="2" r="B62"/>
      <c s="2" r="C62"/>
      <c s="2" r="D62"/>
      <c s="2" r="E62"/>
      <c s="2" r="F62"/>
      <c s="2" r="G62"/>
      <c s="2" r="H62"/>
      <c s="2" r="I62"/>
      <c s="2" r="J62"/>
      <c s="2" r="K62"/>
      <c s="2" r="L62"/>
      <c s="2" r="M62"/>
      <c s="2" r="N62"/>
    </row>
    <row customHeight="1" r="63" ht="14.25">
      <c s="2" r="A63"/>
      <c s="2" r="B63"/>
      <c s="2" r="C63"/>
      <c s="2" r="D63"/>
      <c s="2" r="E63"/>
      <c s="2" r="F63"/>
      <c s="2" r="G63"/>
      <c s="2" r="H63"/>
      <c s="2" r="I63"/>
      <c s="2" r="J63"/>
      <c s="2" r="K63"/>
      <c s="2" r="L63"/>
      <c s="2" r="M63"/>
      <c s="2" r="N63"/>
    </row>
    <row customHeight="1" r="64" ht="14.25">
      <c s="2" r="A64"/>
      <c s="2" r="B64"/>
      <c s="2" r="C64"/>
      <c s="2" r="D64"/>
      <c s="2" r="E64"/>
      <c s="2" r="F64"/>
      <c s="2" r="G64"/>
      <c s="2" r="H64"/>
      <c s="2" r="I64"/>
      <c s="2" r="J64"/>
      <c s="2" r="K64"/>
      <c s="2" r="L64"/>
      <c s="2" r="M64"/>
      <c s="2" r="N64"/>
    </row>
    <row customHeight="1" r="65" ht="14.25">
      <c s="2" r="A65"/>
      <c s="2" r="B65"/>
      <c s="2" r="C65"/>
      <c s="2" r="D65"/>
      <c s="2" r="E65"/>
      <c s="2" r="F65"/>
      <c s="2" r="G65"/>
      <c s="2" r="H65"/>
      <c s="2" r="I65"/>
      <c s="2" r="J65"/>
      <c s="2" r="K65"/>
      <c s="2" r="L65"/>
      <c s="2" r="M65"/>
      <c s="2" r="N65"/>
    </row>
    <row customHeight="1" r="66" ht="14.25">
      <c s="2" r="A66"/>
      <c s="2" r="B66"/>
      <c s="2" r="C66"/>
      <c s="2" r="D66"/>
      <c s="2" r="E66"/>
      <c s="2" r="F66"/>
      <c s="2" r="G66"/>
      <c s="2" r="H66"/>
      <c s="2" r="I66"/>
      <c s="2" r="J66"/>
      <c s="2" r="K66"/>
      <c s="2" r="L66"/>
      <c s="2" r="M66"/>
      <c s="2" r="N66"/>
    </row>
    <row customHeight="1" r="67" ht="14.25">
      <c s="2" r="A67"/>
      <c s="2" r="B67"/>
      <c s="2" r="C67"/>
      <c s="2" r="D67"/>
      <c s="2" r="E67"/>
      <c s="2" r="F67"/>
      <c s="2" r="G67"/>
      <c s="2" r="H67"/>
      <c s="2" r="I67"/>
      <c s="2" r="J67"/>
      <c s="2" r="K67"/>
      <c s="2" r="L67"/>
      <c s="2" r="M67"/>
      <c s="2" r="N67"/>
    </row>
    <row customHeight="1" r="68" ht="14.25">
      <c s="2" r="A68"/>
      <c s="2" r="B68"/>
      <c s="2" r="C68"/>
      <c s="2" r="D68"/>
      <c s="2" r="E68"/>
      <c s="2" r="F68"/>
      <c s="2" r="G68"/>
      <c s="2" r="H68"/>
      <c s="2" r="I68"/>
      <c s="2" r="J68"/>
      <c s="2" r="K68"/>
      <c s="2" r="L68"/>
      <c s="2" r="M68"/>
      <c s="2" r="N68"/>
    </row>
    <row customHeight="1" r="69" ht="14.25">
      <c s="2" r="A69"/>
      <c s="2" r="B69"/>
      <c s="2" r="C69"/>
      <c s="2" r="D69"/>
      <c s="2" r="E69"/>
      <c s="2" r="F69"/>
      <c s="2" r="G69"/>
      <c s="2" r="H69"/>
      <c s="2" r="I69"/>
      <c s="2" r="J69"/>
      <c s="2" r="K69"/>
      <c s="2" r="L69"/>
      <c s="2" r="M69"/>
      <c s="2" r="N69"/>
    </row>
    <row customHeight="1" r="70" ht="14.25">
      <c s="2" r="A70"/>
      <c s="2" r="B70"/>
      <c s="2" r="C70"/>
      <c s="2" r="D70"/>
      <c s="2" r="E70"/>
      <c s="2" r="F70"/>
      <c s="2" r="G70"/>
      <c s="2" r="H70"/>
      <c s="2" r="I70"/>
      <c s="2" r="J70"/>
      <c s="2" r="K70"/>
      <c s="2" r="L70"/>
      <c s="2" r="M70"/>
      <c s="2" r="N70"/>
    </row>
    <row customHeight="1" r="71" ht="14.25">
      <c s="2" r="A71"/>
      <c s="2" r="B71"/>
      <c s="2" r="C71"/>
      <c s="2" r="D71"/>
      <c s="2" r="E71"/>
      <c s="2" r="F71"/>
      <c s="2" r="G71"/>
      <c s="2" r="H71"/>
      <c s="2" r="I71"/>
      <c s="2" r="J71"/>
      <c s="2" r="K71"/>
      <c s="2" r="L71"/>
      <c s="2" r="M71"/>
      <c s="2" r="N71"/>
    </row>
    <row customHeight="1" r="72" ht="14.25">
      <c s="2" r="A72"/>
      <c s="2" r="B72"/>
      <c s="2" r="C72"/>
      <c s="2" r="D72"/>
      <c s="2" r="E72"/>
      <c s="2" r="F72"/>
      <c s="2" r="G72"/>
      <c s="2" r="H72"/>
      <c s="2" r="I72"/>
      <c s="2" r="J72"/>
      <c s="2" r="K72"/>
      <c s="2" r="L72"/>
      <c s="2" r="M72"/>
      <c s="2" r="N72"/>
    </row>
    <row customHeight="1" r="73" ht="14.25">
      <c s="2" r="A73"/>
      <c s="2" r="B73"/>
      <c s="2" r="C73"/>
      <c s="2" r="D73"/>
      <c s="2" r="E73"/>
      <c s="2" r="F73"/>
      <c s="2" r="G73"/>
      <c s="2" r="H73"/>
      <c s="2" r="I73"/>
      <c s="2" r="J73"/>
      <c s="2" r="K73"/>
      <c s="2" r="L73"/>
      <c s="2" r="M73"/>
      <c s="2" r="N73"/>
    </row>
    <row customHeight="1" r="74" ht="14.25">
      <c s="2" r="A74"/>
      <c s="2" r="B74"/>
      <c s="2" r="C74"/>
      <c s="2" r="D74"/>
      <c s="2" r="E74"/>
      <c s="2" r="F74"/>
      <c s="2" r="G74"/>
      <c s="2" r="H74"/>
      <c s="2" r="I74"/>
      <c s="2" r="J74"/>
      <c s="2" r="K74"/>
      <c s="2" r="L74"/>
      <c s="2" r="M74"/>
      <c s="2" r="N74"/>
    </row>
    <row customHeight="1" r="75" ht="14.25">
      <c s="2" r="A75"/>
      <c s="2" r="B75"/>
      <c s="2" r="C75"/>
      <c s="2" r="D75"/>
      <c s="2" r="E75"/>
      <c s="2" r="F75"/>
      <c s="2" r="G75"/>
      <c s="2" r="H75"/>
      <c s="2" r="I75"/>
      <c s="2" r="J75"/>
      <c s="2" r="K75"/>
      <c s="2" r="L75"/>
      <c s="2" r="M75"/>
      <c s="2" r="N75"/>
    </row>
    <row customHeight="1" r="76" ht="14.25">
      <c s="2" r="A76"/>
      <c s="2" r="B76"/>
      <c s="2" r="C76"/>
      <c s="2" r="D76"/>
      <c s="2" r="E76"/>
      <c s="2" r="F76"/>
      <c s="2" r="G76"/>
      <c s="2" r="H76"/>
      <c s="2" r="I76"/>
      <c s="2" r="J76"/>
      <c s="2" r="K76"/>
      <c s="2" r="L76"/>
      <c s="2" r="M76"/>
      <c s="2" r="N76"/>
    </row>
    <row customHeight="1" r="77" ht="14.25">
      <c s="2" r="A77"/>
      <c s="2" r="B77"/>
      <c s="2" r="C77"/>
      <c s="2" r="D77"/>
      <c s="2" r="E77"/>
      <c s="2" r="F77"/>
      <c s="2" r="G77"/>
      <c s="2" r="H77"/>
      <c s="2" r="I77"/>
      <c s="2" r="J77"/>
      <c s="2" r="K77"/>
      <c s="2" r="L77"/>
      <c s="2" r="M77"/>
      <c s="2" r="N77"/>
    </row>
    <row customHeight="1" r="78" ht="14.25">
      <c s="2" r="A78"/>
      <c s="2" r="B78"/>
      <c s="2" r="C78"/>
      <c s="2" r="D78"/>
      <c s="2" r="E78"/>
      <c s="2" r="F78"/>
      <c s="2" r="G78"/>
      <c s="2" r="H78"/>
      <c s="2" r="I78"/>
      <c s="2" r="J78"/>
      <c s="2" r="K78"/>
      <c s="2" r="L78"/>
      <c s="2" r="M78"/>
      <c s="2" r="N78"/>
    </row>
    <row customHeight="1" r="79" ht="14.25">
      <c s="2" r="A79"/>
      <c s="2" r="B79"/>
      <c s="2" r="C79"/>
      <c s="2" r="D79"/>
      <c s="2" r="E79"/>
      <c s="2" r="F79"/>
      <c s="2" r="G79"/>
      <c s="2" r="H79"/>
      <c s="2" r="I79"/>
      <c s="2" r="J79"/>
      <c s="2" r="K79"/>
      <c s="2" r="L79"/>
      <c s="2" r="M79"/>
      <c s="2" r="N79"/>
    </row>
    <row customHeight="1" r="80" ht="14.25">
      <c s="2" r="A80"/>
      <c s="2" r="B80"/>
      <c s="2" r="C80"/>
      <c s="2" r="D80"/>
      <c s="2" r="E80"/>
      <c s="2" r="F80"/>
      <c s="2" r="G80"/>
      <c s="2" r="H80"/>
      <c s="2" r="I80"/>
      <c s="2" r="J80"/>
      <c s="2" r="K80"/>
      <c s="2" r="L80"/>
      <c s="2" r="M80"/>
      <c s="2" r="N80"/>
    </row>
    <row customHeight="1" r="81" ht="14.25">
      <c s="2" r="A81"/>
      <c s="2" r="B81"/>
      <c s="2" r="C81"/>
      <c s="2" r="D81"/>
      <c s="2" r="E81"/>
      <c s="2" r="F81"/>
      <c s="2" r="G81"/>
      <c s="2" r="H81"/>
      <c s="2" r="I81"/>
      <c s="2" r="J81"/>
      <c s="2" r="K81"/>
      <c s="2" r="L81"/>
      <c s="2" r="M81"/>
      <c s="2" r="N81"/>
    </row>
    <row customHeight="1" r="82" ht="14.25">
      <c s="2" r="A82"/>
      <c s="2" r="B82"/>
      <c s="2" r="C82"/>
      <c s="2" r="D82"/>
      <c s="2" r="E82"/>
      <c s="2" r="F82"/>
      <c s="2" r="G82"/>
      <c s="2" r="H82"/>
      <c s="2" r="I82"/>
      <c s="2" r="J82"/>
      <c s="2" r="K82"/>
      <c s="2" r="L82"/>
      <c s="2" r="M82"/>
      <c s="2" r="N82"/>
    </row>
    <row customHeight="1" r="83" ht="14.25">
      <c s="2" r="A83"/>
      <c s="2" r="B83"/>
      <c s="2" r="C83"/>
      <c s="2" r="D83"/>
      <c s="2" r="E83"/>
      <c s="2" r="F83"/>
      <c s="2" r="G83"/>
      <c s="2" r="H83"/>
      <c s="2" r="I83"/>
      <c s="2" r="J83"/>
      <c s="2" r="K83"/>
      <c s="2" r="L83"/>
      <c s="2" r="M83"/>
      <c s="2" r="N83"/>
    </row>
    <row customHeight="1" r="84" ht="14.25">
      <c s="2" r="A84"/>
      <c s="2" r="B84"/>
      <c s="2" r="C84"/>
      <c s="2" r="D84"/>
      <c s="2" r="E84"/>
      <c s="2" r="F84"/>
      <c s="2" r="G84"/>
      <c s="2" r="H84"/>
      <c s="2" r="I84"/>
      <c s="2" r="J84"/>
      <c s="2" r="K84"/>
      <c s="2" r="L84"/>
      <c s="2" r="M84"/>
      <c s="2" r="N84"/>
    </row>
    <row customHeight="1" r="85" ht="14.25">
      <c s="2" r="A85"/>
      <c s="2" r="B85"/>
      <c s="2" r="C85"/>
      <c s="2" r="D85"/>
      <c s="2" r="E85"/>
      <c s="2" r="F85"/>
      <c s="2" r="G85"/>
      <c s="2" r="H85"/>
      <c s="2" r="I85"/>
      <c s="2" r="J85"/>
      <c s="2" r="K85"/>
      <c s="2" r="L85"/>
      <c s="2" r="M85"/>
      <c s="2" r="N85"/>
    </row>
    <row customHeight="1" r="86" ht="14.25">
      <c s="2" r="A86"/>
      <c s="2" r="B86"/>
      <c s="2" r="C86"/>
      <c s="2" r="D86"/>
      <c s="2" r="E86"/>
      <c s="2" r="F86"/>
      <c s="2" r="G86"/>
      <c s="2" r="H86"/>
      <c s="2" r="I86"/>
      <c s="2" r="J86"/>
      <c s="2" r="K86"/>
      <c s="2" r="L86"/>
      <c s="2" r="M86"/>
      <c s="2" r="N86"/>
    </row>
    <row customHeight="1" r="87" ht="14.25">
      <c s="2" r="A87"/>
      <c s="2" r="B87"/>
      <c s="2" r="C87"/>
      <c s="2" r="D87"/>
      <c s="2" r="E87"/>
      <c s="2" r="F87"/>
      <c s="2" r="G87"/>
      <c s="2" r="H87"/>
      <c s="2" r="I87"/>
      <c s="2" r="J87"/>
      <c s="2" r="K87"/>
      <c s="2" r="L87"/>
      <c s="2" r="M87"/>
      <c s="2" r="N87"/>
    </row>
    <row customHeight="1" r="88" ht="14.25">
      <c s="2" r="A88"/>
      <c s="2" r="B88"/>
      <c s="2" r="C88"/>
      <c s="2" r="D88"/>
      <c s="2" r="E88"/>
      <c s="2" r="F88"/>
      <c s="2" r="G88"/>
      <c s="2" r="H88"/>
      <c s="2" r="I88"/>
      <c s="2" r="J88"/>
      <c s="2" r="K88"/>
      <c s="2" r="L88"/>
      <c s="2" r="M88"/>
      <c s="2" r="N88"/>
    </row>
    <row customHeight="1" r="89" ht="14.25">
      <c s="2" r="A89"/>
      <c s="2" r="B89"/>
      <c s="2" r="C89"/>
      <c s="2" r="D89"/>
      <c s="2" r="E89"/>
      <c s="2" r="F89"/>
      <c s="2" r="G89"/>
      <c s="2" r="H89"/>
      <c s="2" r="I89"/>
      <c s="2" r="J89"/>
      <c s="2" r="K89"/>
      <c s="2" r="L89"/>
      <c s="2" r="M89"/>
      <c s="2" r="N89"/>
    </row>
    <row customHeight="1" r="90" ht="14.25">
      <c s="2" r="A90"/>
      <c s="2" r="B90"/>
      <c s="2" r="C90"/>
      <c s="2" r="D90"/>
      <c s="2" r="E90"/>
      <c s="2" r="F90"/>
      <c s="2" r="G90"/>
      <c s="2" r="H90"/>
      <c s="2" r="I90"/>
      <c s="2" r="J90"/>
      <c s="2" r="K90"/>
      <c s="2" r="L90"/>
      <c s="2" r="M90"/>
      <c s="2" r="N90"/>
    </row>
    <row customHeight="1" r="91" ht="14.25">
      <c s="2" r="A91"/>
      <c s="2" r="B91"/>
      <c s="2" r="C91"/>
      <c s="2" r="D91"/>
      <c s="2" r="E91"/>
      <c s="2" r="F91"/>
      <c s="2" r="G91"/>
      <c s="2" r="H91"/>
      <c s="2" r="I91"/>
      <c s="2" r="J91"/>
      <c s="2" r="K91"/>
      <c s="2" r="L91"/>
      <c s="2" r="M91"/>
      <c s="2" r="N91"/>
    </row>
    <row customHeight="1" r="92" ht="14.25">
      <c s="2" r="A92"/>
      <c s="2" r="B92"/>
      <c s="2" r="C92"/>
      <c s="2" r="D92"/>
      <c s="2" r="E92"/>
      <c s="2" r="F92"/>
      <c s="2" r="G92"/>
      <c s="2" r="H92"/>
      <c s="2" r="I92"/>
      <c s="2" r="J92"/>
      <c s="2" r="K92"/>
      <c s="2" r="L92"/>
      <c s="2" r="M92"/>
      <c s="2" r="N92"/>
    </row>
    <row customHeight="1" r="93" ht="14.25">
      <c s="2" r="A93"/>
      <c s="2" r="B93"/>
      <c s="2" r="C93"/>
      <c s="2" r="D93"/>
      <c s="2" r="E93"/>
      <c s="2" r="F93"/>
      <c s="2" r="G93"/>
      <c s="2" r="H93"/>
      <c s="2" r="I93"/>
      <c s="2" r="J93"/>
      <c s="2" r="K93"/>
      <c s="2" r="L93"/>
      <c s="2" r="M93"/>
      <c s="2" r="N93"/>
    </row>
    <row customHeight="1" r="94" ht="14.25">
      <c s="2" r="A94"/>
      <c s="2" r="B94"/>
      <c s="2" r="C94"/>
      <c s="2" r="D94"/>
      <c s="2" r="E94"/>
      <c s="2" r="F94"/>
      <c s="2" r="G94"/>
      <c s="2" r="H94"/>
      <c s="2" r="I94"/>
      <c s="2" r="J94"/>
      <c s="2" r="K94"/>
      <c s="2" r="L94"/>
      <c s="2" r="M94"/>
      <c s="2" r="N94"/>
    </row>
    <row customHeight="1" r="95" ht="14.25">
      <c s="2" r="A95"/>
      <c s="2" r="B95"/>
      <c s="2" r="C95"/>
      <c s="2" r="D95"/>
      <c s="2" r="E95"/>
      <c s="2" r="F95"/>
      <c s="2" r="G95"/>
      <c s="2" r="H95"/>
      <c s="2" r="I95"/>
      <c s="2" r="J95"/>
      <c s="2" r="K95"/>
      <c s="2" r="L95"/>
      <c s="2" r="M95"/>
      <c s="2" r="N95"/>
    </row>
    <row customHeight="1" r="96" ht="14.25">
      <c s="2" r="A96"/>
      <c s="2" r="B96"/>
      <c s="2" r="C96"/>
      <c s="2" r="D96"/>
      <c s="2" r="E96"/>
      <c s="2" r="F96"/>
      <c s="2" r="G96"/>
      <c s="2" r="H96"/>
      <c s="2" r="I96"/>
      <c s="2" r="J96"/>
      <c s="2" r="K96"/>
      <c s="2" r="L96"/>
      <c s="2" r="M96"/>
      <c s="2" r="N96"/>
    </row>
    <row customHeight="1" r="97" ht="14.25">
      <c s="2" r="A97"/>
      <c s="2" r="B97"/>
      <c s="2" r="C97"/>
      <c s="2" r="D97"/>
      <c s="2" r="E97"/>
      <c s="2" r="F97"/>
      <c s="2" r="G97"/>
      <c s="2" r="H97"/>
      <c s="2" r="I97"/>
      <c s="2" r="J97"/>
      <c s="2" r="K97"/>
      <c s="2" r="L97"/>
      <c s="2" r="M97"/>
      <c s="2" r="N97"/>
    </row>
    <row customHeight="1" r="98" ht="14.25">
      <c s="2" r="A98"/>
      <c s="2" r="B98"/>
      <c s="2" r="C98"/>
      <c s="2" r="D98"/>
      <c s="2" r="E98"/>
      <c s="2" r="F98"/>
      <c s="2" r="G98"/>
      <c s="2" r="H98"/>
      <c s="2" r="I98"/>
      <c s="2" r="J98"/>
      <c s="2" r="K98"/>
      <c s="2" r="L98"/>
      <c s="2" r="M98"/>
      <c s="2" r="N98"/>
    </row>
    <row customHeight="1" r="99" ht="14.25">
      <c s="2" r="A99"/>
      <c s="2" r="B99"/>
      <c s="2" r="C99"/>
      <c s="2" r="D99"/>
      <c s="2" r="E99"/>
      <c s="2" r="F99"/>
      <c s="2" r="G99"/>
      <c s="2" r="H99"/>
      <c s="2" r="I99"/>
      <c s="2" r="J99"/>
      <c s="2" r="K99"/>
      <c s="2" r="L99"/>
      <c s="2" r="M99"/>
      <c s="2" r="N99"/>
    </row>
    <row customHeight="1" r="100" ht="14.25">
      <c s="2" r="A100"/>
      <c s="2" r="B100"/>
      <c s="2" r="C100"/>
      <c s="2" r="D100"/>
      <c s="2" r="E100"/>
      <c s="2" r="F100"/>
      <c s="2" r="G100"/>
      <c s="2" r="H100"/>
      <c s="2" r="I100"/>
      <c s="2" r="J100"/>
      <c s="2" r="K100"/>
      <c s="2" r="L100"/>
      <c s="2" r="M100"/>
      <c s="2" r="N100"/>
    </row>
    <row customHeight="1" r="101" ht="14.25">
      <c s="2" r="A101"/>
      <c s="2" r="B101"/>
      <c s="2" r="C101"/>
      <c s="2" r="D101"/>
      <c s="2" r="E101"/>
      <c s="2" r="F101"/>
      <c s="2" r="G101"/>
      <c s="2" r="H101"/>
      <c s="2" r="I101"/>
      <c s="2" r="J101"/>
      <c s="2" r="K101"/>
      <c s="2" r="L101"/>
      <c s="2" r="M101"/>
      <c s="2" r="N101"/>
    </row>
    <row customHeight="1" r="102" ht="14.25">
      <c s="2" r="A102"/>
      <c s="2" r="B102"/>
      <c s="2" r="C102"/>
      <c s="2" r="D102"/>
      <c s="2" r="E102"/>
      <c s="2" r="F102"/>
      <c s="2" r="G102"/>
      <c s="2" r="H102"/>
      <c s="2" r="I102"/>
      <c s="2" r="J102"/>
      <c s="2" r="K102"/>
      <c s="2" r="L102"/>
      <c s="2" r="M102"/>
      <c s="2" r="N102"/>
    </row>
    <row customHeight="1" r="103" ht="14.25">
      <c s="2" r="A103"/>
      <c s="2" r="B103"/>
      <c s="2" r="C103"/>
      <c s="2" r="D103"/>
      <c s="2" r="E103"/>
      <c s="2" r="F103"/>
      <c s="2" r="G103"/>
      <c s="2" r="H103"/>
      <c s="2" r="I103"/>
      <c s="2" r="J103"/>
      <c s="2" r="K103"/>
      <c s="2" r="L103"/>
      <c s="2" r="M103"/>
      <c s="2" r="N103"/>
    </row>
    <row customHeight="1" r="104" ht="14.25">
      <c s="2" r="A104"/>
      <c s="2" r="B104"/>
      <c s="2" r="C104"/>
      <c s="2" r="D104"/>
      <c s="2" r="E104"/>
      <c s="2" r="F104"/>
      <c s="2" r="G104"/>
      <c s="2" r="H104"/>
      <c s="2" r="I104"/>
      <c s="2" r="J104"/>
      <c s="2" r="K104"/>
      <c s="2" r="L104"/>
      <c s="2" r="M104"/>
      <c s="2" r="N104"/>
    </row>
    <row customHeight="1" r="105" ht="14.25">
      <c s="2" r="A105"/>
      <c s="2" r="B105"/>
      <c s="2" r="C105"/>
      <c s="2" r="D105"/>
      <c s="2" r="E105"/>
      <c s="2" r="F105"/>
      <c s="2" r="G105"/>
      <c s="2" r="H105"/>
      <c s="2" r="I105"/>
      <c s="2" r="J105"/>
      <c s="2" r="K105"/>
      <c s="2" r="L105"/>
      <c s="2" r="M105"/>
      <c s="2" r="N105"/>
    </row>
    <row customHeight="1" r="106" ht="14.25">
      <c s="2" r="A106"/>
      <c s="2" r="B106"/>
      <c s="2" r="C106"/>
      <c s="2" r="D106"/>
      <c s="2" r="E106"/>
      <c s="2" r="F106"/>
      <c s="2" r="G106"/>
      <c s="2" r="H106"/>
      <c s="2" r="I106"/>
      <c s="2" r="J106"/>
      <c s="2" r="K106"/>
      <c s="2" r="L106"/>
      <c s="2" r="M106"/>
      <c s="2" r="N106"/>
    </row>
    <row customHeight="1" r="107" ht="14.25">
      <c s="2" r="A107"/>
      <c s="2" r="B107"/>
      <c s="2" r="C107"/>
      <c s="2" r="D107"/>
      <c s="2" r="E107"/>
      <c s="2" r="F107"/>
      <c s="2" r="G107"/>
      <c s="2" r="H107"/>
      <c s="2" r="I107"/>
      <c s="2" r="J107"/>
      <c s="2" r="K107"/>
      <c s="2" r="L107"/>
      <c s="2" r="M107"/>
      <c s="2" r="N107"/>
    </row>
    <row customHeight="1" r="108" ht="14.25">
      <c s="2" r="A108"/>
      <c s="2" r="B108"/>
      <c s="2" r="C108"/>
      <c s="2" r="D108"/>
      <c s="2" r="E108"/>
      <c s="2" r="F108"/>
      <c s="2" r="G108"/>
      <c s="2" r="H108"/>
      <c s="2" r="I108"/>
      <c s="2" r="J108"/>
      <c s="2" r="K108"/>
      <c s="2" r="L108"/>
      <c s="2" r="M108"/>
      <c s="2" r="N108"/>
    </row>
    <row customHeight="1" r="109" ht="14.25">
      <c s="2" r="A109"/>
      <c s="2" r="B109"/>
      <c s="2" r="C109"/>
      <c s="2" r="D109"/>
      <c s="2" r="E109"/>
      <c s="2" r="F109"/>
      <c s="2" r="G109"/>
      <c s="2" r="H109"/>
      <c s="2" r="I109"/>
      <c s="2" r="J109"/>
      <c s="2" r="K109"/>
      <c s="2" r="L109"/>
      <c s="2" r="M109"/>
      <c s="2" r="N109"/>
    </row>
    <row customHeight="1" r="110" ht="14.25">
      <c s="2" r="A110"/>
      <c s="2" r="B110"/>
      <c s="2" r="C110"/>
      <c s="2" r="D110"/>
      <c s="2" r="E110"/>
      <c s="2" r="F110"/>
      <c s="2" r="G110"/>
      <c s="2" r="H110"/>
      <c s="2" r="I110"/>
      <c s="2" r="J110"/>
      <c s="2" r="K110"/>
      <c s="2" r="L110"/>
      <c s="2" r="M110"/>
      <c s="2" r="N110"/>
    </row>
    <row customHeight="1" r="111" ht="14.25">
      <c s="2" r="A111"/>
      <c s="2" r="B111"/>
      <c s="2" r="C111"/>
      <c s="2" r="D111"/>
      <c s="2" r="E111"/>
      <c s="2" r="F111"/>
      <c s="2" r="G111"/>
      <c s="2" r="H111"/>
      <c s="2" r="I111"/>
      <c s="2" r="J111"/>
      <c s="2" r="K111"/>
      <c s="2" r="L111"/>
      <c s="2" r="M111"/>
      <c s="2" r="N111"/>
    </row>
    <row customHeight="1" r="112" ht="14.25">
      <c s="2" r="A112"/>
      <c s="2" r="B112"/>
      <c s="2" r="C112"/>
      <c s="2" r="D112"/>
      <c s="2" r="E112"/>
      <c s="2" r="F112"/>
      <c s="2" r="G112"/>
      <c s="2" r="H112"/>
      <c s="2" r="I112"/>
      <c s="2" r="J112"/>
      <c s="2" r="K112"/>
      <c s="2" r="L112"/>
      <c s="2" r="M112"/>
      <c s="2" r="N112"/>
    </row>
    <row customHeight="1" r="113" ht="14.25">
      <c s="2" r="A113"/>
      <c s="2" r="B113"/>
      <c s="2" r="C113"/>
      <c s="2" r="D113"/>
      <c s="2" r="E113"/>
      <c s="2" r="F113"/>
      <c s="2" r="G113"/>
      <c s="2" r="H113"/>
      <c s="2" r="I113"/>
      <c s="2" r="J113"/>
      <c s="2" r="K113"/>
      <c s="2" r="L113"/>
      <c s="2" r="M113"/>
      <c s="2" r="N113"/>
    </row>
    <row customHeight="1" r="114" ht="14.25">
      <c s="2" r="A114"/>
      <c s="2" r="B114"/>
      <c s="2" r="C114"/>
      <c s="2" r="D114"/>
      <c s="2" r="E114"/>
      <c s="2" r="F114"/>
      <c s="2" r="G114"/>
      <c s="2" r="H114"/>
      <c s="2" r="I114"/>
      <c s="2" r="J114"/>
      <c s="2" r="K114"/>
      <c s="2" r="L114"/>
      <c s="2" r="M114"/>
      <c s="2" r="N114"/>
    </row>
    <row customHeight="1" r="115" ht="14.25">
      <c s="2" r="A115"/>
      <c s="2" r="B115"/>
      <c s="2" r="C115"/>
      <c s="2" r="D115"/>
      <c s="2" r="E115"/>
      <c s="2" r="F115"/>
      <c s="2" r="G115"/>
      <c s="2" r="H115"/>
      <c s="2" r="I115"/>
      <c s="2" r="J115"/>
      <c s="2" r="K115"/>
      <c s="2" r="L115"/>
      <c s="2" r="M115"/>
      <c s="2" r="N115"/>
    </row>
    <row customHeight="1" r="116" ht="14.25">
      <c s="2" r="A116"/>
      <c s="2" r="B116"/>
      <c s="2" r="C116"/>
      <c s="2" r="D116"/>
      <c s="2" r="E116"/>
      <c s="2" r="F116"/>
      <c s="2" r="G116"/>
      <c s="2" r="H116"/>
      <c s="2" r="I116"/>
      <c s="2" r="J116"/>
      <c s="2" r="K116"/>
      <c s="2" r="L116"/>
      <c s="2" r="M116"/>
      <c s="2" r="N116"/>
    </row>
    <row customHeight="1" r="117" ht="14.25">
      <c s="2" r="A117"/>
      <c s="2" r="B117"/>
      <c s="2" r="C117"/>
      <c s="2" r="D117"/>
      <c s="2" r="E117"/>
      <c s="2" r="F117"/>
      <c s="2" r="G117"/>
      <c s="2" r="H117"/>
      <c s="2" r="I117"/>
      <c s="2" r="J117"/>
      <c s="2" r="K117"/>
      <c s="2" r="L117"/>
      <c s="2" r="M117"/>
      <c s="2" r="N117"/>
    </row>
    <row customHeight="1" r="118" ht="14.25">
      <c s="2" r="A118"/>
      <c s="2" r="B118"/>
      <c s="2" r="C118"/>
      <c s="2" r="D118"/>
      <c s="2" r="E118"/>
      <c s="2" r="F118"/>
      <c s="2" r="G118"/>
      <c s="2" r="H118"/>
      <c s="2" r="I118"/>
      <c s="2" r="J118"/>
      <c s="2" r="K118"/>
      <c s="2" r="L118"/>
      <c s="2" r="M118"/>
      <c s="2" r="N118"/>
    </row>
    <row customHeight="1" r="119" ht="14.25">
      <c s="2" r="A119"/>
      <c s="2" r="B119"/>
      <c s="2" r="C119"/>
      <c s="2" r="D119"/>
      <c s="2" r="E119"/>
      <c s="2" r="F119"/>
      <c s="2" r="G119"/>
      <c s="2" r="H119"/>
      <c s="2" r="I119"/>
      <c s="2" r="J119"/>
      <c s="2" r="K119"/>
      <c s="2" r="L119"/>
      <c s="2" r="M119"/>
      <c s="2" r="N119"/>
    </row>
    <row customHeight="1" r="120" ht="14.25">
      <c s="2" r="A120"/>
      <c s="2" r="B120"/>
      <c s="2" r="C120"/>
      <c s="2" r="D120"/>
      <c s="2" r="E120"/>
      <c s="2" r="F120"/>
      <c s="2" r="G120"/>
      <c s="2" r="H120"/>
      <c s="2" r="I120"/>
      <c s="2" r="J120"/>
      <c s="2" r="K120"/>
      <c s="2" r="L120"/>
      <c s="2" r="M120"/>
      <c s="2" r="N120"/>
    </row>
    <row customHeight="1" r="121" ht="14.25">
      <c s="2" r="A121"/>
      <c s="2" r="B121"/>
      <c s="2" r="C121"/>
      <c s="2" r="D121"/>
      <c s="2" r="E121"/>
      <c s="2" r="F121"/>
      <c s="2" r="G121"/>
      <c s="2" r="H121"/>
      <c s="2" r="I121"/>
      <c s="2" r="J121"/>
      <c s="2" r="K121"/>
      <c s="2" r="L121"/>
      <c s="2" r="M121"/>
      <c s="2" r="N121"/>
    </row>
    <row customHeight="1" r="122" ht="14.25">
      <c s="2" r="A122"/>
      <c s="2" r="B122"/>
      <c s="2" r="C122"/>
      <c s="2" r="D122"/>
      <c s="2" r="E122"/>
      <c s="2" r="F122"/>
      <c s="2" r="G122"/>
      <c s="2" r="H122"/>
      <c s="2" r="I122"/>
      <c s="2" r="J122"/>
      <c s="2" r="K122"/>
      <c s="2" r="L122"/>
      <c s="2" r="M122"/>
      <c s="2" r="N122"/>
    </row>
    <row customHeight="1" r="123" ht="14.25">
      <c s="2" r="A123"/>
      <c s="2" r="B123"/>
      <c s="2" r="C123"/>
      <c s="2" r="D123"/>
      <c s="2" r="E123"/>
      <c s="2" r="F123"/>
      <c s="2" r="G123"/>
      <c s="2" r="H123"/>
      <c s="2" r="I123"/>
      <c s="2" r="J123"/>
      <c s="2" r="K123"/>
      <c s="2" r="L123"/>
      <c s="2" r="M123"/>
      <c s="2" r="N123"/>
    </row>
    <row customHeight="1" r="124" ht="14.25">
      <c s="2" r="A124"/>
      <c s="2" r="B124"/>
      <c s="2" r="C124"/>
      <c s="2" r="D124"/>
      <c s="2" r="E124"/>
      <c s="2" r="F124"/>
      <c s="2" r="G124"/>
      <c s="2" r="H124"/>
      <c s="2" r="I124"/>
      <c s="2" r="J124"/>
      <c s="2" r="K124"/>
      <c s="2" r="L124"/>
      <c s="2" r="M124"/>
      <c s="2" r="N124"/>
    </row>
    <row customHeight="1" r="125" ht="14.25">
      <c s="2" r="A125"/>
      <c s="2" r="B125"/>
      <c s="2" r="C125"/>
      <c s="2" r="D125"/>
      <c s="2" r="E125"/>
      <c s="2" r="F125"/>
      <c s="2" r="G125"/>
      <c s="2" r="H125"/>
      <c s="2" r="I125"/>
      <c s="2" r="J125"/>
      <c s="2" r="K125"/>
      <c s="2" r="L125"/>
      <c s="2" r="M125"/>
      <c s="2" r="N125"/>
    </row>
    <row customHeight="1" r="126" ht="14.25">
      <c s="2" r="A126"/>
      <c s="2" r="B126"/>
      <c s="2" r="C126"/>
      <c s="2" r="D126"/>
      <c s="2" r="E126"/>
      <c s="2" r="F126"/>
      <c s="2" r="G126"/>
      <c s="2" r="H126"/>
      <c s="2" r="I126"/>
      <c s="2" r="J126"/>
      <c s="2" r="K126"/>
      <c s="2" r="L126"/>
      <c s="2" r="M126"/>
      <c s="2" r="N126"/>
    </row>
    <row customHeight="1" r="127" ht="14.25">
      <c s="2" r="A127"/>
      <c s="2" r="B127"/>
      <c s="2" r="C127"/>
      <c s="2" r="D127"/>
      <c s="2" r="E127"/>
      <c s="2" r="F127"/>
      <c s="2" r="G127"/>
      <c s="2" r="H127"/>
      <c s="2" r="I127"/>
      <c s="2" r="J127"/>
      <c s="2" r="K127"/>
      <c s="2" r="L127"/>
      <c s="2" r="M127"/>
      <c s="2" r="N127"/>
    </row>
    <row customHeight="1" r="128" ht="14.25">
      <c s="2" r="A128"/>
      <c s="2" r="B128"/>
      <c s="2" r="C128"/>
      <c s="2" r="D128"/>
      <c s="2" r="E128"/>
      <c s="2" r="F128"/>
      <c s="2" r="G128"/>
      <c s="2" r="H128"/>
      <c s="2" r="I128"/>
      <c s="2" r="J128"/>
      <c s="2" r="K128"/>
      <c s="2" r="L128"/>
      <c s="2" r="M128"/>
      <c s="2" r="N128"/>
    </row>
    <row customHeight="1" r="129" ht="14.25">
      <c s="2" r="A129"/>
      <c s="2" r="B129"/>
      <c s="2" r="C129"/>
      <c s="2" r="D129"/>
      <c s="2" r="E129"/>
      <c s="2" r="F129"/>
      <c s="2" r="G129"/>
      <c s="2" r="H129"/>
      <c s="2" r="I129"/>
      <c s="2" r="J129"/>
      <c s="2" r="K129"/>
      <c s="2" r="L129"/>
      <c s="2" r="M129"/>
      <c s="2" r="N129"/>
    </row>
    <row customHeight="1" r="130" ht="14.25">
      <c s="2" r="A130"/>
      <c s="2" r="B130"/>
      <c s="2" r="C130"/>
      <c s="2" r="D130"/>
      <c s="2" r="E130"/>
      <c s="2" r="F130"/>
      <c s="2" r="G130"/>
      <c s="2" r="H130"/>
      <c s="2" r="I130"/>
      <c s="2" r="J130"/>
      <c s="2" r="K130"/>
      <c s="2" r="L130"/>
      <c s="2" r="M130"/>
      <c s="2" r="N130"/>
    </row>
    <row customHeight="1" r="131" ht="14.25">
      <c s="2" r="A131"/>
      <c s="2" r="B131"/>
      <c s="2" r="C131"/>
      <c s="2" r="D131"/>
      <c s="2" r="E131"/>
      <c s="2" r="F131"/>
      <c s="2" r="G131"/>
      <c s="2" r="H131"/>
      <c s="2" r="I131"/>
      <c s="2" r="J131"/>
      <c s="2" r="K131"/>
      <c s="2" r="L131"/>
      <c s="2" r="M131"/>
      <c s="2" r="N131"/>
    </row>
    <row customHeight="1" r="132" ht="14.25">
      <c s="2" r="A132"/>
      <c s="2" r="B132"/>
      <c s="2" r="C132"/>
      <c s="2" r="D132"/>
      <c s="2" r="E132"/>
      <c s="2" r="F132"/>
      <c s="2" r="G132"/>
      <c s="2" r="H132"/>
      <c s="2" r="I132"/>
      <c s="2" r="J132"/>
      <c s="2" r="K132"/>
      <c s="2" r="L132"/>
      <c s="2" r="M132"/>
      <c s="2" r="N132"/>
    </row>
    <row customHeight="1" r="133" ht="14.25">
      <c s="2" r="A133"/>
      <c s="2" r="B133"/>
      <c s="2" r="C133"/>
      <c s="2" r="D133"/>
      <c s="2" r="E133"/>
      <c s="2" r="F133"/>
      <c s="2" r="G133"/>
      <c s="2" r="H133"/>
      <c s="2" r="I133"/>
      <c s="2" r="J133"/>
      <c s="2" r="K133"/>
      <c s="2" r="L133"/>
      <c s="2" r="M133"/>
      <c s="2" r="N133"/>
    </row>
    <row customHeight="1" r="134" ht="14.25">
      <c s="2" r="A134"/>
      <c s="2" r="B134"/>
      <c s="2" r="C134"/>
      <c s="2" r="D134"/>
      <c s="2" r="E134"/>
      <c s="2" r="F134"/>
      <c s="2" r="G134"/>
      <c s="2" r="H134"/>
      <c s="2" r="I134"/>
      <c s="2" r="J134"/>
      <c s="2" r="K134"/>
      <c s="2" r="L134"/>
      <c s="2" r="M134"/>
      <c s="2" r="N134"/>
    </row>
    <row customHeight="1" r="135" ht="14.25">
      <c s="2" r="A135"/>
      <c s="2" r="B135"/>
      <c s="2" r="C135"/>
      <c s="2" r="D135"/>
      <c s="2" r="E135"/>
      <c s="2" r="F135"/>
      <c s="2" r="G135"/>
      <c s="2" r="H135"/>
      <c s="2" r="I135"/>
      <c s="2" r="J135"/>
      <c s="2" r="K135"/>
      <c s="2" r="L135"/>
      <c s="2" r="M135"/>
      <c s="2" r="N135"/>
    </row>
    <row customHeight="1" r="136" ht="14.25">
      <c s="2" r="A136"/>
      <c s="2" r="B136"/>
      <c s="2" r="C136"/>
      <c s="2" r="D136"/>
      <c s="2" r="E136"/>
      <c s="2" r="F136"/>
      <c s="2" r="G136"/>
      <c s="2" r="H136"/>
      <c s="2" r="I136"/>
      <c s="2" r="J136"/>
      <c s="2" r="K136"/>
      <c s="2" r="L136"/>
      <c s="2" r="M136"/>
      <c s="2" r="N136"/>
    </row>
    <row customHeight="1" r="137" ht="14.25">
      <c s="2" r="A137"/>
      <c s="2" r="B137"/>
      <c s="2" r="C137"/>
      <c s="2" r="D137"/>
      <c s="2" r="E137"/>
      <c s="2" r="F137"/>
      <c s="2" r="G137"/>
      <c s="2" r="H137"/>
      <c s="2" r="I137"/>
      <c s="2" r="J137"/>
      <c s="2" r="K137"/>
      <c s="2" r="L137"/>
      <c s="2" r="M137"/>
      <c s="2" r="N137"/>
    </row>
    <row customHeight="1" r="138" ht="14.25">
      <c s="2" r="A138"/>
      <c s="2" r="B138"/>
      <c s="2" r="C138"/>
      <c s="2" r="D138"/>
      <c s="2" r="E138"/>
      <c s="2" r="F138"/>
      <c s="2" r="G138"/>
      <c s="2" r="H138"/>
      <c s="2" r="I138"/>
      <c s="2" r="J138"/>
      <c s="2" r="K138"/>
      <c s="2" r="L138"/>
      <c s="2" r="M138"/>
      <c s="2" r="N138"/>
    </row>
    <row customHeight="1" r="139" ht="14.25">
      <c s="2" r="A139"/>
      <c s="2" r="B139"/>
      <c s="2" r="C139"/>
      <c s="2" r="D139"/>
      <c s="2" r="E139"/>
      <c s="2" r="F139"/>
      <c s="2" r="G139"/>
      <c s="2" r="H139"/>
      <c s="2" r="I139"/>
      <c s="2" r="J139"/>
      <c s="2" r="K139"/>
      <c s="2" r="L139"/>
      <c s="2" r="M139"/>
      <c s="2" r="N139"/>
    </row>
    <row customHeight="1" r="140" ht="14.25">
      <c s="2" r="A140"/>
      <c s="2" r="B140"/>
      <c s="2" r="C140"/>
      <c s="2" r="D140"/>
      <c s="2" r="E140"/>
      <c s="2" r="F140"/>
      <c s="2" r="G140"/>
      <c s="2" r="H140"/>
      <c s="2" r="I140"/>
      <c s="2" r="J140"/>
      <c s="2" r="K140"/>
      <c s="2" r="L140"/>
      <c s="2" r="M140"/>
      <c s="2" r="N140"/>
    </row>
    <row customHeight="1" r="141" ht="14.25">
      <c s="2" r="A141"/>
      <c s="2" r="B141"/>
      <c s="2" r="C141"/>
      <c s="2" r="D141"/>
      <c s="2" r="E141"/>
      <c s="2" r="F141"/>
      <c s="2" r="G141"/>
      <c s="2" r="H141"/>
      <c s="2" r="I141"/>
      <c s="2" r="J141"/>
      <c s="2" r="K141"/>
      <c s="2" r="L141"/>
      <c s="2" r="M141"/>
      <c s="2" r="N141"/>
    </row>
    <row customHeight="1" r="142" ht="14.25">
      <c s="2" r="A142"/>
      <c s="2" r="B142"/>
      <c s="2" r="C142"/>
      <c s="2" r="D142"/>
      <c s="2" r="E142"/>
      <c s="2" r="F142"/>
      <c s="2" r="G142"/>
      <c s="2" r="H142"/>
      <c s="2" r="I142"/>
      <c s="2" r="J142"/>
      <c s="2" r="K142"/>
      <c s="2" r="L142"/>
      <c s="2" r="M142"/>
      <c s="2" r="N142"/>
    </row>
    <row customHeight="1" r="143" ht="14.25">
      <c s="2" r="A143"/>
      <c s="2" r="B143"/>
      <c s="2" r="C143"/>
      <c s="2" r="D143"/>
      <c s="2" r="E143"/>
      <c s="2" r="F143"/>
      <c s="2" r="G143"/>
      <c s="2" r="H143"/>
      <c s="2" r="I143"/>
      <c s="2" r="J143"/>
      <c s="2" r="K143"/>
      <c s="2" r="L143"/>
      <c s="2" r="M143"/>
      <c s="2" r="N143"/>
    </row>
    <row customHeight="1" r="144" ht="14.25">
      <c s="2" r="A144"/>
      <c s="2" r="B144"/>
      <c s="2" r="C144"/>
      <c s="2" r="D144"/>
      <c s="2" r="E144"/>
      <c s="2" r="F144"/>
      <c s="2" r="G144"/>
      <c s="2" r="H144"/>
      <c s="2" r="I144"/>
      <c s="2" r="J144"/>
      <c s="2" r="K144"/>
      <c s="2" r="L144"/>
      <c s="2" r="M144"/>
      <c s="2" r="N144"/>
    </row>
    <row customHeight="1" r="145" ht="14.25">
      <c s="2" r="A145"/>
      <c s="2" r="B145"/>
      <c s="2" r="C145"/>
      <c s="2" r="D145"/>
      <c s="2" r="E145"/>
      <c s="2" r="F145"/>
      <c s="2" r="G145"/>
      <c s="2" r="H145"/>
      <c s="2" r="I145"/>
      <c s="2" r="J145"/>
      <c s="2" r="K145"/>
      <c s="2" r="L145"/>
      <c s="2" r="M145"/>
      <c s="2" r="N145"/>
    </row>
    <row customHeight="1" r="146" ht="14.25">
      <c s="2" r="A146"/>
      <c s="2" r="B146"/>
      <c s="2" r="C146"/>
      <c s="2" r="D146"/>
      <c s="2" r="E146"/>
      <c s="2" r="F146"/>
      <c s="2" r="G146"/>
      <c s="2" r="H146"/>
      <c s="2" r="I146"/>
      <c s="2" r="J146"/>
      <c s="2" r="K146"/>
      <c s="2" r="L146"/>
      <c s="2" r="M146"/>
      <c s="2" r="N146"/>
    </row>
    <row customHeight="1" r="147" ht="14.25">
      <c s="2" r="A147"/>
      <c s="2" r="B147"/>
      <c s="2" r="C147"/>
      <c s="2" r="D147"/>
      <c s="2" r="E147"/>
      <c s="2" r="F147"/>
      <c s="2" r="G147"/>
      <c s="2" r="H147"/>
      <c s="2" r="I147"/>
      <c s="2" r="J147"/>
      <c s="2" r="K147"/>
      <c s="2" r="L147"/>
      <c s="2" r="M147"/>
      <c s="2" r="N147"/>
    </row>
    <row customHeight="1" r="148" ht="14.25">
      <c s="2" r="A148"/>
      <c s="2" r="B148"/>
      <c s="2" r="C148"/>
      <c s="2" r="D148"/>
      <c s="2" r="E148"/>
      <c s="2" r="F148"/>
      <c s="2" r="G148"/>
      <c s="2" r="H148"/>
      <c s="2" r="I148"/>
      <c s="2" r="J148"/>
      <c s="2" r="K148"/>
      <c s="2" r="L148"/>
      <c s="2" r="M148"/>
      <c s="2" r="N148"/>
    </row>
    <row customHeight="1" r="149" ht="14.25">
      <c s="2" r="A149"/>
      <c s="2" r="B149"/>
      <c s="2" r="C149"/>
      <c s="2" r="D149"/>
      <c s="2" r="E149"/>
      <c s="2" r="F149"/>
      <c s="2" r="G149"/>
      <c s="2" r="H149"/>
      <c s="2" r="I149"/>
      <c s="2" r="J149"/>
      <c s="2" r="K149"/>
      <c s="2" r="L149"/>
      <c s="2" r="M149"/>
      <c s="2" r="N149"/>
    </row>
    <row customHeight="1" r="150" ht="14.25">
      <c s="2" r="A150"/>
      <c s="2" r="B150"/>
      <c s="2" r="C150"/>
      <c s="2" r="D150"/>
      <c s="2" r="E150"/>
      <c s="2" r="F150"/>
      <c s="2" r="G150"/>
      <c s="2" r="H150"/>
      <c s="2" r="I150"/>
      <c s="2" r="J150"/>
      <c s="2" r="K150"/>
      <c s="2" r="L150"/>
      <c s="2" r="M150"/>
      <c s="2" r="N150"/>
    </row>
    <row customHeight="1" r="151" ht="14.25">
      <c s="2" r="A151"/>
      <c s="2" r="B151"/>
      <c s="2" r="C151"/>
      <c s="2" r="D151"/>
      <c s="2" r="E151"/>
      <c s="2" r="F151"/>
      <c s="2" r="G151"/>
      <c s="2" r="H151"/>
      <c s="2" r="I151"/>
      <c s="2" r="J151"/>
      <c s="2" r="K151"/>
      <c s="2" r="L151"/>
      <c s="2" r="M151"/>
      <c s="2" r="N151"/>
    </row>
    <row customHeight="1" r="152" ht="14.25">
      <c s="2" r="A152"/>
      <c s="2" r="B152"/>
      <c s="2" r="C152"/>
      <c s="2" r="D152"/>
      <c s="2" r="E152"/>
      <c s="2" r="F152"/>
      <c s="2" r="G152"/>
      <c s="2" r="H152"/>
      <c s="2" r="I152"/>
      <c s="2" r="J152"/>
      <c s="2" r="K152"/>
      <c s="2" r="L152"/>
      <c s="2" r="M152"/>
      <c s="2" r="N152"/>
    </row>
    <row customHeight="1" r="153" ht="14.25">
      <c s="2" r="A153"/>
      <c s="2" r="B153"/>
      <c s="2" r="C153"/>
      <c s="2" r="D153"/>
      <c s="2" r="E153"/>
      <c s="2" r="F153"/>
      <c s="2" r="G153"/>
      <c s="2" r="H153"/>
      <c s="2" r="I153"/>
      <c s="2" r="J153"/>
      <c s="2" r="K153"/>
      <c s="2" r="L153"/>
      <c s="2" r="M153"/>
      <c s="2" r="N153"/>
    </row>
    <row customHeight="1" r="154" ht="14.25">
      <c s="2" r="A154"/>
      <c s="2" r="B154"/>
      <c s="2" r="C154"/>
      <c s="2" r="D154"/>
      <c s="2" r="E154"/>
      <c s="2" r="F154"/>
      <c s="2" r="G154"/>
      <c s="2" r="H154"/>
      <c s="2" r="I154"/>
      <c s="2" r="J154"/>
      <c s="2" r="K154"/>
      <c s="2" r="L154"/>
      <c s="2" r="M154"/>
      <c s="2" r="N154"/>
    </row>
    <row customHeight="1" r="155" ht="14.25">
      <c s="2" r="A155"/>
      <c s="2" r="B155"/>
      <c s="2" r="C155"/>
      <c s="2" r="D155"/>
      <c s="2" r="E155"/>
      <c s="2" r="F155"/>
      <c s="2" r="G155"/>
      <c s="2" r="H155"/>
      <c s="2" r="I155"/>
      <c s="2" r="J155"/>
      <c s="2" r="K155"/>
      <c s="2" r="L155"/>
      <c s="2" r="M155"/>
      <c s="2" r="N155"/>
    </row>
    <row customHeight="1" r="156" ht="14.25">
      <c s="2" r="A156"/>
      <c s="2" r="B156"/>
      <c s="2" r="C156"/>
      <c s="2" r="D156"/>
      <c s="2" r="E156"/>
      <c s="2" r="F156"/>
      <c s="2" r="G156"/>
      <c s="2" r="H156"/>
      <c s="2" r="I156"/>
      <c s="2" r="J156"/>
      <c s="2" r="K156"/>
      <c s="2" r="L156"/>
      <c s="2" r="M156"/>
      <c s="2" r="N156"/>
    </row>
    <row customHeight="1" r="157" ht="14.25">
      <c s="2" r="A157"/>
      <c s="2" r="B157"/>
      <c s="2" r="C157"/>
      <c s="2" r="D157"/>
      <c s="2" r="E157"/>
      <c s="2" r="F157"/>
      <c s="2" r="G157"/>
      <c s="2" r="H157"/>
      <c s="2" r="I157"/>
      <c s="2" r="J157"/>
      <c s="2" r="K157"/>
      <c s="2" r="L157"/>
      <c s="2" r="M157"/>
      <c s="2" r="N157"/>
    </row>
    <row customHeight="1" r="158" ht="14.25">
      <c s="2" r="A158"/>
      <c s="2" r="B158"/>
      <c s="2" r="C158"/>
      <c s="2" r="D158"/>
      <c s="2" r="E158"/>
      <c s="2" r="F158"/>
      <c s="2" r="G158"/>
      <c s="2" r="H158"/>
      <c s="2" r="I158"/>
      <c s="2" r="J158"/>
      <c s="2" r="K158"/>
      <c s="2" r="L158"/>
      <c s="2" r="M158"/>
      <c s="2" r="N158"/>
    </row>
    <row customHeight="1" r="159" ht="14.25">
      <c s="2" r="A159"/>
      <c s="2" r="B159"/>
      <c s="2" r="C159"/>
      <c s="2" r="D159"/>
      <c s="2" r="E159"/>
      <c s="2" r="F159"/>
      <c s="2" r="G159"/>
      <c s="2" r="H159"/>
      <c s="2" r="I159"/>
      <c s="2" r="J159"/>
      <c s="2" r="K159"/>
      <c s="2" r="L159"/>
      <c s="2" r="M159"/>
      <c s="2" r="N159"/>
    </row>
    <row customHeight="1" r="160" ht="14.25">
      <c s="2" r="A160"/>
      <c s="2" r="B160"/>
      <c s="2" r="C160"/>
      <c s="2" r="D160"/>
      <c s="2" r="E160"/>
      <c s="2" r="F160"/>
      <c s="2" r="G160"/>
      <c s="2" r="H160"/>
      <c s="2" r="I160"/>
      <c s="2" r="J160"/>
      <c s="2" r="K160"/>
      <c s="2" r="L160"/>
      <c s="2" r="M160"/>
      <c s="2" r="N160"/>
    </row>
    <row customHeight="1" r="161" ht="14.25">
      <c s="2" r="A161"/>
      <c s="2" r="B161"/>
      <c s="2" r="C161"/>
      <c s="2" r="D161"/>
      <c s="2" r="E161"/>
      <c s="2" r="F161"/>
      <c s="2" r="G161"/>
      <c s="2" r="H161"/>
      <c s="2" r="I161"/>
      <c s="2" r="J161"/>
      <c s="2" r="K161"/>
      <c s="2" r="L161"/>
      <c s="2" r="M161"/>
      <c s="2" r="N161"/>
    </row>
    <row customHeight="1" r="162" ht="14.25">
      <c s="2" r="A162"/>
      <c s="2" r="B162"/>
      <c s="2" r="C162"/>
      <c s="2" r="D162"/>
      <c s="2" r="E162"/>
      <c s="2" r="F162"/>
      <c s="2" r="G162"/>
      <c s="2" r="H162"/>
      <c s="2" r="I162"/>
      <c s="2" r="J162"/>
      <c s="2" r="K162"/>
      <c s="2" r="L162"/>
      <c s="2" r="M162"/>
      <c s="2" r="N162"/>
    </row>
    <row customHeight="1" r="163" ht="14.25">
      <c s="2" r="A163"/>
      <c s="2" r="B163"/>
      <c s="2" r="C163"/>
      <c s="2" r="D163"/>
      <c s="2" r="E163"/>
      <c s="2" r="F163"/>
      <c s="2" r="G163"/>
      <c s="2" r="H163"/>
      <c s="2" r="I163"/>
      <c s="2" r="J163"/>
      <c s="2" r="K163"/>
      <c s="2" r="L163"/>
      <c s="2" r="M163"/>
      <c s="2" r="N163"/>
    </row>
    <row customHeight="1" r="164" ht="14.25">
      <c s="2" r="A164"/>
      <c s="2" r="B164"/>
      <c s="2" r="C164"/>
      <c s="2" r="D164"/>
      <c s="2" r="E164"/>
      <c s="2" r="F164"/>
      <c s="2" r="G164"/>
      <c s="2" r="H164"/>
      <c s="2" r="I164"/>
      <c s="2" r="J164"/>
      <c s="2" r="K164"/>
      <c s="2" r="L164"/>
      <c s="2" r="M164"/>
      <c s="2" r="N164"/>
    </row>
    <row customHeight="1" r="165" ht="14.25">
      <c s="2" r="A165"/>
      <c s="2" r="B165"/>
      <c s="2" r="C165"/>
      <c s="2" r="D165"/>
      <c s="2" r="E165"/>
      <c s="2" r="F165"/>
      <c s="2" r="G165"/>
      <c s="2" r="H165"/>
      <c s="2" r="I165"/>
      <c s="2" r="J165"/>
      <c s="2" r="K165"/>
      <c s="2" r="L165"/>
      <c s="2" r="M165"/>
      <c s="2" r="N165"/>
    </row>
    <row customHeight="1" r="166" ht="14.25">
      <c s="2" r="A166"/>
      <c s="2" r="B166"/>
      <c s="2" r="C166"/>
      <c s="2" r="D166"/>
      <c s="2" r="E166"/>
      <c s="2" r="F166"/>
      <c s="2" r="G166"/>
      <c s="2" r="H166"/>
      <c s="2" r="I166"/>
      <c s="2" r="J166"/>
      <c s="2" r="K166"/>
      <c s="2" r="L166"/>
      <c s="2" r="M166"/>
      <c s="2" r="N166"/>
    </row>
    <row customHeight="1" r="167" ht="14.25">
      <c s="2" r="A167"/>
      <c s="2" r="B167"/>
      <c s="2" r="C167"/>
      <c s="2" r="D167"/>
      <c s="2" r="E167"/>
      <c s="2" r="F167"/>
      <c s="2" r="G167"/>
      <c s="2" r="H167"/>
      <c s="2" r="I167"/>
      <c s="2" r="J167"/>
      <c s="2" r="K167"/>
      <c s="2" r="L167"/>
      <c s="2" r="M167"/>
      <c s="2" r="N167"/>
    </row>
    <row customHeight="1" r="168" ht="14.25">
      <c s="2" r="A168"/>
      <c s="2" r="B168"/>
      <c s="2" r="C168"/>
      <c s="2" r="D168"/>
      <c s="2" r="E168"/>
      <c s="2" r="F168"/>
      <c s="2" r="G168"/>
      <c s="2" r="H168"/>
      <c s="2" r="I168"/>
      <c s="2" r="J168"/>
      <c s="2" r="K168"/>
      <c s="2" r="L168"/>
      <c s="2" r="M168"/>
      <c s="2" r="N168"/>
    </row>
    <row customHeight="1" r="169" ht="14.25">
      <c s="2" r="A169"/>
      <c s="2" r="B169"/>
      <c s="2" r="C169"/>
      <c s="2" r="D169"/>
      <c s="2" r="E169"/>
      <c s="2" r="F169"/>
      <c s="2" r="G169"/>
      <c s="2" r="H169"/>
      <c s="2" r="I169"/>
      <c s="2" r="J169"/>
      <c s="2" r="K169"/>
      <c s="2" r="L169"/>
      <c s="2" r="M169"/>
      <c s="2" r="N169"/>
    </row>
    <row customHeight="1" r="170" ht="14.25">
      <c s="2" r="A170"/>
      <c s="2" r="B170"/>
      <c s="2" r="C170"/>
      <c s="2" r="D170"/>
      <c s="2" r="E170"/>
      <c s="2" r="F170"/>
      <c s="2" r="G170"/>
      <c s="2" r="H170"/>
      <c s="2" r="I170"/>
      <c s="2" r="J170"/>
      <c s="2" r="K170"/>
      <c s="2" r="L170"/>
      <c s="2" r="M170"/>
      <c s="2" r="N170"/>
    </row>
    <row customHeight="1" r="171" ht="14.25">
      <c s="2" r="A171"/>
      <c s="2" r="B171"/>
      <c s="2" r="C171"/>
      <c s="2" r="D171"/>
      <c s="2" r="E171"/>
      <c s="2" r="F171"/>
      <c s="2" r="G171"/>
      <c s="2" r="H171"/>
      <c s="2" r="I171"/>
      <c s="2" r="J171"/>
      <c s="2" r="K171"/>
      <c s="2" r="L171"/>
      <c s="2" r="M171"/>
      <c s="2" r="N171"/>
    </row>
    <row customHeight="1" r="172" ht="14.25">
      <c s="2" r="A172"/>
      <c s="2" r="B172"/>
      <c s="2" r="C172"/>
      <c s="2" r="D172"/>
      <c s="2" r="E172"/>
      <c s="2" r="F172"/>
      <c s="2" r="G172"/>
      <c s="2" r="H172"/>
      <c s="2" r="I172"/>
      <c s="2" r="J172"/>
      <c s="2" r="K172"/>
      <c s="2" r="L172"/>
      <c s="2" r="M172"/>
      <c s="2" r="N172"/>
    </row>
    <row customHeight="1" r="173" ht="14.25">
      <c s="2" r="A173"/>
      <c s="2" r="B173"/>
      <c s="2" r="C173"/>
      <c s="2" r="D173"/>
      <c s="2" r="E173"/>
      <c s="2" r="F173"/>
      <c s="2" r="G173"/>
      <c s="2" r="H173"/>
      <c s="2" r="I173"/>
      <c s="2" r="J173"/>
      <c s="2" r="K173"/>
      <c s="2" r="L173"/>
      <c s="2" r="M173"/>
      <c s="2" r="N173"/>
    </row>
    <row customHeight="1" r="174" ht="14.25">
      <c s="2" r="A174"/>
      <c s="2" r="B174"/>
      <c s="2" r="C174"/>
      <c s="2" r="D174"/>
      <c s="2" r="E174"/>
      <c s="2" r="F174"/>
      <c s="2" r="G174"/>
      <c s="2" r="H174"/>
      <c s="2" r="I174"/>
      <c s="2" r="J174"/>
      <c s="2" r="K174"/>
      <c s="2" r="L174"/>
      <c s="2" r="M174"/>
      <c s="2" r="N174"/>
    </row>
    <row customHeight="1" r="175" ht="14.25">
      <c s="2" r="A175"/>
      <c s="2" r="B175"/>
      <c s="2" r="C175"/>
      <c s="2" r="D175"/>
      <c s="2" r="E175"/>
      <c s="2" r="F175"/>
      <c s="2" r="G175"/>
      <c s="2" r="H175"/>
      <c s="2" r="I175"/>
      <c s="2" r="J175"/>
      <c s="2" r="K175"/>
      <c s="2" r="L175"/>
      <c s="2" r="M175"/>
      <c s="2" r="N175"/>
    </row>
    <row customHeight="1" r="176" ht="14.25">
      <c s="2" r="A176"/>
      <c s="2" r="B176"/>
      <c s="2" r="C176"/>
      <c s="2" r="D176"/>
      <c s="2" r="E176"/>
      <c s="2" r="F176"/>
      <c s="2" r="G176"/>
      <c s="2" r="H176"/>
      <c s="2" r="I176"/>
      <c s="2" r="J176"/>
      <c s="2" r="K176"/>
      <c s="2" r="L176"/>
      <c s="2" r="M176"/>
      <c s="2" r="N176"/>
    </row>
    <row customHeight="1" r="177" ht="14.25">
      <c s="2" r="A177"/>
      <c s="2" r="B177"/>
      <c s="2" r="C177"/>
      <c s="2" r="D177"/>
      <c s="2" r="E177"/>
      <c s="2" r="F177"/>
      <c s="2" r="G177"/>
      <c s="2" r="H177"/>
      <c s="2" r="I177"/>
      <c s="2" r="J177"/>
      <c s="2" r="K177"/>
      <c s="2" r="L177"/>
      <c s="2" r="M177"/>
      <c s="2" r="N177"/>
    </row>
    <row customHeight="1" r="178" ht="14.25">
      <c s="2" r="A178"/>
      <c s="2" r="B178"/>
      <c s="2" r="C178"/>
      <c s="2" r="D178"/>
      <c s="2" r="E178"/>
      <c s="2" r="F178"/>
      <c s="2" r="G178"/>
      <c s="2" r="H178"/>
      <c s="2" r="I178"/>
      <c s="2" r="J178"/>
      <c s="2" r="K178"/>
      <c s="2" r="L178"/>
      <c s="2" r="M178"/>
      <c s="2" r="N178"/>
    </row>
    <row customHeight="1" r="179" ht="14.25">
      <c s="2" r="A179"/>
      <c s="2" r="B179"/>
      <c s="2" r="C179"/>
      <c s="2" r="D179"/>
      <c s="2" r="E179"/>
      <c s="2" r="F179"/>
      <c s="2" r="G179"/>
      <c s="2" r="H179"/>
      <c s="2" r="I179"/>
      <c s="2" r="J179"/>
      <c s="2" r="K179"/>
      <c s="2" r="L179"/>
      <c s="2" r="M179"/>
      <c s="2" r="N179"/>
    </row>
    <row customHeight="1" r="180" ht="14.25">
      <c s="2" r="A180"/>
      <c s="2" r="B180"/>
      <c s="2" r="C180"/>
      <c s="2" r="D180"/>
      <c s="2" r="E180"/>
      <c s="2" r="F180"/>
      <c s="2" r="G180"/>
      <c s="2" r="H180"/>
      <c s="2" r="I180"/>
      <c s="2" r="J180"/>
      <c s="2" r="K180"/>
      <c s="2" r="L180"/>
      <c s="2" r="M180"/>
      <c s="2" r="N180"/>
    </row>
    <row customHeight="1" r="181" ht="14.25">
      <c s="2" r="A181"/>
      <c s="2" r="B181"/>
      <c s="2" r="C181"/>
      <c s="2" r="D181"/>
      <c s="2" r="E181"/>
      <c s="2" r="F181"/>
      <c s="2" r="G181"/>
      <c s="2" r="H181"/>
      <c s="2" r="I181"/>
      <c s="2" r="J181"/>
      <c s="2" r="K181"/>
      <c s="2" r="L181"/>
      <c s="2" r="M181"/>
      <c s="2" r="N181"/>
    </row>
    <row customHeight="1" r="182" ht="14.25">
      <c s="2" r="A182"/>
      <c s="2" r="B182"/>
      <c s="2" r="C182"/>
      <c s="2" r="D182"/>
      <c s="2" r="E182"/>
      <c s="2" r="F182"/>
      <c s="2" r="G182"/>
      <c s="2" r="H182"/>
      <c s="2" r="I182"/>
      <c s="2" r="J182"/>
      <c s="2" r="K182"/>
      <c s="2" r="L182"/>
      <c s="2" r="M182"/>
      <c s="2" r="N182"/>
    </row>
    <row customHeight="1" r="183" ht="14.25">
      <c s="2" r="A183"/>
      <c s="2" r="B183"/>
      <c s="2" r="C183"/>
      <c s="2" r="D183"/>
      <c s="2" r="E183"/>
      <c s="2" r="F183"/>
      <c s="2" r="G183"/>
      <c s="2" r="H183"/>
      <c s="2" r="I183"/>
      <c s="2" r="J183"/>
      <c s="2" r="K183"/>
      <c s="2" r="L183"/>
      <c s="2" r="M183"/>
      <c s="2" r="N183"/>
    </row>
    <row customHeight="1" r="184" ht="14.25">
      <c s="2" r="A184"/>
      <c s="2" r="B184"/>
      <c s="2" r="C184"/>
      <c s="2" r="D184"/>
      <c s="2" r="E184"/>
      <c s="2" r="F184"/>
      <c s="2" r="G184"/>
      <c s="2" r="H184"/>
      <c s="2" r="I184"/>
      <c s="2" r="J184"/>
      <c s="2" r="K184"/>
      <c s="2" r="L184"/>
      <c s="2" r="M184"/>
      <c s="2" r="N184"/>
    </row>
    <row customHeight="1" r="185" ht="14.25">
      <c s="2" r="A185"/>
      <c s="2" r="B185"/>
      <c s="2" r="C185"/>
      <c s="2" r="D185"/>
      <c s="2" r="E185"/>
      <c s="2" r="F185"/>
      <c s="2" r="G185"/>
      <c s="2" r="H185"/>
      <c s="2" r="I185"/>
      <c s="2" r="J185"/>
      <c s="2" r="K185"/>
      <c s="2" r="L185"/>
      <c s="2" r="M185"/>
      <c s="2" r="N185"/>
    </row>
    <row customHeight="1" r="186" ht="14.25">
      <c s="2" r="A186"/>
      <c s="2" r="B186"/>
      <c s="2" r="C186"/>
      <c s="2" r="D186"/>
      <c s="2" r="E186"/>
      <c s="2" r="F186"/>
      <c s="2" r="G186"/>
      <c s="2" r="H186"/>
      <c s="2" r="I186"/>
      <c s="2" r="J186"/>
      <c s="2" r="K186"/>
      <c s="2" r="L186"/>
      <c s="2" r="M186"/>
      <c s="2" r="N186"/>
    </row>
    <row customHeight="1" r="187" ht="14.25">
      <c s="2" r="A187"/>
      <c s="2" r="B187"/>
      <c s="2" r="C187"/>
      <c s="2" r="D187"/>
      <c s="2" r="E187"/>
      <c s="2" r="F187"/>
      <c s="2" r="G187"/>
      <c s="2" r="H187"/>
      <c s="2" r="I187"/>
      <c s="2" r="J187"/>
      <c s="2" r="K187"/>
      <c s="2" r="L187"/>
      <c s="2" r="M187"/>
      <c s="2" r="N187"/>
    </row>
    <row customHeight="1" r="188" ht="14.25">
      <c s="2" r="A188"/>
      <c s="2" r="B188"/>
      <c s="2" r="C188"/>
      <c s="2" r="D188"/>
      <c s="2" r="E188"/>
      <c s="2" r="F188"/>
      <c s="2" r="G188"/>
      <c s="2" r="H188"/>
      <c s="2" r="I188"/>
      <c s="2" r="J188"/>
      <c s="2" r="K188"/>
      <c s="2" r="L188"/>
      <c s="2" r="M188"/>
      <c s="2" r="N188"/>
    </row>
    <row customHeight="1" r="189" ht="14.25">
      <c s="2" r="A189"/>
      <c s="2" r="B189"/>
      <c s="2" r="C189"/>
      <c s="2" r="D189"/>
      <c s="2" r="E189"/>
      <c s="2" r="F189"/>
      <c s="2" r="G189"/>
      <c s="2" r="H189"/>
      <c s="2" r="I189"/>
      <c s="2" r="J189"/>
      <c s="2" r="K189"/>
      <c s="2" r="L189"/>
      <c s="2" r="M189"/>
      <c s="2" r="N189"/>
    </row>
    <row customHeight="1" r="190" ht="14.25">
      <c s="2" r="A190"/>
      <c s="2" r="B190"/>
      <c s="2" r="C190"/>
      <c s="2" r="D190"/>
      <c s="2" r="E190"/>
      <c s="2" r="F190"/>
      <c s="2" r="G190"/>
      <c s="2" r="H190"/>
      <c s="2" r="I190"/>
      <c s="2" r="J190"/>
      <c s="2" r="K190"/>
      <c s="2" r="L190"/>
      <c s="2" r="M190"/>
      <c s="2" r="N190"/>
    </row>
    <row customHeight="1" r="191" ht="14.25">
      <c s="2" r="A191"/>
      <c s="2" r="B191"/>
      <c s="2" r="C191"/>
      <c s="2" r="D191"/>
      <c s="2" r="E191"/>
      <c s="2" r="F191"/>
      <c s="2" r="G191"/>
      <c s="2" r="H191"/>
      <c s="2" r="I191"/>
      <c s="2" r="J191"/>
      <c s="2" r="K191"/>
      <c s="2" r="L191"/>
      <c s="2" r="M191"/>
      <c s="2" r="N191"/>
    </row>
    <row customHeight="1" r="192" ht="14.25">
      <c s="2" r="A192"/>
      <c s="2" r="B192"/>
      <c s="2" r="C192"/>
      <c s="2" r="D192"/>
      <c s="2" r="E192"/>
      <c s="2" r="F192"/>
      <c s="2" r="G192"/>
      <c s="2" r="H192"/>
      <c s="2" r="I192"/>
      <c s="2" r="J192"/>
      <c s="2" r="K192"/>
      <c s="2" r="L192"/>
      <c s="2" r="M192"/>
      <c s="2" r="N192"/>
    </row>
    <row customHeight="1" r="193" ht="14.25">
      <c s="2" r="A193"/>
      <c s="2" r="B193"/>
      <c s="2" r="C193"/>
      <c s="2" r="D193"/>
      <c s="2" r="E193"/>
      <c s="2" r="F193"/>
      <c s="2" r="G193"/>
      <c s="2" r="H193"/>
      <c s="2" r="I193"/>
      <c s="2" r="J193"/>
      <c s="2" r="K193"/>
      <c s="2" r="L193"/>
      <c s="2" r="M193"/>
      <c s="2" r="N193"/>
    </row>
    <row customHeight="1" r="194" ht="14.25">
      <c s="2" r="A194"/>
      <c s="2" r="B194"/>
      <c s="2" r="C194"/>
      <c s="2" r="D194"/>
      <c s="2" r="E194"/>
      <c s="2" r="F194"/>
      <c s="2" r="G194"/>
      <c s="2" r="H194"/>
      <c s="2" r="I194"/>
      <c s="2" r="J194"/>
      <c s="2" r="K194"/>
      <c s="2" r="L194"/>
      <c s="2" r="M194"/>
      <c s="2" r="N194"/>
    </row>
    <row customHeight="1" r="195" ht="14.25">
      <c s="2" r="A195"/>
      <c s="2" r="B195"/>
      <c s="2" r="C195"/>
      <c s="2" r="D195"/>
      <c s="2" r="E195"/>
      <c s="2" r="F195"/>
      <c s="2" r="G195"/>
      <c s="2" r="H195"/>
      <c s="2" r="I195"/>
      <c s="2" r="J195"/>
      <c s="2" r="K195"/>
      <c s="2" r="L195"/>
      <c s="2" r="M195"/>
      <c s="2" r="N195"/>
    </row>
    <row customHeight="1" r="196" ht="14.25">
      <c s="2" r="A196"/>
      <c s="2" r="B196"/>
      <c s="2" r="C196"/>
      <c s="2" r="D196"/>
      <c s="2" r="E196"/>
      <c s="2" r="F196"/>
      <c s="2" r="G196"/>
      <c s="2" r="H196"/>
      <c s="2" r="I196"/>
      <c s="2" r="J196"/>
      <c s="2" r="K196"/>
      <c s="2" r="L196"/>
      <c s="2" r="M196"/>
      <c s="2" r="N196"/>
    </row>
    <row customHeight="1" r="197" ht="14.25">
      <c s="2" r="A197"/>
      <c s="2" r="B197"/>
      <c s="2" r="C197"/>
      <c s="2" r="D197"/>
      <c s="2" r="E197"/>
      <c s="2" r="F197"/>
      <c s="2" r="G197"/>
      <c s="2" r="H197"/>
      <c s="2" r="I197"/>
      <c s="2" r="J197"/>
      <c s="2" r="K197"/>
      <c s="2" r="L197"/>
      <c s="2" r="M197"/>
      <c s="2" r="N197"/>
    </row>
    <row customHeight="1" r="198" ht="14.25">
      <c s="2" r="A198"/>
      <c s="2" r="B198"/>
      <c s="2" r="C198"/>
      <c s="2" r="D198"/>
      <c s="2" r="E198"/>
      <c s="2" r="F198"/>
      <c s="2" r="G198"/>
      <c s="2" r="H198"/>
      <c s="2" r="I198"/>
      <c s="2" r="J198"/>
      <c s="2" r="K198"/>
      <c s="2" r="L198"/>
      <c s="2" r="M198"/>
      <c s="2" r="N198"/>
    </row>
    <row customHeight="1" r="199" ht="14.25">
      <c s="2" r="A199"/>
      <c s="2" r="B199"/>
      <c s="2" r="C199"/>
      <c s="2" r="D199"/>
      <c s="2" r="E199"/>
      <c s="2" r="F199"/>
      <c s="2" r="G199"/>
      <c s="2" r="H199"/>
      <c s="2" r="I199"/>
      <c s="2" r="J199"/>
      <c s="2" r="K199"/>
      <c s="2" r="L199"/>
      <c s="2" r="M199"/>
      <c s="2" r="N199"/>
    </row>
    <row customHeight="1" r="200" ht="14.25">
      <c s="2" r="A200"/>
      <c s="2" r="B200"/>
      <c s="2" r="C200"/>
      <c s="2" r="D200"/>
      <c s="2" r="E200"/>
      <c s="2" r="F200"/>
      <c s="2" r="G200"/>
      <c s="2" r="H200"/>
      <c s="2" r="I200"/>
      <c s="2" r="J200"/>
      <c s="2" r="K200"/>
      <c s="2" r="L200"/>
      <c s="2" r="M200"/>
      <c s="2" r="N200"/>
    </row>
    <row customHeight="1" r="201" ht="14.25">
      <c s="2" r="A201"/>
      <c s="2" r="B201"/>
      <c s="2" r="C201"/>
      <c s="2" r="D201"/>
      <c s="2" r="E201"/>
      <c s="2" r="F201"/>
      <c s="2" r="G201"/>
      <c s="2" r="H201"/>
      <c s="2" r="I201"/>
      <c s="2" r="J201"/>
      <c s="2" r="K201"/>
      <c s="2" r="L201"/>
      <c s="2" r="M201"/>
      <c s="2" r="N201"/>
    </row>
    <row customHeight="1" r="202" ht="14.25">
      <c s="2" r="A202"/>
      <c s="2" r="B202"/>
      <c s="2" r="C202"/>
      <c s="2" r="D202"/>
      <c s="2" r="E202"/>
      <c s="2" r="F202"/>
      <c s="2" r="G202"/>
      <c s="2" r="H202"/>
      <c s="2" r="I202"/>
      <c s="2" r="J202"/>
      <c s="2" r="K202"/>
      <c s="2" r="L202"/>
      <c s="2" r="M202"/>
      <c s="2" r="N202"/>
    </row>
    <row customHeight="1" r="203" ht="14.25">
      <c s="2" r="A203"/>
      <c s="2" r="B203"/>
      <c s="2" r="C203"/>
      <c s="2" r="D203"/>
      <c s="2" r="E203"/>
      <c s="2" r="F203"/>
      <c s="2" r="G203"/>
      <c s="2" r="H203"/>
      <c s="2" r="I203"/>
      <c s="2" r="J203"/>
      <c s="2" r="K203"/>
      <c s="2" r="L203"/>
      <c s="2" r="M203"/>
      <c s="2" r="N203"/>
    </row>
    <row customHeight="1" r="204" ht="14.25">
      <c s="2" r="A204"/>
      <c s="2" r="B204"/>
      <c s="2" r="C204"/>
      <c s="2" r="D204"/>
      <c s="2" r="E204"/>
      <c s="2" r="F204"/>
      <c s="2" r="G204"/>
      <c s="2" r="H204"/>
      <c s="2" r="I204"/>
      <c s="2" r="J204"/>
      <c s="2" r="K204"/>
      <c s="2" r="L204"/>
      <c s="2" r="M204"/>
      <c s="2" r="N204"/>
    </row>
    <row customHeight="1" r="205" ht="14.25">
      <c s="2" r="A205"/>
      <c s="2" r="B205"/>
      <c s="2" r="C205"/>
      <c s="2" r="D205"/>
      <c s="2" r="E205"/>
      <c s="2" r="F205"/>
      <c s="2" r="G205"/>
      <c s="2" r="H205"/>
      <c s="2" r="I205"/>
      <c s="2" r="J205"/>
      <c s="2" r="K205"/>
      <c s="2" r="L205"/>
      <c s="2" r="M205"/>
      <c s="2" r="N205"/>
    </row>
    <row customHeight="1" r="206" ht="14.25">
      <c s="2" r="A206"/>
      <c s="2" r="B206"/>
      <c s="2" r="C206"/>
      <c s="2" r="D206"/>
      <c s="2" r="E206"/>
      <c s="2" r="F206"/>
      <c s="2" r="G206"/>
      <c s="2" r="H206"/>
      <c s="2" r="I206"/>
      <c s="2" r="J206"/>
      <c s="2" r="K206"/>
      <c s="2" r="L206"/>
      <c s="2" r="M206"/>
      <c s="2" r="N206"/>
    </row>
    <row customHeight="1" r="207" ht="14.25">
      <c s="2" r="A207"/>
      <c s="2" r="B207"/>
      <c s="2" r="C207"/>
      <c s="2" r="D207"/>
      <c s="2" r="E207"/>
      <c s="2" r="F207"/>
      <c s="2" r="G207"/>
      <c s="2" r="H207"/>
      <c s="2" r="I207"/>
      <c s="2" r="J207"/>
      <c s="2" r="K207"/>
      <c s="2" r="L207"/>
      <c s="2" r="M207"/>
      <c s="2" r="N207"/>
    </row>
    <row customHeight="1" r="208" ht="14.25">
      <c s="2" r="A208"/>
      <c s="2" r="B208"/>
      <c s="2" r="C208"/>
      <c s="2" r="D208"/>
      <c s="2" r="E208"/>
      <c s="2" r="F208"/>
      <c s="2" r="G208"/>
      <c s="2" r="H208"/>
      <c s="2" r="I208"/>
      <c s="2" r="J208"/>
      <c s="2" r="K208"/>
      <c s="2" r="L208"/>
      <c s="2" r="M208"/>
      <c s="2" r="N208"/>
    </row>
    <row customHeight="1" r="209" ht="14.25">
      <c s="2" r="A209"/>
      <c s="2" r="B209"/>
      <c s="2" r="C209"/>
      <c s="2" r="D209"/>
      <c s="2" r="E209"/>
      <c s="2" r="F209"/>
      <c s="2" r="G209"/>
      <c s="2" r="H209"/>
      <c s="2" r="I209"/>
      <c s="2" r="J209"/>
      <c s="2" r="K209"/>
      <c s="2" r="L209"/>
      <c s="2" r="M209"/>
      <c s="2" r="N209"/>
    </row>
    <row customHeight="1" r="210" ht="14.25">
      <c s="2" r="A210"/>
      <c s="2" r="B210"/>
      <c s="2" r="C210"/>
      <c s="2" r="D210"/>
      <c s="2" r="E210"/>
      <c s="2" r="F210"/>
      <c s="2" r="G210"/>
      <c s="2" r="H210"/>
      <c s="2" r="I210"/>
      <c s="2" r="J210"/>
      <c s="2" r="K210"/>
      <c s="2" r="L210"/>
      <c s="2" r="M210"/>
      <c s="2" r="N210"/>
    </row>
    <row customHeight="1" r="211" ht="14.25">
      <c s="2" r="A211"/>
      <c s="2" r="B211"/>
      <c s="2" r="C211"/>
      <c s="2" r="D211"/>
      <c s="2" r="E211"/>
      <c s="2" r="F211"/>
      <c s="2" r="G211"/>
      <c s="2" r="H211"/>
      <c s="2" r="I211"/>
      <c s="2" r="J211"/>
      <c s="2" r="K211"/>
      <c s="2" r="L211"/>
      <c s="2" r="M211"/>
      <c s="2" r="N211"/>
    </row>
    <row customHeight="1" r="212" ht="14.25">
      <c s="2" r="A212"/>
      <c s="2" r="B212"/>
      <c s="2" r="C212"/>
      <c s="2" r="D212"/>
      <c s="2" r="E212"/>
      <c s="2" r="F212"/>
      <c s="2" r="G212"/>
      <c s="2" r="H212"/>
      <c s="2" r="I212"/>
      <c s="2" r="J212"/>
      <c s="2" r="K212"/>
      <c s="2" r="L212"/>
      <c s="2" r="M212"/>
      <c s="2" r="N212"/>
    </row>
    <row customHeight="1" r="213" ht="14.25">
      <c s="2" r="A213"/>
      <c s="2" r="B213"/>
      <c s="2" r="C213"/>
      <c s="2" r="D213"/>
      <c s="2" r="E213"/>
      <c s="2" r="F213"/>
      <c s="2" r="G213"/>
      <c s="2" r="H213"/>
      <c s="2" r="I213"/>
      <c s="2" r="J213"/>
      <c s="2" r="K213"/>
      <c s="2" r="L213"/>
      <c s="2" r="M213"/>
      <c s="2" r="N213"/>
    </row>
    <row customHeight="1" r="214" ht="14.25">
      <c s="2" r="A214"/>
      <c s="2" r="B214"/>
      <c s="2" r="C214"/>
      <c s="2" r="D214"/>
      <c s="2" r="E214"/>
      <c s="2" r="F214"/>
      <c s="2" r="G214"/>
      <c s="2" r="H214"/>
      <c s="2" r="I214"/>
      <c s="2" r="J214"/>
      <c s="2" r="K214"/>
      <c s="2" r="L214"/>
      <c s="2" r="M214"/>
      <c s="2" r="N214"/>
    </row>
    <row customHeight="1" r="215" ht="14.25">
      <c s="2" r="A215"/>
      <c s="2" r="B215"/>
      <c s="2" r="C215"/>
      <c s="2" r="D215"/>
      <c s="2" r="E215"/>
      <c s="2" r="F215"/>
      <c s="2" r="G215"/>
      <c s="2" r="H215"/>
      <c s="2" r="I215"/>
      <c s="2" r="J215"/>
      <c s="2" r="K215"/>
      <c s="2" r="L215"/>
      <c s="2" r="M215"/>
      <c s="2" r="N215"/>
    </row>
    <row customHeight="1" r="216" ht="14.25">
      <c s="2" r="A216"/>
      <c s="2" r="B216"/>
      <c s="2" r="C216"/>
      <c s="2" r="D216"/>
      <c s="2" r="E216"/>
      <c s="2" r="F216"/>
      <c s="2" r="G216"/>
      <c s="2" r="H216"/>
      <c s="2" r="I216"/>
      <c s="2" r="J216"/>
      <c s="2" r="K216"/>
      <c s="2" r="L216"/>
      <c s="2" r="M216"/>
      <c s="2" r="N216"/>
    </row>
    <row customHeight="1" r="217" ht="14.25">
      <c s="2" r="A217"/>
      <c s="2" r="B217"/>
      <c s="2" r="C217"/>
      <c s="2" r="D217"/>
      <c s="2" r="E217"/>
      <c s="2" r="F217"/>
      <c s="2" r="G217"/>
      <c s="2" r="H217"/>
      <c s="2" r="I217"/>
      <c s="2" r="J217"/>
      <c s="2" r="K217"/>
      <c s="2" r="L217"/>
      <c s="2" r="M217"/>
      <c s="2" r="N217"/>
    </row>
    <row customHeight="1" r="218" ht="14.25">
      <c s="2" r="A218"/>
      <c s="2" r="B218"/>
      <c s="2" r="C218"/>
      <c s="2" r="D218"/>
      <c s="2" r="E218"/>
      <c s="2" r="F218"/>
      <c s="2" r="G218"/>
      <c s="2" r="H218"/>
      <c s="2" r="I218"/>
      <c s="2" r="J218"/>
      <c s="2" r="K218"/>
      <c s="2" r="L218"/>
      <c s="2" r="M218"/>
      <c s="2" r="N218"/>
    </row>
    <row customHeight="1" r="219" ht="14.25">
      <c s="2" r="A219"/>
      <c s="2" r="B219"/>
      <c s="2" r="C219"/>
      <c s="2" r="D219"/>
      <c s="2" r="E219"/>
      <c s="2" r="F219"/>
      <c s="2" r="G219"/>
      <c s="2" r="H219"/>
      <c s="2" r="I219"/>
      <c s="2" r="J219"/>
      <c s="2" r="K219"/>
      <c s="2" r="L219"/>
      <c s="2" r="M219"/>
      <c s="2" r="N219"/>
    </row>
    <row customHeight="1" r="220" ht="14.25">
      <c s="2" r="A220"/>
      <c s="2" r="B220"/>
      <c s="2" r="C220"/>
      <c s="2" r="D220"/>
      <c s="2" r="E220"/>
      <c s="2" r="F220"/>
      <c s="2" r="G220"/>
      <c s="2" r="H220"/>
      <c s="2" r="I220"/>
      <c s="2" r="J220"/>
      <c s="2" r="K220"/>
      <c s="2" r="L220"/>
      <c s="2" r="M220"/>
      <c s="2" r="N220"/>
    </row>
    <row customHeight="1" r="221" ht="14.25">
      <c s="2" r="A221"/>
      <c s="2" r="B221"/>
      <c s="2" r="C221"/>
      <c s="2" r="D221"/>
      <c s="2" r="E221"/>
      <c s="2" r="F221"/>
      <c s="2" r="G221"/>
      <c s="2" r="H221"/>
      <c s="2" r="I221"/>
      <c s="2" r="J221"/>
      <c s="2" r="K221"/>
      <c s="2" r="L221"/>
      <c s="2" r="M221"/>
      <c s="2" r="N221"/>
    </row>
    <row customHeight="1" r="222" ht="14.25">
      <c s="2" r="A222"/>
      <c s="2" r="B222"/>
      <c s="2" r="C222"/>
      <c s="2" r="D222"/>
      <c s="2" r="E222"/>
      <c s="2" r="F222"/>
      <c s="2" r="G222"/>
      <c s="2" r="H222"/>
      <c s="2" r="I222"/>
      <c s="2" r="J222"/>
      <c s="2" r="K222"/>
      <c s="2" r="L222"/>
      <c s="2" r="M222"/>
      <c s="2" r="N222"/>
    </row>
    <row customHeight="1" r="223" ht="14.25">
      <c s="2" r="A223"/>
      <c s="2" r="B223"/>
      <c s="2" r="C223"/>
      <c s="2" r="D223"/>
      <c s="2" r="E223"/>
      <c s="2" r="F223"/>
      <c s="2" r="G223"/>
      <c s="2" r="H223"/>
      <c s="2" r="I223"/>
      <c s="2" r="J223"/>
      <c s="2" r="K223"/>
      <c s="2" r="L223"/>
      <c s="2" r="M223"/>
      <c s="2" r="N223"/>
    </row>
    <row customHeight="1" r="224" ht="14.25">
      <c s="2" r="A224"/>
      <c s="2" r="B224"/>
      <c s="2" r="C224"/>
      <c s="2" r="D224"/>
      <c s="2" r="E224"/>
      <c s="2" r="F224"/>
      <c s="2" r="G224"/>
      <c s="2" r="H224"/>
      <c s="2" r="I224"/>
      <c s="2" r="J224"/>
      <c s="2" r="K224"/>
      <c s="2" r="L224"/>
      <c s="2" r="M224"/>
      <c s="2" r="N224"/>
    </row>
    <row customHeight="1" r="225" ht="14.25">
      <c s="2" r="A225"/>
      <c s="2" r="B225"/>
      <c s="2" r="C225"/>
      <c s="2" r="D225"/>
      <c s="2" r="E225"/>
      <c s="2" r="F225"/>
      <c s="2" r="G225"/>
      <c s="2" r="H225"/>
      <c s="2" r="I225"/>
      <c s="2" r="J225"/>
      <c s="2" r="K225"/>
      <c s="2" r="L225"/>
      <c s="2" r="M225"/>
      <c s="2" r="N225"/>
    </row>
    <row customHeight="1" r="226" ht="14.25">
      <c s="2" r="A226"/>
      <c s="2" r="B226"/>
      <c s="2" r="C226"/>
      <c s="2" r="D226"/>
      <c s="2" r="E226"/>
      <c s="2" r="F226"/>
      <c s="2" r="G226"/>
      <c s="2" r="H226"/>
      <c s="2" r="I226"/>
      <c s="2" r="J226"/>
      <c s="2" r="K226"/>
      <c s="2" r="L226"/>
      <c s="2" r="M226"/>
      <c s="2" r="N226"/>
    </row>
    <row customHeight="1" r="227" ht="14.25">
      <c s="2" r="A227"/>
      <c s="2" r="B227"/>
      <c s="2" r="C227"/>
      <c s="2" r="D227"/>
      <c s="2" r="E227"/>
      <c s="2" r="F227"/>
      <c s="2" r="G227"/>
      <c s="2" r="H227"/>
      <c s="2" r="I227"/>
      <c s="2" r="J227"/>
      <c s="2" r="K227"/>
      <c s="2" r="L227"/>
      <c s="2" r="M227"/>
      <c s="2" r="N227"/>
    </row>
    <row customHeight="1" r="228" ht="14.25">
      <c s="2" r="A228"/>
      <c s="2" r="B228"/>
      <c s="2" r="C228"/>
      <c s="2" r="D228"/>
      <c s="2" r="E228"/>
      <c s="2" r="F228"/>
      <c s="2" r="G228"/>
      <c s="2" r="H228"/>
      <c s="2" r="I228"/>
      <c s="2" r="J228"/>
      <c s="2" r="K228"/>
      <c s="2" r="L228"/>
      <c s="2" r="M228"/>
      <c s="2" r="N228"/>
    </row>
    <row customHeight="1" r="229" ht="14.25">
      <c s="2" r="A229"/>
      <c s="2" r="B229"/>
      <c s="2" r="C229"/>
      <c s="2" r="D229"/>
      <c s="2" r="E229"/>
      <c s="2" r="F229"/>
      <c s="2" r="G229"/>
      <c s="2" r="H229"/>
      <c s="2" r="I229"/>
      <c s="2" r="J229"/>
      <c s="2" r="K229"/>
      <c s="2" r="L229"/>
      <c s="2" r="M229"/>
      <c s="2" r="N229"/>
    </row>
    <row customHeight="1" r="230" ht="14.25">
      <c s="2" r="A230"/>
      <c s="2" r="B230"/>
      <c s="2" r="C230"/>
      <c s="2" r="D230"/>
      <c s="2" r="E230"/>
      <c s="2" r="F230"/>
      <c s="2" r="G230"/>
      <c s="2" r="H230"/>
      <c s="2" r="I230"/>
      <c s="2" r="J230"/>
      <c s="2" r="K230"/>
      <c s="2" r="L230"/>
      <c s="2" r="M230"/>
      <c s="2" r="N230"/>
    </row>
    <row customHeight="1" r="231" ht="14.25">
      <c s="2" r="A231"/>
      <c s="2" r="B231"/>
      <c s="2" r="C231"/>
      <c s="2" r="D231"/>
      <c s="2" r="E231"/>
      <c s="2" r="F231"/>
      <c s="2" r="G231"/>
      <c s="2" r="H231"/>
      <c s="2" r="I231"/>
      <c s="2" r="J231"/>
      <c s="2" r="K231"/>
      <c s="2" r="L231"/>
      <c s="2" r="M231"/>
      <c s="2" r="N231"/>
    </row>
    <row customHeight="1" r="232" ht="14.25">
      <c s="2" r="A232"/>
      <c s="2" r="B232"/>
      <c s="2" r="C232"/>
      <c s="2" r="D232"/>
      <c s="2" r="E232"/>
      <c s="2" r="F232"/>
      <c s="2" r="G232"/>
      <c s="2" r="H232"/>
      <c s="2" r="I232"/>
      <c s="2" r="J232"/>
      <c s="2" r="K232"/>
      <c s="2" r="L232"/>
      <c s="2" r="M232"/>
      <c s="2" r="N232"/>
    </row>
    <row customHeight="1" r="233" ht="14.25">
      <c s="2" r="A233"/>
      <c s="2" r="B233"/>
      <c s="2" r="C233"/>
      <c s="2" r="D233"/>
      <c s="2" r="E233"/>
      <c s="2" r="F233"/>
      <c s="2" r="G233"/>
      <c s="2" r="H233"/>
      <c s="2" r="I233"/>
      <c s="2" r="J233"/>
      <c s="2" r="K233"/>
      <c s="2" r="L233"/>
      <c s="2" r="M233"/>
      <c s="2" r="N233"/>
    </row>
    <row customHeight="1" r="234" ht="14.25">
      <c s="2" r="A234"/>
      <c s="2" r="B234"/>
      <c s="2" r="C234"/>
      <c s="2" r="D234"/>
      <c s="2" r="E234"/>
      <c s="2" r="F234"/>
      <c s="2" r="G234"/>
      <c s="2" r="H234"/>
      <c s="2" r="I234"/>
      <c s="2" r="J234"/>
      <c s="2" r="K234"/>
      <c s="2" r="L234"/>
      <c s="2" r="M234"/>
      <c s="2" r="N234"/>
    </row>
    <row customHeight="1" r="235" ht="14.25">
      <c s="2" r="A235"/>
      <c s="2" r="B235"/>
      <c s="2" r="C235"/>
      <c s="2" r="D235"/>
      <c s="2" r="E235"/>
      <c s="2" r="F235"/>
      <c s="2" r="G235"/>
      <c s="2" r="H235"/>
      <c s="2" r="I235"/>
      <c s="2" r="J235"/>
      <c s="2" r="K235"/>
      <c s="2" r="L235"/>
      <c s="2" r="M235"/>
      <c s="2" r="N235"/>
    </row>
    <row customHeight="1" r="236" ht="14.25">
      <c s="2" r="A236"/>
      <c s="2" r="B236"/>
      <c s="2" r="C236"/>
      <c s="2" r="D236"/>
      <c s="2" r="E236"/>
      <c s="2" r="F236"/>
      <c s="2" r="G236"/>
      <c s="2" r="H236"/>
      <c s="2" r="I236"/>
      <c s="2" r="J236"/>
      <c s="2" r="K236"/>
      <c s="2" r="L236"/>
      <c s="2" r="M236"/>
      <c s="2" r="N236"/>
    </row>
    <row customHeight="1" r="237" ht="14.25">
      <c s="2" r="A237"/>
      <c s="2" r="B237"/>
      <c s="2" r="C237"/>
      <c s="2" r="D237"/>
      <c s="2" r="E237"/>
      <c s="2" r="F237"/>
      <c s="2" r="G237"/>
      <c s="2" r="H237"/>
      <c s="2" r="I237"/>
      <c s="2" r="J237"/>
      <c s="2" r="K237"/>
      <c s="2" r="L237"/>
      <c s="2" r="M237"/>
      <c s="2" r="N237"/>
    </row>
    <row customHeight="1" r="238" ht="14.25">
      <c s="2" r="A238"/>
      <c s="2" r="B238"/>
      <c s="2" r="C238"/>
      <c s="2" r="D238"/>
      <c s="2" r="E238"/>
      <c s="2" r="F238"/>
      <c s="2" r="G238"/>
      <c s="2" r="H238"/>
      <c s="2" r="I238"/>
      <c s="2" r="J238"/>
      <c s="2" r="K238"/>
      <c s="2" r="L238"/>
      <c s="2" r="M238"/>
      <c s="2" r="N238"/>
    </row>
    <row customHeight="1" r="239" ht="14.25">
      <c s="2" r="A239"/>
      <c s="2" r="B239"/>
      <c s="2" r="C239"/>
      <c s="2" r="D239"/>
      <c s="2" r="E239"/>
      <c s="2" r="F239"/>
      <c s="2" r="G239"/>
      <c s="2" r="H239"/>
      <c s="2" r="I239"/>
      <c s="2" r="J239"/>
      <c s="2" r="K239"/>
      <c s="2" r="L239"/>
      <c s="2" r="M239"/>
      <c s="2" r="N239"/>
    </row>
    <row customHeight="1" r="240" ht="14.25">
      <c s="2" r="A240"/>
      <c s="2" r="B240"/>
      <c s="2" r="C240"/>
      <c s="2" r="D240"/>
      <c s="2" r="E240"/>
      <c s="2" r="F240"/>
      <c s="2" r="G240"/>
      <c s="2" r="H240"/>
      <c s="2" r="I240"/>
      <c s="2" r="J240"/>
      <c s="2" r="K240"/>
      <c s="2" r="L240"/>
      <c s="2" r="M240"/>
      <c s="2" r="N240"/>
    </row>
    <row customHeight="1" r="241" ht="14.25">
      <c s="2" r="A241"/>
      <c s="2" r="B241"/>
      <c s="2" r="C241"/>
      <c s="2" r="D241"/>
      <c s="2" r="E241"/>
      <c s="2" r="F241"/>
      <c s="2" r="G241"/>
      <c s="2" r="H241"/>
      <c s="2" r="I241"/>
      <c s="2" r="J241"/>
      <c s="2" r="K241"/>
      <c s="2" r="L241"/>
      <c s="2" r="M241"/>
      <c s="2" r="N241"/>
    </row>
    <row customHeight="1" r="242" ht="14.25">
      <c s="2" r="A242"/>
      <c s="2" r="B242"/>
      <c s="2" r="C242"/>
      <c s="2" r="D242"/>
      <c s="2" r="E242"/>
      <c s="2" r="F242"/>
      <c s="2" r="G242"/>
      <c s="2" r="H242"/>
      <c s="2" r="I242"/>
      <c s="2" r="J242"/>
      <c s="2" r="K242"/>
      <c s="2" r="L242"/>
      <c s="2" r="M242"/>
      <c s="2" r="N242"/>
    </row>
    <row customHeight="1" r="243" ht="14.25">
      <c s="2" r="A243"/>
      <c s="2" r="B243"/>
      <c s="2" r="C243"/>
      <c s="2" r="D243"/>
      <c s="2" r="E243"/>
      <c s="2" r="F243"/>
      <c s="2" r="G243"/>
      <c s="2" r="H243"/>
      <c s="2" r="I243"/>
      <c s="2" r="J243"/>
      <c s="2" r="K243"/>
      <c s="2" r="L243"/>
      <c s="2" r="M243"/>
      <c s="2" r="N243"/>
    </row>
    <row customHeight="1" r="244" ht="14.25">
      <c s="2" r="A244"/>
      <c s="2" r="B244"/>
      <c s="2" r="C244"/>
      <c s="2" r="D244"/>
      <c s="2" r="E244"/>
      <c s="2" r="F244"/>
      <c s="2" r="G244"/>
      <c s="2" r="H244"/>
      <c s="2" r="I244"/>
      <c s="2" r="J244"/>
      <c s="2" r="K244"/>
      <c s="2" r="L244"/>
      <c s="2" r="M244"/>
      <c s="2" r="N244"/>
    </row>
    <row customHeight="1" r="245" ht="14.25">
      <c s="2" r="A245"/>
      <c s="2" r="B245"/>
      <c s="2" r="C245"/>
      <c s="2" r="D245"/>
      <c s="2" r="E245"/>
      <c s="2" r="F245"/>
      <c s="2" r="G245"/>
      <c s="2" r="H245"/>
      <c s="2" r="I245"/>
      <c s="2" r="J245"/>
      <c s="2" r="K245"/>
      <c s="2" r="L245"/>
      <c s="2" r="M245"/>
      <c s="2" r="N245"/>
    </row>
    <row customHeight="1" r="246" ht="14.25">
      <c s="2" r="A246"/>
      <c s="2" r="B246"/>
      <c s="2" r="C246"/>
      <c s="2" r="D246"/>
      <c s="2" r="E246"/>
      <c s="2" r="F246"/>
      <c s="2" r="G246"/>
      <c s="2" r="H246"/>
      <c s="2" r="I246"/>
      <c s="2" r="J246"/>
      <c s="2" r="K246"/>
      <c s="2" r="L246"/>
      <c s="2" r="M246"/>
      <c s="2" r="N246"/>
    </row>
    <row customHeight="1" r="247" ht="14.25">
      <c s="2" r="A247"/>
      <c s="2" r="B247"/>
      <c s="2" r="C247"/>
      <c s="2" r="D247"/>
      <c s="2" r="E247"/>
      <c s="2" r="F247"/>
      <c s="2" r="G247"/>
      <c s="2" r="H247"/>
      <c s="2" r="I247"/>
      <c s="2" r="J247"/>
      <c s="2" r="K247"/>
      <c s="2" r="L247"/>
      <c s="2" r="M247"/>
      <c s="2" r="N247"/>
    </row>
    <row customHeight="1" r="248" ht="14.25">
      <c s="2" r="A248"/>
      <c s="2" r="B248"/>
      <c s="2" r="C248"/>
      <c s="2" r="D248"/>
      <c s="2" r="E248"/>
      <c s="2" r="F248"/>
      <c s="2" r="G248"/>
      <c s="2" r="H248"/>
      <c s="2" r="I248"/>
      <c s="2" r="J248"/>
      <c s="2" r="K248"/>
      <c s="2" r="L248"/>
      <c s="2" r="M248"/>
      <c s="2" r="N248"/>
    </row>
    <row customHeight="1" r="249" ht="14.25">
      <c s="2" r="A249"/>
      <c s="2" r="B249"/>
      <c s="2" r="C249"/>
      <c s="2" r="D249"/>
      <c s="2" r="E249"/>
      <c s="2" r="F249"/>
      <c s="2" r="G249"/>
      <c s="2" r="H249"/>
      <c s="2" r="I249"/>
      <c s="2" r="J249"/>
      <c s="2" r="K249"/>
      <c s="2" r="L249"/>
      <c s="2" r="M249"/>
      <c s="2" r="N249"/>
    </row>
    <row customHeight="1" r="250" ht="14.25">
      <c s="2" r="A250"/>
      <c s="2" r="B250"/>
      <c s="2" r="C250"/>
      <c s="2" r="D250"/>
      <c s="2" r="E250"/>
      <c s="2" r="F250"/>
      <c s="2" r="G250"/>
      <c s="2" r="H250"/>
      <c s="2" r="I250"/>
      <c s="2" r="J250"/>
      <c s="2" r="K250"/>
      <c s="2" r="L250"/>
      <c s="2" r="M250"/>
      <c s="2" r="N250"/>
    </row>
    <row customHeight="1" r="251" ht="14.25">
      <c s="2" r="A251"/>
      <c s="2" r="B251"/>
      <c s="2" r="C251"/>
      <c s="2" r="D251"/>
      <c s="2" r="E251"/>
      <c s="2" r="F251"/>
      <c s="2" r="G251"/>
      <c s="2" r="H251"/>
      <c s="2" r="I251"/>
      <c s="2" r="J251"/>
      <c s="2" r="K251"/>
      <c s="2" r="L251"/>
      <c s="2" r="M251"/>
      <c s="2" r="N251"/>
    </row>
    <row customHeight="1" r="252" ht="14.25">
      <c s="2" r="A252"/>
      <c s="2" r="B252"/>
      <c s="2" r="C252"/>
      <c s="2" r="D252"/>
      <c s="2" r="E252"/>
      <c s="2" r="F252"/>
      <c s="2" r="G252"/>
      <c s="2" r="H252"/>
      <c s="2" r="I252"/>
      <c s="2" r="J252"/>
      <c s="2" r="K252"/>
      <c s="2" r="L252"/>
      <c s="2" r="M252"/>
      <c s="2" r="N252"/>
    </row>
    <row customHeight="1" r="253" ht="14.25">
      <c s="2" r="A253"/>
      <c s="2" r="B253"/>
      <c s="2" r="C253"/>
      <c s="2" r="D253"/>
      <c s="2" r="E253"/>
      <c s="2" r="F253"/>
      <c s="2" r="G253"/>
      <c s="2" r="H253"/>
      <c s="2" r="I253"/>
      <c s="2" r="J253"/>
      <c s="2" r="K253"/>
      <c s="2" r="L253"/>
      <c s="2" r="M253"/>
      <c s="2" r="N253"/>
    </row>
    <row customHeight="1" r="254" ht="14.25">
      <c s="2" r="A254"/>
      <c s="2" r="B254"/>
      <c s="2" r="C254"/>
      <c s="2" r="D254"/>
      <c s="2" r="E254"/>
      <c s="2" r="F254"/>
      <c s="2" r="G254"/>
      <c s="2" r="H254"/>
      <c s="2" r="I254"/>
      <c s="2" r="J254"/>
      <c s="2" r="K254"/>
      <c s="2" r="L254"/>
      <c s="2" r="M254"/>
      <c s="2" r="N254"/>
    </row>
    <row customHeight="1" r="255" ht="14.25">
      <c s="2" r="A255"/>
      <c s="2" r="B255"/>
      <c s="2" r="C255"/>
      <c s="2" r="D255"/>
      <c s="2" r="E255"/>
      <c s="2" r="F255"/>
      <c s="2" r="G255"/>
      <c s="2" r="H255"/>
      <c s="2" r="I255"/>
      <c s="2" r="J255"/>
      <c s="2" r="K255"/>
      <c s="2" r="L255"/>
      <c s="2" r="M255"/>
      <c s="2" r="N255"/>
    </row>
    <row customHeight="1" r="256" ht="14.25">
      <c s="2" r="A256"/>
      <c s="2" r="B256"/>
      <c s="2" r="C256"/>
      <c s="2" r="D256"/>
      <c s="2" r="E256"/>
      <c s="2" r="F256"/>
      <c s="2" r="G256"/>
      <c s="2" r="H256"/>
      <c s="2" r="I256"/>
      <c s="2" r="J256"/>
      <c s="2" r="K256"/>
      <c s="2" r="L256"/>
      <c s="2" r="M256"/>
      <c s="2" r="N256"/>
    </row>
    <row customHeight="1" r="257" ht="14.25">
      <c s="2" r="A257"/>
      <c s="2" r="B257"/>
      <c s="2" r="C257"/>
      <c s="2" r="D257"/>
      <c s="2" r="E257"/>
      <c s="2" r="F257"/>
      <c s="2" r="G257"/>
      <c s="2" r="H257"/>
      <c s="2" r="I257"/>
      <c s="2" r="J257"/>
      <c s="2" r="K257"/>
      <c s="2" r="L257"/>
      <c s="2" r="M257"/>
      <c s="2" r="N257"/>
    </row>
    <row customHeight="1" r="258" ht="14.25">
      <c s="2" r="A258"/>
      <c s="2" r="B258"/>
      <c s="2" r="C258"/>
      <c s="2" r="D258"/>
      <c s="2" r="E258"/>
      <c s="2" r="F258"/>
      <c s="2" r="G258"/>
      <c s="2" r="H258"/>
      <c s="2" r="I258"/>
      <c s="2" r="J258"/>
      <c s="2" r="K258"/>
      <c s="2" r="L258"/>
      <c s="2" r="M258"/>
      <c s="2" r="N258"/>
    </row>
    <row customHeight="1" r="259" ht="14.25">
      <c s="2" r="A259"/>
      <c s="2" r="B259"/>
      <c s="2" r="C259"/>
      <c s="2" r="D259"/>
      <c s="2" r="E259"/>
      <c s="2" r="F259"/>
      <c s="2" r="G259"/>
      <c s="2" r="H259"/>
      <c s="2" r="I259"/>
      <c s="2" r="J259"/>
      <c s="2" r="K259"/>
      <c s="2" r="L259"/>
      <c s="2" r="M259"/>
      <c s="2" r="N259"/>
    </row>
    <row customHeight="1" r="260" ht="14.25">
      <c s="2" r="A260"/>
      <c s="2" r="B260"/>
      <c s="2" r="C260"/>
      <c s="2" r="D260"/>
      <c s="2" r="E260"/>
      <c s="2" r="F260"/>
      <c s="2" r="G260"/>
      <c s="2" r="H260"/>
      <c s="2" r="I260"/>
      <c s="2" r="J260"/>
      <c s="2" r="K260"/>
      <c s="2" r="L260"/>
      <c s="2" r="M260"/>
      <c s="2" r="N260"/>
    </row>
    <row customHeight="1" r="261" ht="14.25">
      <c s="2" r="A261"/>
      <c s="2" r="B261"/>
      <c s="2" r="C261"/>
      <c s="2" r="D261"/>
      <c s="2" r="E261"/>
      <c s="2" r="F261"/>
      <c s="2" r="G261"/>
      <c s="2" r="H261"/>
      <c s="2" r="I261"/>
      <c s="2" r="J261"/>
      <c s="2" r="K261"/>
      <c s="2" r="L261"/>
      <c s="2" r="M261"/>
      <c s="2" r="N261"/>
    </row>
    <row customHeight="1" r="262" ht="14.25">
      <c s="2" r="A262"/>
      <c s="2" r="B262"/>
      <c s="2" r="C262"/>
      <c s="2" r="D262"/>
      <c s="2" r="E262"/>
      <c s="2" r="F262"/>
      <c s="2" r="G262"/>
      <c s="2" r="H262"/>
      <c s="2" r="I262"/>
      <c s="2" r="J262"/>
      <c s="2" r="K262"/>
      <c s="2" r="L262"/>
      <c s="2" r="M262"/>
      <c s="2" r="N262"/>
    </row>
    <row customHeight="1" r="263" ht="14.25">
      <c s="2" r="A263"/>
      <c s="2" r="B263"/>
      <c s="2" r="C263"/>
      <c s="2" r="D263"/>
      <c s="2" r="E263"/>
      <c s="2" r="F263"/>
      <c s="2" r="G263"/>
      <c s="2" r="H263"/>
      <c s="2" r="I263"/>
      <c s="2" r="J263"/>
      <c s="2" r="K263"/>
      <c s="2" r="L263"/>
      <c s="2" r="M263"/>
      <c s="2" r="N263"/>
    </row>
    <row customHeight="1" r="264" ht="14.25">
      <c s="2" r="A264"/>
      <c s="2" r="B264"/>
      <c s="2" r="C264"/>
      <c s="2" r="D264"/>
      <c s="2" r="E264"/>
      <c s="2" r="F264"/>
      <c s="2" r="G264"/>
      <c s="2" r="H264"/>
      <c s="2" r="I264"/>
      <c s="2" r="J264"/>
      <c s="2" r="K264"/>
      <c s="2" r="L264"/>
      <c s="2" r="M264"/>
      <c s="2" r="N264"/>
    </row>
    <row customHeight="1" r="265" ht="14.25">
      <c s="2" r="A265"/>
      <c s="2" r="B265"/>
      <c s="2" r="C265"/>
      <c s="2" r="D265"/>
      <c s="2" r="E265"/>
      <c s="2" r="F265"/>
      <c s="2" r="G265"/>
      <c s="2" r="H265"/>
      <c s="2" r="I265"/>
      <c s="2" r="J265"/>
      <c s="2" r="K265"/>
      <c s="2" r="L265"/>
      <c s="2" r="M265"/>
      <c s="2" r="N265"/>
    </row>
    <row customHeight="1" r="266" ht="14.25">
      <c s="2" r="A266"/>
      <c s="2" r="B266"/>
      <c s="2" r="C266"/>
      <c s="2" r="D266"/>
      <c s="2" r="E266"/>
      <c s="2" r="F266"/>
      <c s="2" r="G266"/>
      <c s="2" r="H266"/>
      <c s="2" r="I266"/>
      <c s="2" r="J266"/>
      <c s="2" r="K266"/>
      <c s="2" r="L266"/>
      <c s="2" r="M266"/>
      <c s="2" r="N266"/>
    </row>
    <row customHeight="1" r="267" ht="14.25">
      <c s="2" r="A267"/>
      <c s="2" r="B267"/>
      <c s="2" r="C267"/>
      <c s="2" r="D267"/>
      <c s="2" r="E267"/>
      <c s="2" r="F267"/>
      <c s="2" r="G267"/>
      <c s="2" r="H267"/>
      <c s="2" r="I267"/>
      <c s="2" r="J267"/>
      <c s="2" r="K267"/>
      <c s="2" r="L267"/>
      <c s="2" r="M267"/>
      <c s="2" r="N267"/>
    </row>
    <row customHeight="1" r="268" ht="14.25">
      <c s="2" r="A268"/>
      <c s="2" r="B268"/>
      <c s="2" r="C268"/>
      <c s="2" r="D268"/>
      <c s="2" r="E268"/>
      <c s="2" r="F268"/>
      <c s="2" r="G268"/>
      <c s="2" r="H268"/>
      <c s="2" r="I268"/>
      <c s="2" r="J268"/>
      <c s="2" r="K268"/>
      <c s="2" r="L268"/>
      <c s="2" r="M268"/>
      <c s="2" r="N268"/>
    </row>
    <row customHeight="1" r="269" ht="14.25">
      <c s="2" r="A269"/>
      <c s="2" r="B269"/>
      <c s="2" r="C269"/>
      <c s="2" r="D269"/>
      <c s="2" r="E269"/>
      <c s="2" r="F269"/>
      <c s="2" r="G269"/>
      <c s="2" r="H269"/>
      <c s="2" r="I269"/>
      <c s="2" r="J269"/>
      <c s="2" r="K269"/>
      <c s="2" r="L269"/>
      <c s="2" r="M269"/>
      <c s="2" r="N269"/>
    </row>
    <row customHeight="1" r="270" ht="14.25">
      <c s="2" r="A270"/>
      <c s="2" r="B270"/>
      <c s="2" r="C270"/>
      <c s="2" r="D270"/>
      <c s="2" r="E270"/>
      <c s="2" r="F270"/>
      <c s="2" r="G270"/>
      <c s="2" r="H270"/>
      <c s="2" r="I270"/>
      <c s="2" r="J270"/>
      <c s="2" r="K270"/>
      <c s="2" r="L270"/>
      <c s="2" r="M270"/>
      <c s="2" r="N270"/>
    </row>
    <row customHeight="1" r="271" ht="14.25">
      <c s="2" r="A271"/>
      <c s="2" r="B271"/>
      <c s="2" r="C271"/>
      <c s="2" r="D271"/>
      <c s="2" r="E271"/>
      <c s="2" r="F271"/>
      <c s="2" r="G271"/>
      <c s="2" r="H271"/>
      <c s="2" r="I271"/>
      <c s="2" r="J271"/>
      <c s="2" r="K271"/>
      <c s="2" r="L271"/>
      <c s="2" r="M271"/>
      <c s="2" r="N271"/>
    </row>
    <row customHeight="1" r="272" ht="14.25">
      <c s="2" r="A272"/>
      <c s="2" r="B272"/>
      <c s="2" r="C272"/>
      <c s="2" r="D272"/>
      <c s="2" r="E272"/>
      <c s="2" r="F272"/>
      <c s="2" r="G272"/>
      <c s="2" r="H272"/>
      <c s="2" r="I272"/>
      <c s="2" r="J272"/>
      <c s="2" r="K272"/>
      <c s="2" r="L272"/>
      <c s="2" r="M272"/>
      <c s="2" r="N272"/>
    </row>
    <row customHeight="1" r="273" ht="14.25">
      <c s="2" r="A273"/>
      <c s="2" r="B273"/>
      <c s="2" r="C273"/>
      <c s="2" r="D273"/>
      <c s="2" r="E273"/>
      <c s="2" r="F273"/>
      <c s="2" r="G273"/>
      <c s="2" r="H273"/>
      <c s="2" r="I273"/>
      <c s="2" r="J273"/>
      <c s="2" r="K273"/>
      <c s="2" r="L273"/>
      <c s="2" r="M273"/>
      <c s="2" r="N273"/>
    </row>
    <row customHeight="1" r="274" ht="14.25">
      <c s="2" r="A274"/>
      <c s="2" r="B274"/>
      <c s="2" r="C274"/>
      <c s="2" r="D274"/>
      <c s="2" r="E274"/>
      <c s="2" r="F274"/>
      <c s="2" r="G274"/>
      <c s="2" r="H274"/>
      <c s="2" r="I274"/>
      <c s="2" r="J274"/>
      <c s="2" r="K274"/>
      <c s="2" r="L274"/>
      <c s="2" r="M274"/>
      <c s="2" r="N274"/>
    </row>
    <row customHeight="1" r="275" ht="14.25">
      <c s="2" r="A275"/>
      <c s="2" r="B275"/>
      <c s="2" r="C275"/>
      <c s="2" r="D275"/>
      <c s="2" r="E275"/>
      <c s="2" r="F275"/>
      <c s="2" r="G275"/>
      <c s="2" r="H275"/>
      <c s="2" r="I275"/>
      <c s="2" r="J275"/>
      <c s="2" r="K275"/>
      <c s="2" r="L275"/>
      <c s="2" r="M275"/>
      <c s="2" r="N275"/>
    </row>
    <row customHeight="1" r="276" ht="14.25">
      <c s="2" r="A276"/>
      <c s="2" r="B276"/>
      <c s="2" r="C276"/>
      <c s="2" r="D276"/>
      <c s="2" r="E276"/>
      <c s="2" r="F276"/>
      <c s="2" r="G276"/>
      <c s="2" r="H276"/>
      <c s="2" r="I276"/>
      <c s="2" r="J276"/>
      <c s="2" r="K276"/>
      <c s="2" r="L276"/>
      <c s="2" r="M276"/>
      <c s="2" r="N276"/>
    </row>
    <row customHeight="1" r="277" ht="14.25">
      <c s="2" r="A277"/>
      <c s="2" r="B277"/>
      <c s="2" r="C277"/>
      <c s="2" r="D277"/>
      <c s="2" r="E277"/>
      <c s="2" r="F277"/>
      <c s="2" r="G277"/>
      <c s="2" r="H277"/>
      <c s="2" r="I277"/>
      <c s="2" r="J277"/>
      <c s="2" r="K277"/>
      <c s="2" r="L277"/>
      <c s="2" r="M277"/>
      <c s="2" r="N277"/>
    </row>
    <row customHeight="1" r="278" ht="14.25">
      <c s="2" r="A278"/>
      <c s="2" r="B278"/>
      <c s="2" r="C278"/>
      <c s="2" r="D278"/>
      <c s="2" r="E278"/>
      <c s="2" r="F278"/>
      <c s="2" r="G278"/>
      <c s="2" r="H278"/>
      <c s="2" r="I278"/>
      <c s="2" r="J278"/>
      <c s="2" r="K278"/>
      <c s="2" r="L278"/>
      <c s="2" r="M278"/>
      <c s="2" r="N278"/>
    </row>
    <row customHeight="1" r="279" ht="14.25">
      <c s="2" r="A279"/>
      <c s="2" r="B279"/>
      <c s="2" r="C279"/>
      <c s="2" r="D279"/>
      <c s="2" r="E279"/>
      <c s="2" r="F279"/>
      <c s="2" r="G279"/>
      <c s="2" r="H279"/>
      <c s="2" r="I279"/>
      <c s="2" r="J279"/>
      <c s="2" r="K279"/>
      <c s="2" r="L279"/>
      <c s="2" r="M279"/>
      <c s="2" r="N279"/>
    </row>
    <row customHeight="1" r="280" ht="14.25">
      <c s="2" r="A280"/>
      <c s="2" r="B280"/>
      <c s="2" r="C280"/>
      <c s="2" r="D280"/>
      <c s="2" r="E280"/>
      <c s="2" r="F280"/>
      <c s="2" r="G280"/>
      <c s="2" r="H280"/>
      <c s="2" r="I280"/>
      <c s="2" r="J280"/>
      <c s="2" r="K280"/>
      <c s="2" r="L280"/>
      <c s="2" r="M280"/>
      <c s="2" r="N280"/>
    </row>
    <row customHeight="1" r="281" ht="14.25">
      <c s="2" r="A281"/>
      <c s="2" r="B281"/>
      <c s="2" r="C281"/>
      <c s="2" r="D281"/>
      <c s="2" r="E281"/>
      <c s="2" r="F281"/>
      <c s="2" r="G281"/>
      <c s="2" r="H281"/>
      <c s="2" r="I281"/>
      <c s="2" r="J281"/>
      <c s="2" r="K281"/>
      <c s="2" r="L281"/>
      <c s="2" r="M281"/>
      <c s="2" r="N281"/>
    </row>
    <row customHeight="1" r="282" ht="14.25">
      <c s="2" r="A282"/>
      <c s="2" r="B282"/>
      <c s="2" r="C282"/>
      <c s="2" r="D282"/>
      <c s="2" r="E282"/>
      <c s="2" r="F282"/>
      <c s="2" r="G282"/>
      <c s="2" r="H282"/>
      <c s="2" r="I282"/>
      <c s="2" r="J282"/>
      <c s="2" r="K282"/>
      <c s="2" r="L282"/>
      <c s="2" r="M282"/>
      <c s="2" r="N282"/>
    </row>
    <row customHeight="1" r="283" ht="14.25">
      <c s="2" r="A283"/>
      <c s="2" r="B283"/>
      <c s="2" r="C283"/>
      <c s="2" r="D283"/>
      <c s="2" r="E283"/>
      <c s="2" r="F283"/>
      <c s="2" r="G283"/>
      <c s="2" r="H283"/>
      <c s="2" r="I283"/>
      <c s="2" r="J283"/>
      <c s="2" r="K283"/>
      <c s="2" r="L283"/>
      <c s="2" r="M283"/>
      <c s="2" r="N283"/>
    </row>
    <row customHeight="1" r="284" ht="14.25">
      <c s="2" r="A284"/>
      <c s="2" r="B284"/>
      <c s="2" r="C284"/>
      <c s="2" r="D284"/>
      <c s="2" r="E284"/>
      <c s="2" r="F284"/>
      <c s="2" r="G284"/>
      <c s="2" r="H284"/>
      <c s="2" r="I284"/>
      <c s="2" r="J284"/>
      <c s="2" r="K284"/>
      <c s="2" r="L284"/>
      <c s="2" r="M284"/>
      <c s="2" r="N284"/>
    </row>
    <row customHeight="1" r="285" ht="14.25">
      <c s="2" r="A285"/>
      <c s="2" r="B285"/>
      <c s="2" r="C285"/>
      <c s="2" r="D285"/>
      <c s="2" r="E285"/>
      <c s="2" r="F285"/>
      <c s="2" r="G285"/>
      <c s="2" r="H285"/>
      <c s="2" r="I285"/>
      <c s="2" r="J285"/>
      <c s="2" r="K285"/>
      <c s="2" r="L285"/>
      <c s="2" r="M285"/>
      <c s="2" r="N285"/>
    </row>
    <row customHeight="1" r="286" ht="14.25">
      <c s="2" r="A286"/>
      <c s="2" r="B286"/>
      <c s="2" r="C286"/>
      <c s="2" r="D286"/>
      <c s="2" r="E286"/>
      <c s="2" r="F286"/>
      <c s="2" r="G286"/>
      <c s="2" r="H286"/>
      <c s="2" r="I286"/>
      <c s="2" r="J286"/>
      <c s="2" r="K286"/>
      <c s="2" r="L286"/>
      <c s="2" r="M286"/>
      <c s="2" r="N286"/>
    </row>
    <row customHeight="1" r="287" ht="14.25">
      <c s="2" r="A287"/>
      <c s="2" r="B287"/>
      <c s="2" r="C287"/>
      <c s="2" r="D287"/>
      <c s="2" r="E287"/>
      <c s="2" r="F287"/>
      <c s="2" r="G287"/>
      <c s="2" r="H287"/>
      <c s="2" r="I287"/>
      <c s="2" r="J287"/>
      <c s="2" r="K287"/>
      <c s="2" r="L287"/>
      <c s="2" r="M287"/>
      <c s="2" r="N287"/>
    </row>
    <row customHeight="1" r="288" ht="14.25">
      <c s="2" r="A288"/>
      <c s="2" r="B288"/>
      <c s="2" r="C288"/>
      <c s="2" r="D288"/>
      <c s="2" r="E288"/>
      <c s="2" r="F288"/>
      <c s="2" r="G288"/>
      <c s="2" r="H288"/>
      <c s="2" r="I288"/>
      <c s="2" r="J288"/>
      <c s="2" r="K288"/>
      <c s="2" r="L288"/>
      <c s="2" r="M288"/>
      <c s="2" r="N288"/>
    </row>
    <row customHeight="1" r="289" ht="14.25">
      <c s="2" r="A289"/>
      <c s="2" r="B289"/>
      <c s="2" r="C289"/>
      <c s="2" r="D289"/>
      <c s="2" r="E289"/>
      <c s="2" r="F289"/>
      <c s="2" r="G289"/>
      <c s="2" r="H289"/>
      <c s="2" r="I289"/>
      <c s="2" r="J289"/>
      <c s="2" r="K289"/>
      <c s="2" r="L289"/>
      <c s="2" r="M289"/>
      <c s="2" r="N289"/>
    </row>
    <row customHeight="1" r="290" ht="14.25">
      <c s="2" r="A290"/>
      <c s="2" r="B290"/>
      <c s="2" r="C290"/>
      <c s="2" r="D290"/>
      <c s="2" r="E290"/>
      <c s="2" r="F290"/>
      <c s="2" r="G290"/>
      <c s="2" r="H290"/>
      <c s="2" r="I290"/>
      <c s="2" r="J290"/>
      <c s="2" r="K290"/>
      <c s="2" r="L290"/>
      <c s="2" r="M290"/>
      <c s="2" r="N290"/>
    </row>
    <row customHeight="1" r="291" ht="14.25">
      <c s="2" r="A291"/>
      <c s="2" r="B291"/>
      <c s="2" r="C291"/>
      <c s="2" r="D291"/>
      <c s="2" r="E291"/>
      <c s="2" r="F291"/>
      <c s="2" r="G291"/>
      <c s="2" r="H291"/>
      <c s="2" r="I291"/>
      <c s="2" r="J291"/>
      <c s="2" r="K291"/>
      <c s="2" r="L291"/>
      <c s="2" r="M291"/>
      <c s="2" r="N291"/>
    </row>
    <row customHeight="1" r="292" ht="14.25">
      <c s="2" r="A292"/>
      <c s="2" r="B292"/>
      <c s="2" r="C292"/>
      <c s="2" r="D292"/>
      <c s="2" r="E292"/>
      <c s="2" r="F292"/>
      <c s="2" r="G292"/>
      <c s="2" r="H292"/>
      <c s="2" r="I292"/>
      <c s="2" r="J292"/>
      <c s="2" r="K292"/>
      <c s="2" r="L292"/>
      <c s="2" r="M292"/>
      <c s="2" r="N292"/>
    </row>
    <row customHeight="1" r="293" ht="14.25">
      <c s="2" r="A293"/>
      <c s="2" r="B293"/>
      <c s="2" r="C293"/>
      <c s="2" r="D293"/>
      <c s="2" r="E293"/>
      <c s="2" r="F293"/>
      <c s="2" r="G293"/>
      <c s="2" r="H293"/>
      <c s="2" r="I293"/>
      <c s="2" r="J293"/>
      <c s="2" r="K293"/>
      <c s="2" r="L293"/>
      <c s="2" r="M293"/>
      <c s="2" r="N293"/>
    </row>
    <row customHeight="1" r="294" ht="14.25">
      <c s="2" r="A294"/>
      <c s="2" r="B294"/>
      <c s="2" r="C294"/>
      <c s="2" r="D294"/>
      <c s="2" r="E294"/>
      <c s="2" r="F294"/>
      <c s="2" r="G294"/>
      <c s="2" r="H294"/>
      <c s="2" r="I294"/>
      <c s="2" r="J294"/>
      <c s="2" r="K294"/>
      <c s="2" r="L294"/>
      <c s="2" r="M294"/>
      <c s="2" r="N294"/>
    </row>
    <row customHeight="1" r="295" ht="14.25">
      <c s="2" r="A295"/>
      <c s="2" r="B295"/>
      <c s="2" r="C295"/>
      <c s="2" r="D295"/>
      <c s="2" r="E295"/>
      <c s="2" r="F295"/>
      <c s="2" r="G295"/>
      <c s="2" r="H295"/>
      <c s="2" r="I295"/>
      <c s="2" r="J295"/>
      <c s="2" r="K295"/>
      <c s="2" r="L295"/>
      <c s="2" r="M295"/>
      <c s="2" r="N295"/>
    </row>
    <row customHeight="1" r="296" ht="14.25">
      <c s="2" r="A296"/>
      <c s="2" r="B296"/>
      <c s="2" r="C296"/>
      <c s="2" r="D296"/>
      <c s="2" r="E296"/>
      <c s="2" r="F296"/>
      <c s="2" r="G296"/>
      <c s="2" r="H296"/>
      <c s="2" r="I296"/>
      <c s="2" r="J296"/>
      <c s="2" r="K296"/>
      <c s="2" r="L296"/>
      <c s="2" r="M296"/>
      <c s="2" r="N296"/>
    </row>
    <row customHeight="1" r="297" ht="14.25">
      <c s="2" r="A297"/>
      <c s="2" r="B297"/>
      <c s="2" r="C297"/>
      <c s="2" r="D297"/>
      <c s="2" r="E297"/>
      <c s="2" r="F297"/>
      <c s="2" r="G297"/>
      <c s="2" r="H297"/>
      <c s="2" r="I297"/>
      <c s="2" r="J297"/>
      <c s="2" r="K297"/>
      <c s="2" r="L297"/>
      <c s="2" r="M297"/>
      <c s="2" r="N297"/>
    </row>
    <row customHeight="1" r="298" ht="14.25">
      <c s="2" r="A298"/>
      <c s="2" r="B298"/>
      <c s="2" r="C298"/>
      <c s="2" r="D298"/>
      <c s="2" r="E298"/>
      <c s="2" r="F298"/>
      <c s="2" r="G298"/>
      <c s="2" r="H298"/>
      <c s="2" r="I298"/>
      <c s="2" r="J298"/>
      <c s="2" r="K298"/>
      <c s="2" r="L298"/>
      <c s="2" r="M298"/>
      <c s="2" r="N298"/>
    </row>
    <row customHeight="1" r="299" ht="14.25">
      <c s="2" r="A299"/>
      <c s="2" r="B299"/>
      <c s="2" r="C299"/>
      <c s="2" r="D299"/>
      <c s="2" r="E299"/>
      <c s="2" r="F299"/>
      <c s="2" r="G299"/>
      <c s="2" r="H299"/>
      <c s="2" r="I299"/>
      <c s="2" r="J299"/>
      <c s="2" r="K299"/>
      <c s="2" r="L299"/>
      <c s="2" r="M299"/>
      <c s="2" r="N299"/>
    </row>
    <row customHeight="1" r="300" ht="14.25">
      <c s="2" r="A300"/>
      <c s="2" r="B300"/>
      <c s="2" r="C300"/>
      <c s="2" r="D300"/>
      <c s="2" r="E300"/>
      <c s="2" r="F300"/>
      <c s="2" r="G300"/>
      <c s="2" r="H300"/>
      <c s="2" r="I300"/>
      <c s="2" r="J300"/>
      <c s="2" r="K300"/>
      <c s="2" r="L300"/>
      <c s="2" r="M300"/>
      <c s="2" r="N300"/>
    </row>
    <row customHeight="1" r="301" ht="14.25">
      <c s="2" r="A301"/>
      <c s="2" r="B301"/>
      <c s="2" r="C301"/>
      <c s="2" r="D301"/>
      <c s="2" r="E301"/>
      <c s="2" r="F301"/>
      <c s="2" r="G301"/>
      <c s="2" r="H301"/>
      <c s="2" r="I301"/>
      <c s="2" r="J301"/>
      <c s="2" r="K301"/>
      <c s="2" r="L301"/>
      <c s="2" r="M301"/>
      <c s="2" r="N301"/>
    </row>
    <row customHeight="1" r="302" ht="14.25">
      <c s="2" r="A302"/>
      <c s="2" r="B302"/>
      <c s="2" r="C302"/>
      <c s="2" r="D302"/>
      <c s="2" r="E302"/>
      <c s="2" r="F302"/>
      <c s="2" r="G302"/>
      <c s="2" r="H302"/>
      <c s="2" r="I302"/>
      <c s="2" r="J302"/>
      <c s="2" r="K302"/>
      <c s="2" r="L302"/>
      <c s="2" r="M302"/>
      <c s="2" r="N302"/>
    </row>
    <row customHeight="1" r="303" ht="14.25">
      <c s="2" r="A303"/>
      <c s="2" r="B303"/>
      <c s="2" r="C303"/>
      <c s="2" r="D303"/>
      <c s="2" r="E303"/>
      <c s="2" r="F303"/>
      <c s="2" r="G303"/>
      <c s="2" r="H303"/>
      <c s="2" r="I303"/>
      <c s="2" r="J303"/>
      <c s="2" r="K303"/>
      <c s="2" r="L303"/>
      <c s="2" r="M303"/>
      <c s="2" r="N303"/>
    </row>
    <row customHeight="1" r="304" ht="14.25">
      <c s="2" r="A304"/>
      <c s="2" r="B304"/>
      <c s="2" r="C304"/>
      <c s="2" r="D304"/>
      <c s="2" r="E304"/>
      <c s="2" r="F304"/>
      <c s="2" r="G304"/>
      <c s="2" r="H304"/>
      <c s="2" r="I304"/>
      <c s="2" r="J304"/>
      <c s="2" r="K304"/>
      <c s="2" r="L304"/>
      <c s="2" r="M304"/>
      <c s="2" r="N304"/>
    </row>
    <row customHeight="1" r="305" ht="14.25">
      <c s="2" r="A305"/>
      <c s="2" r="B305"/>
      <c s="2" r="C305"/>
      <c s="2" r="D305"/>
      <c s="2" r="E305"/>
      <c s="2" r="F305"/>
      <c s="2" r="G305"/>
      <c s="2" r="H305"/>
      <c s="2" r="I305"/>
      <c s="2" r="J305"/>
      <c s="2" r="K305"/>
      <c s="2" r="L305"/>
      <c s="2" r="M305"/>
      <c s="2" r="N305"/>
    </row>
    <row customHeight="1" r="306" ht="14.25">
      <c s="2" r="A306"/>
      <c s="2" r="B306"/>
      <c s="2" r="C306"/>
      <c s="2" r="D306"/>
      <c s="2" r="E306"/>
      <c s="2" r="F306"/>
      <c s="2" r="G306"/>
      <c s="2" r="H306"/>
      <c s="2" r="I306"/>
      <c s="2" r="J306"/>
      <c s="2" r="K306"/>
      <c s="2" r="L306"/>
      <c s="2" r="M306"/>
      <c s="2" r="N306"/>
    </row>
    <row customHeight="1" r="307" ht="14.25">
      <c s="2" r="A307"/>
      <c s="2" r="B307"/>
      <c s="2" r="C307"/>
      <c s="2" r="D307"/>
      <c s="2" r="E307"/>
      <c s="2" r="F307"/>
      <c s="2" r="G307"/>
      <c s="2" r="H307"/>
      <c s="2" r="I307"/>
      <c s="2" r="J307"/>
      <c s="2" r="K307"/>
      <c s="2" r="L307"/>
      <c s="2" r="M307"/>
      <c s="2" r="N307"/>
    </row>
    <row customHeight="1" r="308" ht="14.25">
      <c s="2" r="A308"/>
      <c s="2" r="B308"/>
      <c s="2" r="C308"/>
      <c s="2" r="D308"/>
      <c s="2" r="E308"/>
      <c s="2" r="F308"/>
      <c s="2" r="G308"/>
      <c s="2" r="H308"/>
      <c s="2" r="I308"/>
      <c s="2" r="J308"/>
      <c s="2" r="K308"/>
      <c s="2" r="L308"/>
      <c s="2" r="M308"/>
      <c s="2" r="N308"/>
    </row>
    <row customHeight="1" r="309" ht="14.25">
      <c s="2" r="A309"/>
      <c s="2" r="B309"/>
      <c s="2" r="C309"/>
      <c s="2" r="D309"/>
      <c s="2" r="E309"/>
      <c s="2" r="F309"/>
      <c s="2" r="G309"/>
      <c s="2" r="H309"/>
      <c s="2" r="I309"/>
      <c s="2" r="J309"/>
      <c s="2" r="K309"/>
      <c s="2" r="L309"/>
      <c s="2" r="M309"/>
      <c s="2" r="N309"/>
    </row>
    <row customHeight="1" r="310" ht="14.25">
      <c s="2" r="A310"/>
      <c s="2" r="B310"/>
      <c s="2" r="C310"/>
      <c s="2" r="D310"/>
      <c s="2" r="E310"/>
      <c s="2" r="F310"/>
      <c s="2" r="G310"/>
      <c s="2" r="H310"/>
      <c s="2" r="I310"/>
      <c s="2" r="J310"/>
      <c s="2" r="K310"/>
      <c s="2" r="L310"/>
      <c s="2" r="M310"/>
      <c s="2" r="N310"/>
    </row>
    <row customHeight="1" r="311" ht="14.25">
      <c s="2" r="A311"/>
      <c s="2" r="B311"/>
      <c s="2" r="C311"/>
      <c s="2" r="D311"/>
      <c s="2" r="E311"/>
      <c s="2" r="F311"/>
      <c s="2" r="G311"/>
      <c s="2" r="H311"/>
      <c s="2" r="I311"/>
      <c s="2" r="J311"/>
      <c s="2" r="K311"/>
      <c s="2" r="L311"/>
      <c s="2" r="M311"/>
      <c s="2" r="N311"/>
    </row>
    <row customHeight="1" r="312" ht="14.25">
      <c s="2" r="A312"/>
      <c s="2" r="B312"/>
      <c s="2" r="C312"/>
      <c s="2" r="D312"/>
      <c s="2" r="E312"/>
      <c s="2" r="F312"/>
      <c s="2" r="G312"/>
      <c s="2" r="H312"/>
      <c s="2" r="I312"/>
      <c s="2" r="J312"/>
      <c s="2" r="K312"/>
      <c s="2" r="L312"/>
      <c s="2" r="M312"/>
      <c s="2" r="N312"/>
    </row>
    <row customHeight="1" r="313" ht="14.25">
      <c s="2" r="A313"/>
      <c s="2" r="B313"/>
      <c s="2" r="C313"/>
      <c s="2" r="D313"/>
      <c s="2" r="E313"/>
      <c s="2" r="F313"/>
      <c s="2" r="G313"/>
      <c s="2" r="H313"/>
      <c s="2" r="I313"/>
      <c s="2" r="J313"/>
      <c s="2" r="K313"/>
      <c s="2" r="L313"/>
      <c s="2" r="M313"/>
      <c s="2" r="N313"/>
    </row>
    <row customHeight="1" r="314" ht="14.25">
      <c s="2" r="A314"/>
      <c s="2" r="B314"/>
      <c s="2" r="C314"/>
      <c s="2" r="D314"/>
      <c s="2" r="E314"/>
      <c s="2" r="F314"/>
      <c s="2" r="G314"/>
      <c s="2" r="H314"/>
      <c s="2" r="I314"/>
      <c s="2" r="J314"/>
      <c s="2" r="K314"/>
      <c s="2" r="L314"/>
      <c s="2" r="M314"/>
      <c s="2" r="N314"/>
    </row>
    <row customHeight="1" r="315" ht="14.25">
      <c s="2" r="A315"/>
      <c s="2" r="B315"/>
      <c s="2" r="C315"/>
      <c s="2" r="D315"/>
      <c s="2" r="E315"/>
      <c s="2" r="F315"/>
      <c s="2" r="G315"/>
      <c s="2" r="H315"/>
      <c s="2" r="I315"/>
      <c s="2" r="J315"/>
      <c s="2" r="K315"/>
      <c s="2" r="L315"/>
      <c s="2" r="M315"/>
      <c s="2" r="N315"/>
    </row>
    <row customHeight="1" r="316" ht="14.25">
      <c s="2" r="A316"/>
      <c s="2" r="B316"/>
      <c s="2" r="C316"/>
      <c s="2" r="D316"/>
      <c s="2" r="E316"/>
      <c s="2" r="F316"/>
      <c s="2" r="G316"/>
      <c s="2" r="H316"/>
      <c s="2" r="I316"/>
      <c s="2" r="J316"/>
      <c s="2" r="K316"/>
      <c s="2" r="L316"/>
      <c s="2" r="M316"/>
      <c s="2" r="N316"/>
    </row>
    <row customHeight="1" r="317" ht="14.25">
      <c s="2" r="A317"/>
      <c s="2" r="B317"/>
      <c s="2" r="C317"/>
      <c s="2" r="D317"/>
      <c s="2" r="E317"/>
      <c s="2" r="F317"/>
      <c s="2" r="G317"/>
      <c s="2" r="H317"/>
      <c s="2" r="I317"/>
      <c s="2" r="J317"/>
      <c s="2" r="K317"/>
      <c s="2" r="L317"/>
      <c s="2" r="M317"/>
      <c s="2" r="N317"/>
    </row>
    <row customHeight="1" r="318" ht="14.25">
      <c s="2" r="A318"/>
      <c s="2" r="B318"/>
      <c s="2" r="C318"/>
      <c s="2" r="D318"/>
      <c s="2" r="E318"/>
      <c s="2" r="F318"/>
      <c s="2" r="G318"/>
      <c s="2" r="H318"/>
      <c s="2" r="I318"/>
      <c s="2" r="J318"/>
      <c s="2" r="K318"/>
      <c s="2" r="L318"/>
      <c s="2" r="M318"/>
      <c s="2" r="N318"/>
    </row>
    <row customHeight="1" r="319" ht="14.25">
      <c s="2" r="A319"/>
      <c s="2" r="B319"/>
      <c s="2" r="C319"/>
      <c s="2" r="D319"/>
      <c s="2" r="E319"/>
      <c s="2" r="F319"/>
      <c s="2" r="G319"/>
      <c s="2" r="H319"/>
      <c s="2" r="I319"/>
      <c s="2" r="J319"/>
      <c s="2" r="K319"/>
      <c s="2" r="L319"/>
      <c s="2" r="M319"/>
      <c s="2" r="N319"/>
    </row>
    <row customHeight="1" r="320" ht="14.25">
      <c s="2" r="A320"/>
      <c s="2" r="B320"/>
      <c s="2" r="C320"/>
      <c s="2" r="D320"/>
      <c s="2" r="E320"/>
      <c s="2" r="F320"/>
      <c s="2" r="G320"/>
      <c s="2" r="H320"/>
      <c s="2" r="I320"/>
      <c s="2" r="J320"/>
      <c s="2" r="K320"/>
      <c s="2" r="L320"/>
      <c s="2" r="M320"/>
      <c s="2" r="N320"/>
    </row>
    <row customHeight="1" r="321" ht="14.25">
      <c s="2" r="A321"/>
      <c s="2" r="B321"/>
      <c s="2" r="C321"/>
      <c s="2" r="D321"/>
      <c s="2" r="E321"/>
      <c s="2" r="F321"/>
      <c s="2" r="G321"/>
      <c s="2" r="H321"/>
      <c s="2" r="I321"/>
      <c s="2" r="J321"/>
      <c s="2" r="K321"/>
      <c s="2" r="L321"/>
      <c s="2" r="M321"/>
      <c s="2" r="N321"/>
    </row>
    <row customHeight="1" r="322" ht="14.25">
      <c s="2" r="A322"/>
      <c s="2" r="B322"/>
      <c s="2" r="C322"/>
      <c s="2" r="D322"/>
      <c s="2" r="E322"/>
      <c s="2" r="F322"/>
      <c s="2" r="G322"/>
      <c s="2" r="H322"/>
      <c s="2" r="I322"/>
      <c s="2" r="J322"/>
      <c s="2" r="K322"/>
      <c s="2" r="L322"/>
      <c s="2" r="M322"/>
      <c s="2" r="N322"/>
    </row>
    <row customHeight="1" r="323" ht="14.25">
      <c s="2" r="A323"/>
      <c s="2" r="B323"/>
      <c s="2" r="C323"/>
      <c s="2" r="D323"/>
      <c s="2" r="E323"/>
      <c s="2" r="F323"/>
      <c s="2" r="G323"/>
      <c s="2" r="H323"/>
      <c s="2" r="I323"/>
      <c s="2" r="J323"/>
      <c s="2" r="K323"/>
      <c s="2" r="L323"/>
      <c s="2" r="M323"/>
      <c s="2" r="N323"/>
    </row>
    <row customHeight="1" r="324" ht="14.25">
      <c s="2" r="A324"/>
      <c s="2" r="B324"/>
      <c s="2" r="C324"/>
      <c s="2" r="D324"/>
      <c s="2" r="E324"/>
      <c s="2" r="F324"/>
      <c s="2" r="G324"/>
      <c s="2" r="H324"/>
      <c s="2" r="I324"/>
      <c s="2" r="J324"/>
      <c s="2" r="K324"/>
      <c s="2" r="L324"/>
      <c s="2" r="M324"/>
      <c s="2" r="N324"/>
    </row>
    <row customHeight="1" r="325" ht="14.25">
      <c s="2" r="A325"/>
      <c s="2" r="B325"/>
      <c s="2" r="C325"/>
      <c s="2" r="D325"/>
      <c s="2" r="E325"/>
      <c s="2" r="F325"/>
      <c s="2" r="G325"/>
      <c s="2" r="H325"/>
      <c s="2" r="I325"/>
      <c s="2" r="J325"/>
      <c s="2" r="K325"/>
      <c s="2" r="L325"/>
      <c s="2" r="M325"/>
      <c s="2" r="N325"/>
    </row>
    <row customHeight="1" r="326" ht="14.25">
      <c s="2" r="A326"/>
      <c s="2" r="B326"/>
      <c s="2" r="C326"/>
      <c s="2" r="D326"/>
      <c s="2" r="E326"/>
      <c s="2" r="F326"/>
      <c s="2" r="G326"/>
      <c s="2" r="H326"/>
      <c s="2" r="I326"/>
      <c s="2" r="J326"/>
      <c s="2" r="K326"/>
      <c s="2" r="L326"/>
      <c s="2" r="M326"/>
      <c s="2" r="N326"/>
    </row>
    <row customHeight="1" r="327" ht="14.25">
      <c s="2" r="A327"/>
      <c s="2" r="B327"/>
      <c s="2" r="C327"/>
      <c s="2" r="D327"/>
      <c s="2" r="E327"/>
      <c s="2" r="F327"/>
      <c s="2" r="G327"/>
      <c s="2" r="H327"/>
      <c s="2" r="I327"/>
      <c s="2" r="J327"/>
      <c s="2" r="K327"/>
      <c s="2" r="L327"/>
      <c s="2" r="M327"/>
      <c s="2" r="N327"/>
    </row>
    <row customHeight="1" r="328" ht="14.25">
      <c s="2" r="A328"/>
      <c s="2" r="B328"/>
      <c s="2" r="C328"/>
      <c s="2" r="D328"/>
      <c s="2" r="E328"/>
      <c s="2" r="F328"/>
      <c s="2" r="G328"/>
      <c s="2" r="H328"/>
      <c s="2" r="I328"/>
      <c s="2" r="J328"/>
      <c s="2" r="K328"/>
      <c s="2" r="L328"/>
      <c s="2" r="M328"/>
      <c s="2" r="N328"/>
    </row>
    <row customHeight="1" r="329" ht="14.25">
      <c s="2" r="A329"/>
      <c s="2" r="B329"/>
      <c s="2" r="C329"/>
      <c s="2" r="D329"/>
      <c s="2" r="E329"/>
      <c s="2" r="F329"/>
      <c s="2" r="G329"/>
      <c s="2" r="H329"/>
      <c s="2" r="I329"/>
      <c s="2" r="J329"/>
      <c s="2" r="K329"/>
      <c s="2" r="L329"/>
      <c s="2" r="M329"/>
      <c s="2" r="N329"/>
    </row>
    <row customHeight="1" r="330" ht="14.25">
      <c s="2" r="A330"/>
      <c s="2" r="B330"/>
      <c s="2" r="C330"/>
      <c s="2" r="D330"/>
      <c s="2" r="E330"/>
      <c s="2" r="F330"/>
      <c s="2" r="G330"/>
      <c s="2" r="H330"/>
      <c s="2" r="I330"/>
      <c s="2" r="J330"/>
      <c s="2" r="K330"/>
      <c s="2" r="L330"/>
      <c s="2" r="M330"/>
      <c s="2" r="N330"/>
    </row>
    <row customHeight="1" r="331" ht="14.25">
      <c s="2" r="A331"/>
      <c s="2" r="B331"/>
      <c s="2" r="C331"/>
      <c s="2" r="D331"/>
      <c s="2" r="E331"/>
      <c s="2" r="F331"/>
      <c s="2" r="G331"/>
      <c s="2" r="H331"/>
      <c s="2" r="I331"/>
      <c s="2" r="J331"/>
      <c s="2" r="K331"/>
      <c s="2" r="L331"/>
      <c s="2" r="M331"/>
      <c s="2" r="N331"/>
    </row>
    <row customHeight="1" r="332" ht="14.25">
      <c s="2" r="A332"/>
      <c s="2" r="B332"/>
      <c s="2" r="C332"/>
      <c s="2" r="D332"/>
      <c s="2" r="E332"/>
      <c s="2" r="F332"/>
      <c s="2" r="G332"/>
      <c s="2" r="H332"/>
      <c s="2" r="I332"/>
      <c s="2" r="J332"/>
      <c s="2" r="K332"/>
      <c s="2" r="L332"/>
      <c s="2" r="M332"/>
      <c s="2" r="N332"/>
    </row>
    <row customHeight="1" r="333" ht="14.25">
      <c s="2" r="A333"/>
      <c s="2" r="B333"/>
      <c s="2" r="C333"/>
      <c s="2" r="D333"/>
      <c s="2" r="E333"/>
      <c s="2" r="F333"/>
      <c s="2" r="G333"/>
      <c s="2" r="H333"/>
      <c s="2" r="I333"/>
      <c s="2" r="J333"/>
      <c s="2" r="K333"/>
      <c s="2" r="L333"/>
      <c s="2" r="M333"/>
      <c s="2" r="N333"/>
    </row>
    <row customHeight="1" r="334" ht="14.25">
      <c s="2" r="A334"/>
      <c s="2" r="B334"/>
      <c s="2" r="C334"/>
      <c s="2" r="D334"/>
      <c s="2" r="E334"/>
      <c s="2" r="F334"/>
      <c s="2" r="G334"/>
      <c s="2" r="H334"/>
      <c s="2" r="I334"/>
      <c s="2" r="J334"/>
      <c s="2" r="K334"/>
      <c s="2" r="L334"/>
      <c s="2" r="M334"/>
      <c s="2" r="N334"/>
    </row>
    <row customHeight="1" r="335" ht="14.25">
      <c s="2" r="A335"/>
      <c s="2" r="B335"/>
      <c s="2" r="C335"/>
      <c s="2" r="D335"/>
      <c s="2" r="E335"/>
      <c s="2" r="F335"/>
      <c s="2" r="G335"/>
      <c s="2" r="H335"/>
      <c s="2" r="I335"/>
      <c s="2" r="J335"/>
      <c s="2" r="K335"/>
      <c s="2" r="L335"/>
      <c s="2" r="M335"/>
      <c s="2" r="N335"/>
    </row>
    <row customHeight="1" r="336" ht="14.25">
      <c s="2" r="A336"/>
      <c s="2" r="B336"/>
      <c s="2" r="C336"/>
      <c s="2" r="D336"/>
      <c s="2" r="E336"/>
      <c s="2" r="F336"/>
      <c s="2" r="G336"/>
      <c s="2" r="H336"/>
      <c s="2" r="I336"/>
      <c s="2" r="J336"/>
      <c s="2" r="K336"/>
      <c s="2" r="L336"/>
      <c s="2" r="M336"/>
      <c s="2" r="N336"/>
    </row>
    <row customHeight="1" r="337" ht="14.25">
      <c s="2" r="A337"/>
      <c s="2" r="B337"/>
      <c s="2" r="C337"/>
      <c s="2" r="D337"/>
      <c s="2" r="E337"/>
      <c s="2" r="F337"/>
      <c s="2" r="G337"/>
      <c s="2" r="H337"/>
      <c s="2" r="I337"/>
      <c s="2" r="J337"/>
      <c s="2" r="K337"/>
      <c s="2" r="L337"/>
      <c s="2" r="M337"/>
      <c s="2" r="N337"/>
    </row>
    <row customHeight="1" r="338" ht="14.25">
      <c s="2" r="A338"/>
      <c s="2" r="B338"/>
      <c s="2" r="C338"/>
      <c s="2" r="D338"/>
      <c s="2" r="E338"/>
      <c s="2" r="F338"/>
      <c s="2" r="G338"/>
      <c s="2" r="H338"/>
      <c s="2" r="I338"/>
      <c s="2" r="J338"/>
      <c s="2" r="K338"/>
      <c s="2" r="L338"/>
      <c s="2" r="M338"/>
      <c s="2" r="N338"/>
    </row>
    <row customHeight="1" r="339" ht="14.25">
      <c s="2" r="A339"/>
      <c s="2" r="B339"/>
      <c s="2" r="C339"/>
      <c s="2" r="D339"/>
      <c s="2" r="E339"/>
      <c s="2" r="F339"/>
      <c s="2" r="G339"/>
      <c s="2" r="H339"/>
      <c s="2" r="I339"/>
      <c s="2" r="J339"/>
      <c s="2" r="K339"/>
      <c s="2" r="L339"/>
      <c s="2" r="M339"/>
      <c s="2" r="N339"/>
    </row>
    <row customHeight="1" r="340" ht="14.25">
      <c s="2" r="A340"/>
      <c s="2" r="B340"/>
      <c s="2" r="C340"/>
      <c s="2" r="D340"/>
      <c s="2" r="E340"/>
      <c s="2" r="F340"/>
      <c s="2" r="G340"/>
      <c s="2" r="H340"/>
      <c s="2" r="I340"/>
      <c s="2" r="J340"/>
      <c s="2" r="K340"/>
      <c s="2" r="L340"/>
      <c s="2" r="M340"/>
      <c s="2" r="N340"/>
    </row>
    <row customHeight="1" r="341" ht="14.25">
      <c s="2" r="A341"/>
      <c s="2" r="B341"/>
      <c s="2" r="C341"/>
      <c s="2" r="D341"/>
      <c s="2" r="E341"/>
      <c s="2" r="F341"/>
      <c s="2" r="G341"/>
      <c s="2" r="H341"/>
      <c s="2" r="I341"/>
      <c s="2" r="J341"/>
      <c s="2" r="K341"/>
      <c s="2" r="L341"/>
      <c s="2" r="M341"/>
      <c s="2" r="N341"/>
    </row>
    <row customHeight="1" r="342" ht="14.25">
      <c s="2" r="A342"/>
      <c s="2" r="B342"/>
      <c s="2" r="C342"/>
      <c s="2" r="D342"/>
      <c s="2" r="E342"/>
      <c s="2" r="F342"/>
      <c s="2" r="G342"/>
      <c s="2" r="H342"/>
      <c s="2" r="I342"/>
      <c s="2" r="J342"/>
      <c s="2" r="K342"/>
      <c s="2" r="L342"/>
      <c s="2" r="M342"/>
      <c s="2" r="N342"/>
    </row>
    <row customHeight="1" r="343" ht="14.25">
      <c s="2" r="A343"/>
      <c s="2" r="B343"/>
      <c s="2" r="C343"/>
      <c s="2" r="D343"/>
      <c s="2" r="E343"/>
      <c s="2" r="F343"/>
      <c s="2" r="G343"/>
      <c s="2" r="H343"/>
      <c s="2" r="I343"/>
      <c s="2" r="J343"/>
      <c s="2" r="K343"/>
      <c s="2" r="L343"/>
      <c s="2" r="M343"/>
      <c s="2" r="N343"/>
    </row>
    <row customHeight="1" r="344" ht="14.25">
      <c s="2" r="A344"/>
      <c s="2" r="B344"/>
      <c s="2" r="C344"/>
      <c s="2" r="D344"/>
      <c s="2" r="E344"/>
      <c s="2" r="F344"/>
      <c s="2" r="G344"/>
      <c s="2" r="H344"/>
      <c s="2" r="I344"/>
      <c s="2" r="J344"/>
      <c s="2" r="K344"/>
      <c s="2" r="L344"/>
      <c s="2" r="M344"/>
      <c s="2" r="N344"/>
    </row>
    <row customHeight="1" r="345" ht="14.25">
      <c s="2" r="A345"/>
      <c s="2" r="B345"/>
      <c s="2" r="C345"/>
      <c s="2" r="D345"/>
      <c s="2" r="E345"/>
      <c s="2" r="F345"/>
      <c s="2" r="G345"/>
      <c s="2" r="H345"/>
      <c s="2" r="I345"/>
      <c s="2" r="J345"/>
      <c s="2" r="K345"/>
      <c s="2" r="L345"/>
      <c s="2" r="M345"/>
      <c s="2" r="N345"/>
    </row>
    <row customHeight="1" r="346" ht="14.25">
      <c s="2" r="A346"/>
      <c s="2" r="B346"/>
      <c s="2" r="C346"/>
      <c s="2" r="D346"/>
      <c s="2" r="E346"/>
      <c s="2" r="F346"/>
      <c s="2" r="G346"/>
      <c s="2" r="H346"/>
      <c s="2" r="I346"/>
      <c s="2" r="J346"/>
      <c s="2" r="K346"/>
      <c s="2" r="L346"/>
      <c s="2" r="M346"/>
      <c s="2" r="N346"/>
    </row>
    <row customHeight="1" r="347" ht="14.25">
      <c s="2" r="A347"/>
      <c s="2" r="B347"/>
      <c s="2" r="C347"/>
      <c s="2" r="D347"/>
      <c s="2" r="E347"/>
      <c s="2" r="F347"/>
      <c s="2" r="G347"/>
      <c s="2" r="H347"/>
      <c s="2" r="I347"/>
      <c s="2" r="J347"/>
      <c s="2" r="K347"/>
      <c s="2" r="L347"/>
      <c s="2" r="M347"/>
      <c s="2" r="N347"/>
    </row>
    <row customHeight="1" r="348" ht="14.25">
      <c s="2" r="A348"/>
      <c s="2" r="B348"/>
      <c s="2" r="C348"/>
      <c s="2" r="D348"/>
      <c s="2" r="E348"/>
      <c s="2" r="F348"/>
      <c s="2" r="G348"/>
      <c s="2" r="H348"/>
      <c s="2" r="I348"/>
      <c s="2" r="J348"/>
      <c s="2" r="K348"/>
      <c s="2" r="L348"/>
      <c s="2" r="M348"/>
      <c s="2" r="N348"/>
    </row>
    <row customHeight="1" r="349" ht="14.25">
      <c s="2" r="A349"/>
      <c s="2" r="B349"/>
      <c s="2" r="C349"/>
      <c s="2" r="D349"/>
      <c s="2" r="E349"/>
      <c s="2" r="F349"/>
      <c s="2" r="G349"/>
      <c s="2" r="H349"/>
      <c s="2" r="I349"/>
      <c s="2" r="J349"/>
      <c s="2" r="K349"/>
      <c s="2" r="L349"/>
      <c s="2" r="M349"/>
      <c s="2" r="N349"/>
    </row>
    <row customHeight="1" r="350" ht="14.25">
      <c s="2" r="A350"/>
      <c s="2" r="B350"/>
      <c s="2" r="C350"/>
      <c s="2" r="D350"/>
      <c s="2" r="E350"/>
      <c s="2" r="F350"/>
      <c s="2" r="G350"/>
      <c s="2" r="H350"/>
      <c s="2" r="I350"/>
      <c s="2" r="J350"/>
      <c s="2" r="K350"/>
      <c s="2" r="L350"/>
      <c s="2" r="M350"/>
      <c s="2" r="N350"/>
    </row>
    <row customHeight="1" r="351" ht="14.25">
      <c s="2" r="A351"/>
      <c s="2" r="B351"/>
      <c s="2" r="C351"/>
      <c s="2" r="D351"/>
      <c s="2" r="E351"/>
      <c s="2" r="F351"/>
      <c s="2" r="G351"/>
      <c s="2" r="H351"/>
      <c s="2" r="I351"/>
      <c s="2" r="J351"/>
      <c s="2" r="K351"/>
      <c s="2" r="L351"/>
      <c s="2" r="M351"/>
      <c s="2" r="N351"/>
    </row>
    <row customHeight="1" r="352" ht="14.25">
      <c s="2" r="A352"/>
      <c s="2" r="B352"/>
      <c s="2" r="C352"/>
      <c s="2" r="D352"/>
      <c s="2" r="E352"/>
      <c s="2" r="F352"/>
      <c s="2" r="G352"/>
      <c s="2" r="H352"/>
      <c s="2" r="I352"/>
      <c s="2" r="J352"/>
      <c s="2" r="K352"/>
      <c s="2" r="L352"/>
      <c s="2" r="M352"/>
      <c s="2" r="N352"/>
    </row>
    <row customHeight="1" r="353" ht="14.25">
      <c s="2" r="A353"/>
      <c s="2" r="B353"/>
      <c s="2" r="C353"/>
      <c s="2" r="D353"/>
      <c s="2" r="E353"/>
      <c s="2" r="F353"/>
      <c s="2" r="G353"/>
      <c s="2" r="H353"/>
      <c s="2" r="I353"/>
      <c s="2" r="J353"/>
      <c s="2" r="K353"/>
      <c s="2" r="L353"/>
      <c s="2" r="M353"/>
      <c s="2" r="N353"/>
    </row>
    <row customHeight="1" r="354" ht="14.25">
      <c s="2" r="A354"/>
      <c s="2" r="B354"/>
      <c s="2" r="C354"/>
      <c s="2" r="D354"/>
      <c s="2" r="E354"/>
      <c s="2" r="F354"/>
      <c s="2" r="G354"/>
      <c s="2" r="H354"/>
      <c s="2" r="I354"/>
      <c s="2" r="J354"/>
      <c s="2" r="K354"/>
      <c s="2" r="L354"/>
      <c s="2" r="M354"/>
      <c s="2" r="N354"/>
    </row>
    <row customHeight="1" r="355" ht="14.25">
      <c s="2" r="A355"/>
      <c s="2" r="B355"/>
      <c s="2" r="C355"/>
      <c s="2" r="D355"/>
      <c s="2" r="E355"/>
      <c s="2" r="F355"/>
      <c s="2" r="G355"/>
      <c s="2" r="H355"/>
      <c s="2" r="I355"/>
      <c s="2" r="J355"/>
      <c s="2" r="K355"/>
      <c s="2" r="L355"/>
      <c s="2" r="M355"/>
      <c s="2" r="N355"/>
    </row>
    <row customHeight="1" r="356" ht="14.25">
      <c s="2" r="A356"/>
      <c s="2" r="B356"/>
      <c s="2" r="C356"/>
      <c s="2" r="D356"/>
      <c s="2" r="E356"/>
      <c s="2" r="F356"/>
      <c s="2" r="G356"/>
      <c s="2" r="H356"/>
      <c s="2" r="I356"/>
      <c s="2" r="J356"/>
      <c s="2" r="K356"/>
      <c s="2" r="L356"/>
      <c s="2" r="M356"/>
      <c s="2" r="N356"/>
    </row>
    <row customHeight="1" r="357" ht="14.25">
      <c s="2" r="A357"/>
      <c s="2" r="B357"/>
      <c s="2" r="C357"/>
      <c s="2" r="D357"/>
      <c s="2" r="E357"/>
      <c s="2" r="F357"/>
      <c s="2" r="G357"/>
      <c s="2" r="H357"/>
      <c s="2" r="I357"/>
      <c s="2" r="J357"/>
      <c s="2" r="K357"/>
      <c s="2" r="L357"/>
      <c s="2" r="M357"/>
      <c s="2" r="N357"/>
    </row>
    <row customHeight="1" r="358" ht="14.25">
      <c s="2" r="A358"/>
      <c s="2" r="B358"/>
      <c s="2" r="C358"/>
      <c s="2" r="D358"/>
      <c s="2" r="E358"/>
      <c s="2" r="F358"/>
      <c s="2" r="G358"/>
      <c s="2" r="H358"/>
      <c s="2" r="I358"/>
      <c s="2" r="J358"/>
      <c s="2" r="K358"/>
      <c s="2" r="L358"/>
      <c s="2" r="M358"/>
      <c s="2" r="N358"/>
    </row>
    <row customHeight="1" r="359" ht="14.25">
      <c s="2" r="A359"/>
      <c s="2" r="B359"/>
      <c s="2" r="C359"/>
      <c s="2" r="D359"/>
      <c s="2" r="E359"/>
      <c s="2" r="F359"/>
      <c s="2" r="G359"/>
      <c s="2" r="H359"/>
      <c s="2" r="I359"/>
      <c s="2" r="J359"/>
      <c s="2" r="K359"/>
      <c s="2" r="L359"/>
      <c s="2" r="M359"/>
      <c s="2" r="N359"/>
    </row>
    <row customHeight="1" r="360" ht="14.25">
      <c s="2" r="A360"/>
      <c s="2" r="B360"/>
      <c s="2" r="C360"/>
      <c s="2" r="D360"/>
      <c s="2" r="E360"/>
      <c s="2" r="F360"/>
      <c s="2" r="G360"/>
      <c s="2" r="H360"/>
      <c s="2" r="I360"/>
      <c s="2" r="J360"/>
      <c s="2" r="K360"/>
      <c s="2" r="L360"/>
      <c s="2" r="M360"/>
      <c s="2" r="N360"/>
    </row>
    <row customHeight="1" r="361" ht="14.25">
      <c s="2" r="A361"/>
      <c s="2" r="B361"/>
      <c s="2" r="C361"/>
      <c s="2" r="D361"/>
      <c s="2" r="E361"/>
      <c s="2" r="F361"/>
      <c s="2" r="G361"/>
      <c s="2" r="H361"/>
      <c s="2" r="I361"/>
      <c s="2" r="J361"/>
      <c s="2" r="K361"/>
      <c s="2" r="L361"/>
      <c s="2" r="M361"/>
      <c s="2" r="N361"/>
    </row>
    <row customHeight="1" r="362" ht="14.25">
      <c s="2" r="A362"/>
      <c s="2" r="B362"/>
      <c s="2" r="C362"/>
      <c s="2" r="D362"/>
      <c s="2" r="E362"/>
      <c s="2" r="F362"/>
      <c s="2" r="G362"/>
      <c s="2" r="H362"/>
      <c s="2" r="I362"/>
      <c s="2" r="J362"/>
      <c s="2" r="K362"/>
      <c s="2" r="L362"/>
      <c s="2" r="M362"/>
      <c s="2" r="N362"/>
    </row>
    <row customHeight="1" r="363" ht="14.25">
      <c s="2" r="A363"/>
      <c s="2" r="B363"/>
      <c s="2" r="C363"/>
      <c s="2" r="D363"/>
      <c s="2" r="E363"/>
      <c s="2" r="F363"/>
      <c s="2" r="G363"/>
      <c s="2" r="H363"/>
      <c s="2" r="I363"/>
      <c s="2" r="J363"/>
      <c s="2" r="K363"/>
      <c s="2" r="L363"/>
      <c s="2" r="M363"/>
      <c s="2" r="N363"/>
    </row>
    <row customHeight="1" r="364" ht="14.25">
      <c s="2" r="A364"/>
      <c s="2" r="B364"/>
      <c s="2" r="C364"/>
      <c s="2" r="D364"/>
      <c s="2" r="E364"/>
      <c s="2" r="F364"/>
      <c s="2" r="G364"/>
      <c s="2" r="H364"/>
      <c s="2" r="I364"/>
      <c s="2" r="J364"/>
      <c s="2" r="K364"/>
      <c s="2" r="L364"/>
      <c s="2" r="M364"/>
      <c s="2" r="N364"/>
    </row>
    <row customHeight="1" r="365" ht="14.25">
      <c s="2" r="A365"/>
      <c s="2" r="B365"/>
      <c s="2" r="C365"/>
      <c s="2" r="D365"/>
      <c s="2" r="E365"/>
      <c s="2" r="F365"/>
      <c s="2" r="G365"/>
      <c s="2" r="H365"/>
      <c s="2" r="I365"/>
      <c s="2" r="J365"/>
      <c s="2" r="K365"/>
      <c s="2" r="L365"/>
      <c s="2" r="M365"/>
      <c s="2" r="N365"/>
    </row>
    <row customHeight="1" r="366" ht="14.25">
      <c s="2" r="A366"/>
      <c s="2" r="B366"/>
      <c s="2" r="C366"/>
      <c s="2" r="D366"/>
      <c s="2" r="E366"/>
      <c s="2" r="F366"/>
      <c s="2" r="G366"/>
      <c s="2" r="H366"/>
      <c s="2" r="I366"/>
      <c s="2" r="J366"/>
      <c s="2" r="K366"/>
      <c s="2" r="L366"/>
      <c s="2" r="M366"/>
      <c s="2" r="N366"/>
    </row>
    <row customHeight="1" r="367" ht="14.25">
      <c s="2" r="A367"/>
      <c s="2" r="B367"/>
      <c s="2" r="C367"/>
      <c s="2" r="D367"/>
      <c s="2" r="E367"/>
      <c s="2" r="F367"/>
      <c s="2" r="G367"/>
      <c s="2" r="H367"/>
      <c s="2" r="I367"/>
      <c s="2" r="J367"/>
      <c s="2" r="K367"/>
      <c s="2" r="L367"/>
      <c s="2" r="M367"/>
      <c s="2" r="N367"/>
    </row>
    <row customHeight="1" r="368" ht="14.25">
      <c s="2" r="A368"/>
      <c s="2" r="B368"/>
      <c s="2" r="C368"/>
      <c s="2" r="D368"/>
      <c s="2" r="E368"/>
      <c s="2" r="F368"/>
      <c s="2" r="G368"/>
      <c s="2" r="H368"/>
      <c s="2" r="I368"/>
      <c s="2" r="J368"/>
      <c s="2" r="K368"/>
      <c s="2" r="L368"/>
      <c s="2" r="M368"/>
      <c s="2" r="N368"/>
    </row>
    <row customHeight="1" r="369" ht="14.25">
      <c s="2" r="A369"/>
      <c s="2" r="B369"/>
      <c s="2" r="C369"/>
      <c s="2" r="D369"/>
      <c s="2" r="E369"/>
      <c s="2" r="F369"/>
      <c s="2" r="G369"/>
      <c s="2" r="H369"/>
      <c s="2" r="I369"/>
      <c s="2" r="J369"/>
      <c s="2" r="K369"/>
      <c s="2" r="L369"/>
      <c s="2" r="M369"/>
      <c s="2" r="N369"/>
    </row>
    <row customHeight="1" r="370" ht="14.25">
      <c s="2" r="A370"/>
      <c s="2" r="B370"/>
      <c s="2" r="C370"/>
      <c s="2" r="D370"/>
      <c s="2" r="E370"/>
      <c s="2" r="F370"/>
      <c s="2" r="G370"/>
      <c s="2" r="H370"/>
      <c s="2" r="I370"/>
      <c s="2" r="J370"/>
      <c s="2" r="K370"/>
      <c s="2" r="L370"/>
      <c s="2" r="M370"/>
      <c s="2" r="N370"/>
    </row>
    <row customHeight="1" r="371" ht="14.25">
      <c s="2" r="A371"/>
      <c s="2" r="B371"/>
      <c s="2" r="C371"/>
      <c s="2" r="D371"/>
      <c s="2" r="E371"/>
      <c s="2" r="F371"/>
      <c s="2" r="G371"/>
      <c s="2" r="H371"/>
      <c s="2" r="I371"/>
      <c s="2" r="J371"/>
      <c s="2" r="K371"/>
      <c s="2" r="L371"/>
      <c s="2" r="M371"/>
      <c s="2" r="N371"/>
    </row>
    <row customHeight="1" r="372" ht="14.25">
      <c s="2" r="A372"/>
      <c s="2" r="B372"/>
      <c s="2" r="C372"/>
      <c s="2" r="D372"/>
      <c s="2" r="E372"/>
      <c s="2" r="F372"/>
      <c s="2" r="G372"/>
      <c s="2" r="H372"/>
      <c s="2" r="I372"/>
      <c s="2" r="J372"/>
      <c s="2" r="K372"/>
      <c s="2" r="L372"/>
      <c s="2" r="M372"/>
      <c s="2" r="N372"/>
    </row>
    <row customHeight="1" r="373" ht="14.25">
      <c s="2" r="A373"/>
      <c s="2" r="B373"/>
      <c s="2" r="C373"/>
      <c s="2" r="D373"/>
      <c s="2" r="E373"/>
      <c s="2" r="F373"/>
      <c s="2" r="G373"/>
      <c s="2" r="H373"/>
      <c s="2" r="I373"/>
      <c s="2" r="J373"/>
      <c s="2" r="K373"/>
      <c s="2" r="L373"/>
      <c s="2" r="M373"/>
      <c s="2" r="N373"/>
    </row>
    <row customHeight="1" r="374" ht="14.25">
      <c s="2" r="A374"/>
      <c s="2" r="B374"/>
      <c s="2" r="C374"/>
      <c s="2" r="D374"/>
      <c s="2" r="E374"/>
      <c s="2" r="F374"/>
      <c s="2" r="G374"/>
      <c s="2" r="H374"/>
      <c s="2" r="I374"/>
      <c s="2" r="J374"/>
      <c s="2" r="K374"/>
      <c s="2" r="L374"/>
      <c s="2" r="M374"/>
      <c s="2" r="N374"/>
    </row>
    <row customHeight="1" r="375" ht="14.25">
      <c s="2" r="A375"/>
      <c s="2" r="B375"/>
      <c s="2" r="C375"/>
      <c s="2" r="D375"/>
      <c s="2" r="E375"/>
      <c s="2" r="F375"/>
      <c s="2" r="G375"/>
      <c s="2" r="H375"/>
      <c s="2" r="I375"/>
      <c s="2" r="J375"/>
      <c s="2" r="K375"/>
      <c s="2" r="L375"/>
      <c s="2" r="M375"/>
      <c s="2" r="N375"/>
    </row>
    <row customHeight="1" r="376" ht="14.25">
      <c s="2" r="A376"/>
      <c s="2" r="B376"/>
      <c s="2" r="C376"/>
      <c s="2" r="D376"/>
      <c s="2" r="E376"/>
      <c s="2" r="F376"/>
      <c s="2" r="G376"/>
      <c s="2" r="H376"/>
      <c s="2" r="I376"/>
      <c s="2" r="J376"/>
      <c s="2" r="K376"/>
      <c s="2" r="L376"/>
      <c s="2" r="M376"/>
      <c s="2" r="N376"/>
    </row>
    <row customHeight="1" r="377" ht="14.25">
      <c s="2" r="A377"/>
      <c s="2" r="B377"/>
      <c s="2" r="C377"/>
      <c s="2" r="D377"/>
      <c s="2" r="E377"/>
      <c s="2" r="F377"/>
      <c s="2" r="G377"/>
      <c s="2" r="H377"/>
      <c s="2" r="I377"/>
      <c s="2" r="J377"/>
      <c s="2" r="K377"/>
      <c s="2" r="L377"/>
      <c s="2" r="M377"/>
      <c s="2" r="N377"/>
    </row>
    <row customHeight="1" r="378" ht="14.25">
      <c s="2" r="A378"/>
      <c s="2" r="B378"/>
      <c s="2" r="C378"/>
      <c s="2" r="D378"/>
      <c s="2" r="E378"/>
      <c s="2" r="F378"/>
      <c s="2" r="G378"/>
      <c s="2" r="H378"/>
      <c s="2" r="I378"/>
      <c s="2" r="J378"/>
      <c s="2" r="K378"/>
      <c s="2" r="L378"/>
      <c s="2" r="M378"/>
      <c s="2" r="N378"/>
    </row>
    <row customHeight="1" r="379" ht="14.25">
      <c s="2" r="A379"/>
      <c s="2" r="B379"/>
      <c s="2" r="C379"/>
      <c s="2" r="D379"/>
      <c s="2" r="E379"/>
      <c s="2" r="F379"/>
      <c s="2" r="G379"/>
      <c s="2" r="H379"/>
      <c s="2" r="I379"/>
      <c s="2" r="J379"/>
      <c s="2" r="K379"/>
      <c s="2" r="L379"/>
      <c s="2" r="M379"/>
      <c s="2" r="N379"/>
    </row>
    <row customHeight="1" r="380" ht="14.25">
      <c s="2" r="A380"/>
      <c s="2" r="B380"/>
      <c s="2" r="C380"/>
      <c s="2" r="D380"/>
      <c s="2" r="E380"/>
      <c s="2" r="F380"/>
      <c s="2" r="G380"/>
      <c s="2" r="H380"/>
      <c s="2" r="I380"/>
      <c s="2" r="J380"/>
      <c s="2" r="K380"/>
      <c s="2" r="L380"/>
      <c s="2" r="M380"/>
      <c s="2" r="N380"/>
    </row>
    <row customHeight="1" r="381" ht="14.25">
      <c s="2" r="A381"/>
      <c s="2" r="B381"/>
      <c s="2" r="C381"/>
      <c s="2" r="D381"/>
      <c s="2" r="E381"/>
      <c s="2" r="F381"/>
      <c s="2" r="G381"/>
      <c s="2" r="H381"/>
      <c s="2" r="I381"/>
      <c s="2" r="J381"/>
      <c s="2" r="K381"/>
      <c s="2" r="L381"/>
      <c s="2" r="M381"/>
      <c s="2" r="N381"/>
    </row>
    <row customHeight="1" r="382" ht="14.25">
      <c s="2" r="A382"/>
      <c s="2" r="B382"/>
      <c s="2" r="C382"/>
      <c s="2" r="D382"/>
      <c s="2" r="E382"/>
      <c s="2" r="F382"/>
      <c s="2" r="G382"/>
      <c s="2" r="H382"/>
      <c s="2" r="I382"/>
      <c s="2" r="J382"/>
      <c s="2" r="K382"/>
      <c s="2" r="L382"/>
      <c s="2" r="M382"/>
      <c s="2" r="N382"/>
    </row>
    <row customHeight="1" r="383" ht="14.25">
      <c s="2" r="A383"/>
      <c s="2" r="B383"/>
      <c s="2" r="C383"/>
      <c s="2" r="D383"/>
      <c s="2" r="E383"/>
      <c s="2" r="F383"/>
      <c s="2" r="G383"/>
      <c s="2" r="H383"/>
      <c s="2" r="I383"/>
      <c s="2" r="J383"/>
      <c s="2" r="K383"/>
      <c s="2" r="L383"/>
      <c s="2" r="M383"/>
      <c s="2" r="N383"/>
    </row>
    <row customHeight="1" r="384" ht="14.25">
      <c s="2" r="A384"/>
      <c s="2" r="B384"/>
      <c s="2" r="C384"/>
      <c s="2" r="D384"/>
      <c s="2" r="E384"/>
      <c s="2" r="F384"/>
      <c s="2" r="G384"/>
      <c s="2" r="H384"/>
      <c s="2" r="I384"/>
      <c s="2" r="J384"/>
      <c s="2" r="K384"/>
      <c s="2" r="L384"/>
      <c s="2" r="M384"/>
      <c s="2" r="N384"/>
    </row>
    <row customHeight="1" r="385" ht="14.25">
      <c s="2" r="A385"/>
      <c s="2" r="B385"/>
      <c s="2" r="C385"/>
      <c s="2" r="D385"/>
      <c s="2" r="E385"/>
      <c s="2" r="F385"/>
      <c s="2" r="G385"/>
      <c s="2" r="H385"/>
      <c s="2" r="I385"/>
      <c s="2" r="J385"/>
      <c s="2" r="K385"/>
      <c s="2" r="L385"/>
      <c s="2" r="M385"/>
      <c s="2" r="N385"/>
    </row>
    <row customHeight="1" r="386" ht="14.25">
      <c s="2" r="A386"/>
      <c s="2" r="B386"/>
      <c s="2" r="C386"/>
      <c s="2" r="D386"/>
      <c s="2" r="E386"/>
      <c s="2" r="F386"/>
      <c s="2" r="G386"/>
      <c s="2" r="H386"/>
      <c s="2" r="I386"/>
      <c s="2" r="J386"/>
      <c s="2" r="K386"/>
      <c s="2" r="L386"/>
      <c s="2" r="M386"/>
      <c s="2" r="N386"/>
    </row>
    <row customHeight="1" r="387" ht="14.25">
      <c s="2" r="A387"/>
      <c s="2" r="B387"/>
      <c s="2" r="C387"/>
      <c s="2" r="D387"/>
      <c s="2" r="E387"/>
      <c s="2" r="F387"/>
      <c s="2" r="G387"/>
      <c s="2" r="H387"/>
      <c s="2" r="I387"/>
      <c s="2" r="J387"/>
      <c s="2" r="K387"/>
      <c s="2" r="L387"/>
      <c s="2" r="M387"/>
      <c s="2" r="N387"/>
    </row>
    <row customHeight="1" r="388" ht="14.25">
      <c s="2" r="A388"/>
      <c s="2" r="B388"/>
      <c s="2" r="C388"/>
      <c s="2" r="D388"/>
      <c s="2" r="E388"/>
      <c s="2" r="F388"/>
      <c s="2" r="G388"/>
      <c s="2" r="H388"/>
      <c s="2" r="I388"/>
      <c s="2" r="J388"/>
      <c s="2" r="K388"/>
      <c s="2" r="L388"/>
      <c s="2" r="M388"/>
      <c s="2" r="N388"/>
    </row>
    <row customHeight="1" r="389" ht="14.25">
      <c s="2" r="A389"/>
      <c s="2" r="B389"/>
      <c s="2" r="C389"/>
      <c s="2" r="D389"/>
      <c s="2" r="E389"/>
      <c s="2" r="F389"/>
      <c s="2" r="G389"/>
      <c s="2" r="H389"/>
      <c s="2" r="I389"/>
      <c s="2" r="J389"/>
      <c s="2" r="K389"/>
      <c s="2" r="L389"/>
      <c s="2" r="M389"/>
      <c s="2" r="N389"/>
    </row>
    <row customHeight="1" r="390" ht="14.25">
      <c s="2" r="A390"/>
      <c s="2" r="B390"/>
      <c s="2" r="C390"/>
      <c s="2" r="D390"/>
      <c s="2" r="E390"/>
      <c s="2" r="F390"/>
      <c s="2" r="G390"/>
      <c s="2" r="H390"/>
      <c s="2" r="I390"/>
      <c s="2" r="J390"/>
      <c s="2" r="K390"/>
      <c s="2" r="L390"/>
      <c s="2" r="M390"/>
      <c s="2" r="N390"/>
    </row>
    <row customHeight="1" r="391" ht="14.25">
      <c s="2" r="A391"/>
      <c s="2" r="B391"/>
      <c s="2" r="C391"/>
      <c s="2" r="D391"/>
      <c s="2" r="E391"/>
      <c s="2" r="F391"/>
      <c s="2" r="G391"/>
      <c s="2" r="H391"/>
      <c s="2" r="I391"/>
      <c s="2" r="J391"/>
      <c s="2" r="K391"/>
      <c s="2" r="L391"/>
      <c s="2" r="M391"/>
      <c s="2" r="N391"/>
    </row>
    <row customHeight="1" r="392" ht="14.25">
      <c s="2" r="A392"/>
      <c s="2" r="B392"/>
      <c s="2" r="C392"/>
      <c s="2" r="D392"/>
      <c s="2" r="E392"/>
      <c s="2" r="F392"/>
      <c s="2" r="G392"/>
      <c s="2" r="H392"/>
      <c s="2" r="I392"/>
      <c s="2" r="J392"/>
      <c s="2" r="K392"/>
      <c s="2" r="L392"/>
      <c s="2" r="M392"/>
      <c s="2" r="N392"/>
    </row>
    <row customHeight="1" r="393" ht="14.25">
      <c s="2" r="A393"/>
      <c s="2" r="B393"/>
      <c s="2" r="C393"/>
      <c s="2" r="D393"/>
      <c s="2" r="E393"/>
      <c s="2" r="F393"/>
      <c s="2" r="G393"/>
      <c s="2" r="H393"/>
      <c s="2" r="I393"/>
      <c s="2" r="J393"/>
      <c s="2" r="K393"/>
      <c s="2" r="L393"/>
      <c s="2" r="M393"/>
      <c s="2" r="N393"/>
    </row>
    <row customHeight="1" r="394" ht="14.25">
      <c s="2" r="A394"/>
      <c s="2" r="B394"/>
      <c s="2" r="C394"/>
      <c s="2" r="D394"/>
      <c s="2" r="E394"/>
      <c s="2" r="F394"/>
      <c s="2" r="G394"/>
      <c s="2" r="H394"/>
      <c s="2" r="I394"/>
      <c s="2" r="J394"/>
      <c s="2" r="K394"/>
      <c s="2" r="L394"/>
      <c s="2" r="M394"/>
      <c s="2" r="N394"/>
    </row>
    <row customHeight="1" r="395" ht="14.25">
      <c s="2" r="A395"/>
      <c s="2" r="B395"/>
      <c s="2" r="C395"/>
      <c s="2" r="D395"/>
      <c s="2" r="E395"/>
      <c s="2" r="F395"/>
      <c s="2" r="G395"/>
      <c s="2" r="H395"/>
      <c s="2" r="I395"/>
      <c s="2" r="J395"/>
      <c s="2" r="K395"/>
      <c s="2" r="L395"/>
      <c s="2" r="M395"/>
      <c s="2" r="N395"/>
    </row>
    <row customHeight="1" r="396" ht="14.25">
      <c s="2" r="A396"/>
      <c s="2" r="B396"/>
      <c s="2" r="C396"/>
      <c s="2" r="D396"/>
      <c s="2" r="E396"/>
      <c s="2" r="F396"/>
      <c s="2" r="G396"/>
      <c s="2" r="H396"/>
      <c s="2" r="I396"/>
      <c s="2" r="J396"/>
      <c s="2" r="K396"/>
      <c s="2" r="L396"/>
      <c s="2" r="M396"/>
      <c s="2" r="N396"/>
    </row>
    <row customHeight="1" r="397" ht="14.25">
      <c s="2" r="A397"/>
      <c s="2" r="B397"/>
      <c s="2" r="C397"/>
      <c s="2" r="D397"/>
      <c s="2" r="E397"/>
      <c s="2" r="F397"/>
      <c s="2" r="G397"/>
      <c s="2" r="H397"/>
      <c s="2" r="I397"/>
      <c s="2" r="J397"/>
      <c s="2" r="K397"/>
      <c s="2" r="L397"/>
      <c s="2" r="M397"/>
      <c s="2" r="N397"/>
    </row>
    <row customHeight="1" r="398" ht="14.25">
      <c s="2" r="A398"/>
      <c s="2" r="B398"/>
      <c s="2" r="C398"/>
      <c s="2" r="D398"/>
      <c s="2" r="E398"/>
      <c s="2" r="F398"/>
      <c s="2" r="G398"/>
      <c s="2" r="H398"/>
      <c s="2" r="I398"/>
      <c s="2" r="J398"/>
      <c s="2" r="K398"/>
      <c s="2" r="L398"/>
      <c s="2" r="M398"/>
      <c s="2" r="N398"/>
    </row>
    <row customHeight="1" r="399" ht="14.25">
      <c s="2" r="A399"/>
      <c s="2" r="B399"/>
      <c s="2" r="C399"/>
      <c s="2" r="D399"/>
      <c s="2" r="E399"/>
      <c s="2" r="F399"/>
      <c s="2" r="G399"/>
      <c s="2" r="H399"/>
      <c s="2" r="I399"/>
      <c s="2" r="J399"/>
      <c s="2" r="K399"/>
      <c s="2" r="L399"/>
      <c s="2" r="M399"/>
      <c s="2" r="N399"/>
    </row>
    <row customHeight="1" r="400" ht="14.25">
      <c s="2" r="A400"/>
      <c s="2" r="B400"/>
      <c s="2" r="C400"/>
      <c s="2" r="D400"/>
      <c s="2" r="E400"/>
      <c s="2" r="F400"/>
      <c s="2" r="G400"/>
      <c s="2" r="H400"/>
      <c s="2" r="I400"/>
      <c s="2" r="J400"/>
      <c s="2" r="K400"/>
      <c s="2" r="L400"/>
      <c s="2" r="M400"/>
      <c s="2" r="N400"/>
    </row>
    <row customHeight="1" r="401" ht="14.25">
      <c s="2" r="A401"/>
      <c s="2" r="B401"/>
      <c s="2" r="C401"/>
      <c s="2" r="D401"/>
      <c s="2" r="E401"/>
      <c s="2" r="F401"/>
      <c s="2" r="G401"/>
      <c s="2" r="H401"/>
      <c s="2" r="I401"/>
      <c s="2" r="J401"/>
      <c s="2" r="K401"/>
      <c s="2" r="L401"/>
      <c s="2" r="M401"/>
      <c s="2" r="N401"/>
    </row>
    <row customHeight="1" r="402" ht="14.25">
      <c s="2" r="A402"/>
      <c s="2" r="B402"/>
      <c s="2" r="C402"/>
      <c s="2" r="D402"/>
      <c s="2" r="E402"/>
      <c s="2" r="F402"/>
      <c s="2" r="G402"/>
      <c s="2" r="H402"/>
      <c s="2" r="I402"/>
      <c s="2" r="J402"/>
      <c s="2" r="K402"/>
      <c s="2" r="L402"/>
      <c s="2" r="M402"/>
      <c s="2" r="N402"/>
    </row>
    <row customHeight="1" r="403" ht="14.25">
      <c s="2" r="A403"/>
      <c s="2" r="B403"/>
      <c s="2" r="C403"/>
      <c s="2" r="D403"/>
      <c s="2" r="E403"/>
      <c s="2" r="F403"/>
      <c s="2" r="G403"/>
      <c s="2" r="H403"/>
      <c s="2" r="I403"/>
      <c s="2" r="J403"/>
      <c s="2" r="K403"/>
      <c s="2" r="L403"/>
      <c s="2" r="M403"/>
      <c s="2" r="N403"/>
    </row>
    <row customHeight="1" r="404" ht="14.25">
      <c s="2" r="A404"/>
      <c s="2" r="B404"/>
      <c s="2" r="C404"/>
      <c s="2" r="D404"/>
      <c s="2" r="E404"/>
      <c s="2" r="F404"/>
      <c s="2" r="G404"/>
      <c s="2" r="H404"/>
      <c s="2" r="I404"/>
      <c s="2" r="J404"/>
      <c s="2" r="K404"/>
      <c s="2" r="L404"/>
      <c s="2" r="M404"/>
      <c s="2" r="N404"/>
    </row>
    <row customHeight="1" r="405" ht="14.25">
      <c s="2" r="A405"/>
      <c s="2" r="B405"/>
      <c s="2" r="C405"/>
      <c s="2" r="D405"/>
      <c s="2" r="E405"/>
      <c s="2" r="F405"/>
      <c s="2" r="G405"/>
      <c s="2" r="H405"/>
      <c s="2" r="I405"/>
      <c s="2" r="J405"/>
      <c s="2" r="K405"/>
      <c s="2" r="L405"/>
      <c s="2" r="M405"/>
      <c s="2" r="N405"/>
    </row>
    <row customHeight="1" r="406" ht="14.25">
      <c s="2" r="A406"/>
      <c s="2" r="B406"/>
      <c s="2" r="C406"/>
      <c s="2" r="D406"/>
      <c s="2" r="E406"/>
      <c s="2" r="F406"/>
      <c s="2" r="G406"/>
      <c s="2" r="H406"/>
      <c s="2" r="I406"/>
      <c s="2" r="J406"/>
      <c s="2" r="K406"/>
      <c s="2" r="L406"/>
      <c s="2" r="M406"/>
      <c s="2" r="N406"/>
    </row>
    <row customHeight="1" r="407" ht="14.25">
      <c s="2" r="A407"/>
      <c s="2" r="B407"/>
      <c s="2" r="C407"/>
      <c s="2" r="D407"/>
      <c s="2" r="E407"/>
      <c s="2" r="F407"/>
      <c s="2" r="G407"/>
      <c s="2" r="H407"/>
      <c s="2" r="I407"/>
      <c s="2" r="J407"/>
      <c s="2" r="K407"/>
      <c s="2" r="L407"/>
      <c s="2" r="M407"/>
      <c s="2" r="N407"/>
    </row>
    <row customHeight="1" r="408" ht="14.25">
      <c s="2" r="A408"/>
      <c s="2" r="B408"/>
      <c s="2" r="C408"/>
      <c s="2" r="D408"/>
      <c s="2" r="E408"/>
      <c s="2" r="F408"/>
      <c s="2" r="G408"/>
      <c s="2" r="H408"/>
      <c s="2" r="I408"/>
      <c s="2" r="J408"/>
      <c s="2" r="K408"/>
      <c s="2" r="L408"/>
      <c s="2" r="M408"/>
      <c s="2" r="N408"/>
    </row>
    <row customHeight="1" r="409" ht="14.25">
      <c s="2" r="A409"/>
      <c s="2" r="B409"/>
      <c s="2" r="C409"/>
      <c s="2" r="D409"/>
      <c s="2" r="E409"/>
      <c s="2" r="F409"/>
      <c s="2" r="G409"/>
      <c s="2" r="H409"/>
      <c s="2" r="I409"/>
      <c s="2" r="J409"/>
      <c s="2" r="K409"/>
      <c s="2" r="L409"/>
      <c s="2" r="M409"/>
      <c s="2" r="N409"/>
    </row>
    <row customHeight="1" r="410" ht="14.25">
      <c s="2" r="A410"/>
      <c s="2" r="B410"/>
      <c s="2" r="C410"/>
      <c s="2" r="D410"/>
      <c s="2" r="E410"/>
      <c s="2" r="F410"/>
      <c s="2" r="G410"/>
      <c s="2" r="H410"/>
      <c s="2" r="I410"/>
      <c s="2" r="J410"/>
      <c s="2" r="K410"/>
      <c s="2" r="L410"/>
      <c s="2" r="M410"/>
      <c s="2" r="N410"/>
    </row>
    <row customHeight="1" r="411" ht="14.25">
      <c s="2" r="A411"/>
      <c s="2" r="B411"/>
      <c s="2" r="C411"/>
      <c s="2" r="D411"/>
      <c s="2" r="E411"/>
      <c s="2" r="F411"/>
      <c s="2" r="G411"/>
      <c s="2" r="H411"/>
      <c s="2" r="I411"/>
      <c s="2" r="J411"/>
      <c s="2" r="K411"/>
      <c s="2" r="L411"/>
      <c s="2" r="M411"/>
      <c s="2" r="N411"/>
    </row>
    <row customHeight="1" r="412" ht="14.25">
      <c s="2" r="A412"/>
      <c s="2" r="B412"/>
      <c s="2" r="C412"/>
      <c s="2" r="D412"/>
      <c s="2" r="E412"/>
      <c s="2" r="F412"/>
      <c s="2" r="G412"/>
      <c s="2" r="H412"/>
      <c s="2" r="I412"/>
      <c s="2" r="J412"/>
      <c s="2" r="K412"/>
      <c s="2" r="L412"/>
      <c s="2" r="M412"/>
      <c s="2" r="N412"/>
    </row>
    <row customHeight="1" r="413" ht="14.25">
      <c s="2" r="A413"/>
      <c s="2" r="B413"/>
      <c s="2" r="C413"/>
      <c s="2" r="D413"/>
      <c s="2" r="E413"/>
      <c s="2" r="F413"/>
      <c s="2" r="G413"/>
      <c s="2" r="H413"/>
      <c s="2" r="I413"/>
      <c s="2" r="J413"/>
      <c s="2" r="K413"/>
      <c s="2" r="L413"/>
      <c s="2" r="M413"/>
      <c s="2" r="N413"/>
    </row>
    <row customHeight="1" r="414" ht="14.25">
      <c s="2" r="A414"/>
      <c s="2" r="B414"/>
      <c s="2" r="C414"/>
      <c s="2" r="D414"/>
      <c s="2" r="E414"/>
      <c s="2" r="F414"/>
      <c s="2" r="G414"/>
      <c s="2" r="H414"/>
      <c s="2" r="I414"/>
      <c s="2" r="J414"/>
      <c s="2" r="K414"/>
      <c s="2" r="L414"/>
      <c s="2" r="M414"/>
      <c s="2" r="N414"/>
    </row>
    <row customHeight="1" r="415" ht="14.25">
      <c s="2" r="A415"/>
      <c s="2" r="B415"/>
      <c s="2" r="C415"/>
      <c s="2" r="D415"/>
      <c s="2" r="E415"/>
      <c s="2" r="F415"/>
      <c s="2" r="G415"/>
      <c s="2" r="H415"/>
      <c s="2" r="I415"/>
      <c s="2" r="J415"/>
      <c s="2" r="K415"/>
      <c s="2" r="L415"/>
      <c s="2" r="M415"/>
      <c s="2" r="N415"/>
    </row>
    <row customHeight="1" r="416" ht="14.25">
      <c s="2" r="A416"/>
      <c s="2" r="B416"/>
      <c s="2" r="C416"/>
      <c s="2" r="D416"/>
      <c s="2" r="E416"/>
      <c s="2" r="F416"/>
      <c s="2" r="G416"/>
      <c s="2" r="H416"/>
      <c s="2" r="I416"/>
      <c s="2" r="J416"/>
      <c s="2" r="K416"/>
      <c s="2" r="L416"/>
      <c s="2" r="M416"/>
      <c s="2" r="N416"/>
    </row>
    <row customHeight="1" r="417" ht="14.25">
      <c s="2" r="A417"/>
      <c s="2" r="B417"/>
      <c s="2" r="C417"/>
      <c s="2" r="D417"/>
      <c s="2" r="E417"/>
      <c s="2" r="F417"/>
      <c s="2" r="G417"/>
      <c s="2" r="H417"/>
      <c s="2" r="I417"/>
      <c s="2" r="J417"/>
      <c s="2" r="K417"/>
      <c s="2" r="L417"/>
      <c s="2" r="M417"/>
      <c s="2" r="N417"/>
    </row>
    <row customHeight="1" r="418" ht="14.25">
      <c s="2" r="A418"/>
      <c s="2" r="B418"/>
      <c s="2" r="C418"/>
      <c s="2" r="D418"/>
      <c s="2" r="E418"/>
      <c s="2" r="F418"/>
      <c s="2" r="G418"/>
      <c s="2" r="H418"/>
      <c s="2" r="I418"/>
      <c s="2" r="J418"/>
      <c s="2" r="K418"/>
      <c s="2" r="L418"/>
      <c s="2" r="M418"/>
      <c s="2" r="N418"/>
    </row>
    <row customHeight="1" r="419" ht="14.25">
      <c s="2" r="A419"/>
      <c s="2" r="B419"/>
      <c s="2" r="C419"/>
      <c s="2" r="D419"/>
      <c s="2" r="E419"/>
      <c s="2" r="F419"/>
      <c s="2" r="G419"/>
      <c s="2" r="H419"/>
      <c s="2" r="I419"/>
      <c s="2" r="J419"/>
      <c s="2" r="K419"/>
      <c s="2" r="L419"/>
      <c s="2" r="M419"/>
      <c s="2" r="N419"/>
    </row>
    <row customHeight="1" r="420" ht="14.25">
      <c s="2" r="A420"/>
      <c s="2" r="B420"/>
      <c s="2" r="C420"/>
      <c s="2" r="D420"/>
      <c s="2" r="E420"/>
      <c s="2" r="F420"/>
      <c s="2" r="G420"/>
      <c s="2" r="H420"/>
      <c s="2" r="I420"/>
      <c s="2" r="J420"/>
      <c s="2" r="K420"/>
      <c s="2" r="L420"/>
      <c s="2" r="M420"/>
      <c s="2" r="N420"/>
    </row>
    <row customHeight="1" r="421" ht="14.25">
      <c s="2" r="A421"/>
      <c s="2" r="B421"/>
      <c s="2" r="C421"/>
      <c s="2" r="D421"/>
      <c s="2" r="E421"/>
      <c s="2" r="F421"/>
      <c s="2" r="G421"/>
      <c s="2" r="H421"/>
      <c s="2" r="I421"/>
      <c s="2" r="J421"/>
      <c s="2" r="K421"/>
      <c s="2" r="L421"/>
      <c s="2" r="M421"/>
      <c s="2" r="N421"/>
    </row>
    <row customHeight="1" r="422" ht="14.25">
      <c s="2" r="A422"/>
      <c s="2" r="B422"/>
      <c s="2" r="C422"/>
      <c s="2" r="D422"/>
      <c s="2" r="E422"/>
      <c s="2" r="F422"/>
      <c s="2" r="G422"/>
      <c s="2" r="H422"/>
      <c s="2" r="I422"/>
      <c s="2" r="J422"/>
      <c s="2" r="K422"/>
      <c s="2" r="L422"/>
      <c s="2" r="M422"/>
      <c s="2" r="N422"/>
    </row>
    <row customHeight="1" r="423" ht="14.25">
      <c s="2" r="A423"/>
      <c s="2" r="B423"/>
      <c s="2" r="C423"/>
      <c s="2" r="D423"/>
      <c s="2" r="E423"/>
      <c s="2" r="F423"/>
      <c s="2" r="G423"/>
      <c s="2" r="H423"/>
      <c s="2" r="I423"/>
      <c s="2" r="J423"/>
      <c s="2" r="K423"/>
      <c s="2" r="L423"/>
      <c s="2" r="M423"/>
      <c s="2" r="N423"/>
    </row>
    <row customHeight="1" r="424" ht="14.25">
      <c s="2" r="A424"/>
      <c s="2" r="B424"/>
      <c s="2" r="C424"/>
      <c s="2" r="D424"/>
      <c s="2" r="E424"/>
      <c s="2" r="F424"/>
      <c s="2" r="G424"/>
      <c s="2" r="H424"/>
      <c s="2" r="I424"/>
      <c s="2" r="J424"/>
      <c s="2" r="K424"/>
      <c s="2" r="L424"/>
      <c s="2" r="M424"/>
      <c s="2" r="N424"/>
    </row>
    <row customHeight="1" r="425" ht="14.25">
      <c s="2" r="A425"/>
      <c s="2" r="B425"/>
      <c s="2" r="C425"/>
      <c s="2" r="D425"/>
      <c s="2" r="E425"/>
      <c s="2" r="F425"/>
      <c s="2" r="G425"/>
      <c s="2" r="H425"/>
      <c s="2" r="I425"/>
      <c s="2" r="J425"/>
      <c s="2" r="K425"/>
      <c s="2" r="L425"/>
      <c s="2" r="M425"/>
      <c s="2" r="N425"/>
    </row>
    <row customHeight="1" r="426" ht="14.25">
      <c s="2" r="A426"/>
      <c s="2" r="B426"/>
      <c s="2" r="C426"/>
      <c s="2" r="D426"/>
      <c s="2" r="E426"/>
      <c s="2" r="F426"/>
      <c s="2" r="G426"/>
      <c s="2" r="H426"/>
      <c s="2" r="I426"/>
      <c s="2" r="J426"/>
      <c s="2" r="K426"/>
      <c s="2" r="L426"/>
      <c s="2" r="M426"/>
      <c s="2" r="N426"/>
    </row>
    <row customHeight="1" r="427" ht="14.25">
      <c s="2" r="A427"/>
      <c s="2" r="B427"/>
      <c s="2" r="C427"/>
      <c s="2" r="D427"/>
      <c s="2" r="E427"/>
      <c s="2" r="F427"/>
      <c s="2" r="G427"/>
      <c s="2" r="H427"/>
      <c s="2" r="I427"/>
      <c s="2" r="J427"/>
      <c s="2" r="K427"/>
      <c s="2" r="L427"/>
      <c s="2" r="M427"/>
      <c s="2" r="N427"/>
    </row>
    <row customHeight="1" r="428" ht="14.25">
      <c s="2" r="A428"/>
      <c s="2" r="B428"/>
      <c s="2" r="C428"/>
      <c s="2" r="D428"/>
      <c s="2" r="E428"/>
      <c s="2" r="F428"/>
      <c s="2" r="G428"/>
      <c s="2" r="H428"/>
      <c s="2" r="I428"/>
      <c s="2" r="J428"/>
      <c s="2" r="K428"/>
      <c s="2" r="L428"/>
      <c s="2" r="M428"/>
      <c s="2" r="N428"/>
    </row>
    <row customHeight="1" r="429" ht="14.25">
      <c s="2" r="A429"/>
      <c s="2" r="B429"/>
      <c s="2" r="C429"/>
      <c s="2" r="D429"/>
      <c s="2" r="E429"/>
      <c s="2" r="F429"/>
      <c s="2" r="G429"/>
      <c s="2" r="H429"/>
      <c s="2" r="I429"/>
      <c s="2" r="J429"/>
      <c s="2" r="K429"/>
      <c s="2" r="L429"/>
      <c s="2" r="M429"/>
      <c s="2" r="N429"/>
    </row>
    <row customHeight="1" r="430" ht="14.25">
      <c s="2" r="A430"/>
      <c s="2" r="B430"/>
      <c s="2" r="C430"/>
      <c s="2" r="D430"/>
      <c s="2" r="E430"/>
      <c s="2" r="F430"/>
      <c s="2" r="G430"/>
      <c s="2" r="H430"/>
      <c s="2" r="I430"/>
      <c s="2" r="J430"/>
      <c s="2" r="K430"/>
      <c s="2" r="L430"/>
      <c s="2" r="M430"/>
      <c s="2" r="N430"/>
    </row>
    <row customHeight="1" r="431" ht="14.25">
      <c s="2" r="A431"/>
      <c s="2" r="B431"/>
      <c s="2" r="C431"/>
      <c s="2" r="D431"/>
      <c s="2" r="E431"/>
      <c s="2" r="F431"/>
      <c s="2" r="G431"/>
      <c s="2" r="H431"/>
      <c s="2" r="I431"/>
      <c s="2" r="J431"/>
      <c s="2" r="K431"/>
      <c s="2" r="L431"/>
      <c s="2" r="M431"/>
      <c s="2" r="N431"/>
    </row>
    <row customHeight="1" r="432" ht="14.25">
      <c s="2" r="A432"/>
      <c s="2" r="B432"/>
      <c s="2" r="C432"/>
      <c s="2" r="D432"/>
      <c s="2" r="E432"/>
      <c s="2" r="F432"/>
      <c s="2" r="G432"/>
      <c s="2" r="H432"/>
      <c s="2" r="I432"/>
      <c s="2" r="J432"/>
      <c s="2" r="K432"/>
      <c s="2" r="L432"/>
      <c s="2" r="M432"/>
      <c s="2" r="N432"/>
    </row>
    <row customHeight="1" r="433" ht="14.25">
      <c s="2" r="A433"/>
      <c s="2" r="B433"/>
      <c s="2" r="C433"/>
      <c s="2" r="D433"/>
      <c s="2" r="E433"/>
      <c s="2" r="F433"/>
      <c s="2" r="G433"/>
      <c s="2" r="H433"/>
      <c s="2" r="I433"/>
      <c s="2" r="J433"/>
      <c s="2" r="K433"/>
      <c s="2" r="L433"/>
      <c s="2" r="M433"/>
      <c s="2" r="N433"/>
    </row>
    <row customHeight="1" r="434" ht="14.25">
      <c s="2" r="A434"/>
      <c s="2" r="B434"/>
      <c s="2" r="C434"/>
      <c s="2" r="D434"/>
      <c s="2" r="E434"/>
      <c s="2" r="F434"/>
      <c s="2" r="G434"/>
      <c s="2" r="H434"/>
      <c s="2" r="I434"/>
      <c s="2" r="J434"/>
      <c s="2" r="K434"/>
      <c s="2" r="L434"/>
      <c s="2" r="M434"/>
      <c s="2" r="N434"/>
    </row>
    <row customHeight="1" r="435" ht="14.25">
      <c s="2" r="A435"/>
      <c s="2" r="B435"/>
      <c s="2" r="C435"/>
      <c s="2" r="D435"/>
      <c s="2" r="E435"/>
      <c s="2" r="F435"/>
      <c s="2" r="G435"/>
      <c s="2" r="H435"/>
      <c s="2" r="I435"/>
      <c s="2" r="J435"/>
      <c s="2" r="K435"/>
      <c s="2" r="L435"/>
      <c s="2" r="M435"/>
      <c s="2" r="N435"/>
    </row>
    <row customHeight="1" r="436" ht="14.25">
      <c s="2" r="A436"/>
      <c s="2" r="B436"/>
      <c s="2" r="C436"/>
      <c s="2" r="D436"/>
      <c s="2" r="E436"/>
      <c s="2" r="F436"/>
      <c s="2" r="G436"/>
      <c s="2" r="H436"/>
      <c s="2" r="I436"/>
      <c s="2" r="J436"/>
      <c s="2" r="K436"/>
      <c s="2" r="L436"/>
      <c s="2" r="M436"/>
      <c s="2" r="N436"/>
    </row>
    <row customHeight="1" r="437" ht="14.25">
      <c s="2" r="A437"/>
      <c s="2" r="B437"/>
      <c s="2" r="C437"/>
      <c s="2" r="D437"/>
      <c s="2" r="E437"/>
      <c s="2" r="F437"/>
      <c s="2" r="G437"/>
      <c s="2" r="H437"/>
      <c s="2" r="I437"/>
      <c s="2" r="J437"/>
      <c s="2" r="K437"/>
      <c s="2" r="L437"/>
      <c s="2" r="M437"/>
      <c s="2" r="N437"/>
    </row>
    <row customHeight="1" r="438" ht="14.25">
      <c s="2" r="A438"/>
      <c s="2" r="B438"/>
      <c s="2" r="C438"/>
      <c s="2" r="D438"/>
      <c s="2" r="E438"/>
      <c s="2" r="F438"/>
      <c s="2" r="G438"/>
      <c s="2" r="H438"/>
      <c s="2" r="I438"/>
      <c s="2" r="J438"/>
      <c s="2" r="K438"/>
      <c s="2" r="L438"/>
      <c s="2" r="M438"/>
      <c s="2" r="N438"/>
    </row>
    <row customHeight="1" r="439" ht="14.25">
      <c s="2" r="A439"/>
      <c s="2" r="B439"/>
      <c s="2" r="C439"/>
      <c s="2" r="D439"/>
      <c s="2" r="E439"/>
      <c s="2" r="F439"/>
      <c s="2" r="G439"/>
      <c s="2" r="H439"/>
      <c s="2" r="I439"/>
      <c s="2" r="J439"/>
      <c s="2" r="K439"/>
      <c s="2" r="L439"/>
      <c s="2" r="M439"/>
      <c s="2" r="N439"/>
    </row>
    <row customHeight="1" r="440" ht="14.25">
      <c s="2" r="A440"/>
      <c s="2" r="B440"/>
      <c s="2" r="C440"/>
      <c s="2" r="D440"/>
      <c s="2" r="E440"/>
      <c s="2" r="F440"/>
      <c s="2" r="G440"/>
      <c s="2" r="H440"/>
      <c s="2" r="I440"/>
      <c s="2" r="J440"/>
      <c s="2" r="K440"/>
      <c s="2" r="L440"/>
      <c s="2" r="M440"/>
      <c s="2" r="N440"/>
    </row>
    <row customHeight="1" r="441" ht="14.25">
      <c s="2" r="A441"/>
      <c s="2" r="B441"/>
      <c s="2" r="C441"/>
      <c s="2" r="D441"/>
      <c s="2" r="E441"/>
      <c s="2" r="F441"/>
      <c s="2" r="G441"/>
      <c s="2" r="H441"/>
      <c s="2" r="I441"/>
      <c s="2" r="J441"/>
      <c s="2" r="K441"/>
      <c s="2" r="L441"/>
      <c s="2" r="M441"/>
      <c s="2" r="N441"/>
    </row>
    <row customHeight="1" r="442" ht="14.25">
      <c s="2" r="A442"/>
      <c s="2" r="B442"/>
      <c s="2" r="C442"/>
      <c s="2" r="D442"/>
      <c s="2" r="E442"/>
      <c s="2" r="F442"/>
      <c s="2" r="G442"/>
      <c s="2" r="H442"/>
      <c s="2" r="I442"/>
      <c s="2" r="J442"/>
      <c s="2" r="K442"/>
      <c s="2" r="L442"/>
      <c s="2" r="M442"/>
      <c s="2" r="N442"/>
    </row>
    <row customHeight="1" r="443" ht="14.25">
      <c s="2" r="A443"/>
      <c s="2" r="B443"/>
      <c s="2" r="C443"/>
      <c s="2" r="D443"/>
      <c s="2" r="E443"/>
      <c s="2" r="F443"/>
      <c s="2" r="G443"/>
      <c s="2" r="H443"/>
      <c s="2" r="I443"/>
      <c s="2" r="J443"/>
      <c s="2" r="K443"/>
      <c s="2" r="L443"/>
      <c s="2" r="M443"/>
      <c s="2" r="N443"/>
    </row>
    <row customHeight="1" r="444" ht="14.25">
      <c s="2" r="A444"/>
      <c s="2" r="B444"/>
      <c s="2" r="C444"/>
      <c s="2" r="D444"/>
      <c s="2" r="E444"/>
      <c s="2" r="F444"/>
      <c s="2" r="G444"/>
      <c s="2" r="H444"/>
      <c s="2" r="I444"/>
      <c s="2" r="J444"/>
      <c s="2" r="K444"/>
      <c s="2" r="L444"/>
      <c s="2" r="M444"/>
      <c s="2" r="N444"/>
    </row>
    <row customHeight="1" r="445" ht="14.25">
      <c s="2" r="A445"/>
      <c s="2" r="B445"/>
      <c s="2" r="C445"/>
      <c s="2" r="D445"/>
      <c s="2" r="E445"/>
      <c s="2" r="F445"/>
      <c s="2" r="G445"/>
      <c s="2" r="H445"/>
      <c s="2" r="I445"/>
      <c s="2" r="J445"/>
      <c s="2" r="K445"/>
      <c s="2" r="L445"/>
      <c s="2" r="M445"/>
      <c s="2" r="N445"/>
    </row>
    <row customHeight="1" r="446" ht="14.25">
      <c s="2" r="A446"/>
      <c s="2" r="B446"/>
      <c s="2" r="C446"/>
      <c s="2" r="D446"/>
      <c s="2" r="E446"/>
      <c s="2" r="F446"/>
      <c s="2" r="G446"/>
      <c s="2" r="H446"/>
      <c s="2" r="I446"/>
      <c s="2" r="J446"/>
      <c s="2" r="K446"/>
      <c s="2" r="L446"/>
      <c s="2" r="M446"/>
      <c s="2" r="N446"/>
    </row>
    <row customHeight="1" r="447" ht="14.25">
      <c s="2" r="A447"/>
      <c s="2" r="B447"/>
      <c s="2" r="C447"/>
      <c s="2" r="D447"/>
      <c s="2" r="E447"/>
      <c s="2" r="F447"/>
      <c s="2" r="G447"/>
      <c s="2" r="H447"/>
      <c s="2" r="I447"/>
      <c s="2" r="J447"/>
      <c s="2" r="K447"/>
      <c s="2" r="L447"/>
      <c s="2" r="M447"/>
      <c s="2" r="N447"/>
    </row>
    <row customHeight="1" r="448" ht="14.25">
      <c s="2" r="A448"/>
      <c s="2" r="B448"/>
      <c s="2" r="C448"/>
      <c s="2" r="D448"/>
      <c s="2" r="E448"/>
      <c s="2" r="F448"/>
      <c s="2" r="G448"/>
      <c s="2" r="H448"/>
      <c s="2" r="I448"/>
      <c s="2" r="J448"/>
      <c s="2" r="K448"/>
      <c s="2" r="L448"/>
      <c s="2" r="M448"/>
      <c s="2" r="N448"/>
    </row>
    <row customHeight="1" r="449" ht="14.25">
      <c s="2" r="A449"/>
      <c s="2" r="B449"/>
      <c s="2" r="C449"/>
      <c s="2" r="D449"/>
      <c s="2" r="E449"/>
      <c s="2" r="F449"/>
      <c s="2" r="G449"/>
      <c s="2" r="H449"/>
      <c s="2" r="I449"/>
      <c s="2" r="J449"/>
      <c s="2" r="K449"/>
      <c s="2" r="L449"/>
      <c s="2" r="M449"/>
      <c s="2" r="N449"/>
    </row>
    <row customHeight="1" r="450" ht="14.25">
      <c s="2" r="A450"/>
      <c s="2" r="B450"/>
      <c s="2" r="C450"/>
      <c s="2" r="D450"/>
      <c s="2" r="E450"/>
      <c s="2" r="F450"/>
      <c s="2" r="G450"/>
      <c s="2" r="H450"/>
      <c s="2" r="I450"/>
      <c s="2" r="J450"/>
      <c s="2" r="K450"/>
      <c s="2" r="L450"/>
      <c s="2" r="M450"/>
      <c s="2" r="N450"/>
    </row>
    <row customHeight="1" r="451" ht="14.25">
      <c s="2" r="A451"/>
      <c s="2" r="B451"/>
      <c s="2" r="C451"/>
      <c s="2" r="D451"/>
      <c s="2" r="E451"/>
      <c s="2" r="F451"/>
      <c s="2" r="G451"/>
      <c s="2" r="H451"/>
      <c s="2" r="I451"/>
      <c s="2" r="J451"/>
      <c s="2" r="K451"/>
      <c s="2" r="L451"/>
      <c s="2" r="M451"/>
      <c s="2" r="N451"/>
    </row>
    <row customHeight="1" r="452" ht="14.25">
      <c s="2" r="A452"/>
      <c s="2" r="B452"/>
      <c s="2" r="C452"/>
      <c s="2" r="D452"/>
      <c s="2" r="E452"/>
      <c s="2" r="F452"/>
      <c s="2" r="G452"/>
      <c s="2" r="H452"/>
      <c s="2" r="I452"/>
      <c s="2" r="J452"/>
      <c s="2" r="K452"/>
      <c s="2" r="L452"/>
      <c s="2" r="M452"/>
      <c s="2" r="N452"/>
    </row>
    <row customHeight="1" r="453" ht="14.25">
      <c s="2" r="A453"/>
      <c s="2" r="B453"/>
      <c s="2" r="C453"/>
      <c s="2" r="D453"/>
      <c s="2" r="E453"/>
      <c s="2" r="F453"/>
      <c s="2" r="G453"/>
      <c s="2" r="H453"/>
      <c s="2" r="I453"/>
      <c s="2" r="J453"/>
      <c s="2" r="K453"/>
      <c s="2" r="L453"/>
      <c s="2" r="M453"/>
      <c s="2" r="N453"/>
    </row>
    <row customHeight="1" r="454" ht="14.25">
      <c s="2" r="A454"/>
      <c s="2" r="B454"/>
      <c s="2" r="C454"/>
      <c s="2" r="D454"/>
      <c s="2" r="E454"/>
      <c s="2" r="F454"/>
      <c s="2" r="G454"/>
      <c s="2" r="H454"/>
      <c s="2" r="I454"/>
      <c s="2" r="J454"/>
      <c s="2" r="K454"/>
      <c s="2" r="L454"/>
      <c s="2" r="M454"/>
      <c s="2" r="N454"/>
    </row>
    <row customHeight="1" r="455" ht="14.25">
      <c s="2" r="A455"/>
      <c s="2" r="B455"/>
      <c s="2" r="C455"/>
      <c s="2" r="D455"/>
      <c s="2" r="E455"/>
      <c s="2" r="F455"/>
      <c s="2" r="G455"/>
      <c s="2" r="H455"/>
      <c s="2" r="I455"/>
      <c s="2" r="J455"/>
      <c s="2" r="K455"/>
      <c s="2" r="L455"/>
      <c s="2" r="M455"/>
      <c s="2" r="N455"/>
    </row>
    <row customHeight="1" r="456" ht="14.25">
      <c s="2" r="A456"/>
      <c s="2" r="B456"/>
      <c s="2" r="C456"/>
      <c s="2" r="D456"/>
      <c s="2" r="E456"/>
      <c s="2" r="F456"/>
      <c s="2" r="G456"/>
      <c s="2" r="H456"/>
      <c s="2" r="I456"/>
      <c s="2" r="J456"/>
      <c s="2" r="K456"/>
      <c s="2" r="L456"/>
      <c s="2" r="M456"/>
      <c s="2" r="N456"/>
    </row>
    <row customHeight="1" r="457" ht="14.25">
      <c s="2" r="A457"/>
      <c s="2" r="B457"/>
      <c s="2" r="C457"/>
      <c s="2" r="D457"/>
      <c s="2" r="E457"/>
      <c s="2" r="F457"/>
      <c s="2" r="G457"/>
      <c s="2" r="H457"/>
      <c s="2" r="I457"/>
      <c s="2" r="J457"/>
      <c s="2" r="K457"/>
      <c s="2" r="L457"/>
      <c s="2" r="M457"/>
      <c s="2" r="N457"/>
    </row>
    <row customHeight="1" r="458" ht="14.25">
      <c s="2" r="A458"/>
      <c s="2" r="B458"/>
      <c s="2" r="C458"/>
      <c s="2" r="D458"/>
      <c s="2" r="E458"/>
      <c s="2" r="F458"/>
      <c s="2" r="G458"/>
      <c s="2" r="H458"/>
      <c s="2" r="I458"/>
      <c s="2" r="J458"/>
      <c s="2" r="K458"/>
      <c s="2" r="L458"/>
      <c s="2" r="M458"/>
      <c s="2" r="N458"/>
    </row>
    <row customHeight="1" r="459" ht="14.25">
      <c s="2" r="A459"/>
      <c s="2" r="B459"/>
      <c s="2" r="C459"/>
      <c s="2" r="D459"/>
      <c s="2" r="E459"/>
      <c s="2" r="F459"/>
      <c s="2" r="G459"/>
      <c s="2" r="H459"/>
      <c s="2" r="I459"/>
      <c s="2" r="J459"/>
      <c s="2" r="K459"/>
      <c s="2" r="L459"/>
      <c s="2" r="M459"/>
      <c s="2" r="N459"/>
    </row>
    <row customHeight="1" r="460" ht="14.25">
      <c s="2" r="A460"/>
      <c s="2" r="B460"/>
      <c s="2" r="C460"/>
      <c s="2" r="D460"/>
      <c s="2" r="E460"/>
      <c s="2" r="F460"/>
      <c s="2" r="G460"/>
      <c s="2" r="H460"/>
      <c s="2" r="I460"/>
      <c s="2" r="J460"/>
      <c s="2" r="K460"/>
      <c s="2" r="L460"/>
      <c s="2" r="M460"/>
      <c s="2" r="N460"/>
    </row>
    <row customHeight="1" r="461" ht="14.25">
      <c s="2" r="A461"/>
      <c s="2" r="B461"/>
      <c s="2" r="C461"/>
      <c s="2" r="D461"/>
      <c s="2" r="E461"/>
      <c s="2" r="F461"/>
      <c s="2" r="G461"/>
      <c s="2" r="H461"/>
      <c s="2" r="I461"/>
      <c s="2" r="J461"/>
      <c s="2" r="K461"/>
      <c s="2" r="L461"/>
      <c s="2" r="M461"/>
      <c s="2" r="N461"/>
    </row>
    <row customHeight="1" r="462" ht="14.25">
      <c s="2" r="A462"/>
      <c s="2" r="B462"/>
      <c s="2" r="C462"/>
      <c s="2" r="D462"/>
      <c s="2" r="E462"/>
      <c s="2" r="F462"/>
      <c s="2" r="G462"/>
      <c s="2" r="H462"/>
      <c s="2" r="I462"/>
      <c s="2" r="J462"/>
      <c s="2" r="K462"/>
      <c s="2" r="L462"/>
      <c s="2" r="M462"/>
      <c s="2" r="N462"/>
    </row>
    <row customHeight="1" r="463" ht="14.25">
      <c s="2" r="A463"/>
      <c s="2" r="B463"/>
      <c s="2" r="C463"/>
      <c s="2" r="D463"/>
      <c s="2" r="E463"/>
      <c s="2" r="F463"/>
      <c s="2" r="G463"/>
      <c s="2" r="H463"/>
      <c s="2" r="I463"/>
      <c s="2" r="J463"/>
      <c s="2" r="K463"/>
      <c s="2" r="L463"/>
      <c s="2" r="M463"/>
      <c s="2" r="N463"/>
    </row>
    <row customHeight="1" r="464" ht="14.25">
      <c s="2" r="A464"/>
      <c s="2" r="B464"/>
      <c s="2" r="C464"/>
      <c s="2" r="D464"/>
      <c s="2" r="E464"/>
      <c s="2" r="F464"/>
      <c s="2" r="G464"/>
      <c s="2" r="H464"/>
      <c s="2" r="I464"/>
      <c s="2" r="J464"/>
      <c s="2" r="K464"/>
      <c s="2" r="L464"/>
      <c s="2" r="M464"/>
      <c s="2" r="N464"/>
    </row>
    <row customHeight="1" r="465" ht="14.25">
      <c s="2" r="A465"/>
      <c s="2" r="B465"/>
      <c s="2" r="C465"/>
      <c s="2" r="D465"/>
      <c s="2" r="E465"/>
      <c s="2" r="F465"/>
      <c s="2" r="G465"/>
      <c s="2" r="H465"/>
      <c s="2" r="I465"/>
      <c s="2" r="J465"/>
      <c s="2" r="K465"/>
      <c s="2" r="L465"/>
      <c s="2" r="M465"/>
      <c s="2" r="N465"/>
    </row>
    <row customHeight="1" r="466" ht="14.25">
      <c s="2" r="A466"/>
      <c s="2" r="B466"/>
      <c s="2" r="C466"/>
      <c s="2" r="D466"/>
      <c s="2" r="E466"/>
      <c s="2" r="F466"/>
      <c s="2" r="G466"/>
      <c s="2" r="H466"/>
      <c s="2" r="I466"/>
      <c s="2" r="J466"/>
      <c s="2" r="K466"/>
      <c s="2" r="L466"/>
      <c s="2" r="M466"/>
      <c s="2" r="N466"/>
    </row>
    <row customHeight="1" r="467" ht="14.25">
      <c s="2" r="A467"/>
      <c s="2" r="B467"/>
      <c s="2" r="C467"/>
      <c s="2" r="D467"/>
      <c s="2" r="E467"/>
      <c s="2" r="F467"/>
      <c s="2" r="G467"/>
      <c s="2" r="H467"/>
      <c s="2" r="I467"/>
      <c s="2" r="J467"/>
      <c s="2" r="K467"/>
      <c s="2" r="L467"/>
      <c s="2" r="M467"/>
      <c s="2" r="N467"/>
    </row>
    <row customHeight="1" r="468" ht="14.25">
      <c s="2" r="A468"/>
      <c s="2" r="B468"/>
      <c s="2" r="C468"/>
      <c s="2" r="D468"/>
      <c s="2" r="E468"/>
      <c s="2" r="F468"/>
      <c s="2" r="G468"/>
      <c s="2" r="H468"/>
      <c s="2" r="I468"/>
      <c s="2" r="J468"/>
      <c s="2" r="K468"/>
      <c s="2" r="L468"/>
      <c s="2" r="M468"/>
      <c s="2" r="N468"/>
    </row>
    <row customHeight="1" r="469" ht="14.25">
      <c s="2" r="A469"/>
      <c s="2" r="B469"/>
      <c s="2" r="C469"/>
      <c s="2" r="D469"/>
      <c s="2" r="E469"/>
      <c s="2" r="F469"/>
      <c s="2" r="G469"/>
      <c s="2" r="H469"/>
      <c s="2" r="I469"/>
      <c s="2" r="J469"/>
      <c s="2" r="K469"/>
      <c s="2" r="L469"/>
      <c s="2" r="M469"/>
      <c s="2" r="N469"/>
    </row>
    <row customHeight="1" r="470" ht="14.25">
      <c s="2" r="A470"/>
      <c s="2" r="B470"/>
      <c s="2" r="C470"/>
      <c s="2" r="D470"/>
      <c s="2" r="E470"/>
      <c s="2" r="F470"/>
      <c s="2" r="G470"/>
      <c s="2" r="H470"/>
      <c s="2" r="I470"/>
      <c s="2" r="J470"/>
      <c s="2" r="K470"/>
      <c s="2" r="L470"/>
      <c s="2" r="M470"/>
      <c s="2" r="N470"/>
    </row>
    <row customHeight="1" r="471" ht="14.25">
      <c s="2" r="A471"/>
      <c s="2" r="B471"/>
      <c s="2" r="C471"/>
      <c s="2" r="D471"/>
      <c s="2" r="E471"/>
      <c s="2" r="F471"/>
      <c s="2" r="G471"/>
      <c s="2" r="H471"/>
      <c s="2" r="I471"/>
      <c s="2" r="J471"/>
      <c s="2" r="K471"/>
      <c s="2" r="L471"/>
      <c s="2" r="M471"/>
      <c s="2" r="N471"/>
    </row>
    <row customHeight="1" r="472" ht="14.25">
      <c s="2" r="A472"/>
      <c s="2" r="B472"/>
      <c s="2" r="C472"/>
      <c s="2" r="D472"/>
      <c s="2" r="E472"/>
      <c s="2" r="F472"/>
      <c s="2" r="G472"/>
      <c s="2" r="H472"/>
      <c s="2" r="I472"/>
      <c s="2" r="J472"/>
      <c s="2" r="K472"/>
      <c s="2" r="L472"/>
      <c s="2" r="M472"/>
      <c s="2" r="N472"/>
    </row>
    <row customHeight="1" r="473" ht="14.25">
      <c s="2" r="A473"/>
      <c s="2" r="B473"/>
      <c s="2" r="C473"/>
      <c s="2" r="D473"/>
      <c s="2" r="E473"/>
      <c s="2" r="F473"/>
      <c s="2" r="G473"/>
      <c s="2" r="H473"/>
      <c s="2" r="I473"/>
      <c s="2" r="J473"/>
      <c s="2" r="K473"/>
      <c s="2" r="L473"/>
      <c s="2" r="M473"/>
      <c s="2" r="N473"/>
    </row>
    <row customHeight="1" r="474" ht="14.25">
      <c s="2" r="A474"/>
      <c s="2" r="B474"/>
      <c s="2" r="C474"/>
      <c s="2" r="D474"/>
      <c s="2" r="E474"/>
      <c s="2" r="F474"/>
      <c s="2" r="G474"/>
      <c s="2" r="H474"/>
      <c s="2" r="I474"/>
      <c s="2" r="J474"/>
      <c s="2" r="K474"/>
      <c s="2" r="L474"/>
      <c s="2" r="M474"/>
      <c s="2" r="N474"/>
    </row>
    <row customHeight="1" r="475" ht="14.25">
      <c s="2" r="A475"/>
      <c s="2" r="B475"/>
      <c s="2" r="C475"/>
      <c s="2" r="D475"/>
      <c s="2" r="E475"/>
      <c s="2" r="F475"/>
      <c s="2" r="G475"/>
      <c s="2" r="H475"/>
      <c s="2" r="I475"/>
      <c s="2" r="J475"/>
      <c s="2" r="K475"/>
      <c s="2" r="L475"/>
      <c s="2" r="M475"/>
      <c s="2" r="N475"/>
    </row>
    <row customHeight="1" r="476" ht="14.25">
      <c s="2" r="A476"/>
      <c s="2" r="B476"/>
      <c s="2" r="C476"/>
      <c s="2" r="D476"/>
      <c s="2" r="E476"/>
      <c s="2" r="F476"/>
      <c s="2" r="G476"/>
      <c s="2" r="H476"/>
      <c s="2" r="I476"/>
      <c s="2" r="J476"/>
      <c s="2" r="K476"/>
      <c s="2" r="L476"/>
      <c s="2" r="M476"/>
      <c s="2" r="N476"/>
    </row>
    <row customHeight="1" r="477" ht="14.25">
      <c s="2" r="A477"/>
      <c s="2" r="B477"/>
      <c s="2" r="C477"/>
      <c s="2" r="D477"/>
      <c s="2" r="E477"/>
      <c s="2" r="F477"/>
      <c s="2" r="G477"/>
      <c s="2" r="H477"/>
      <c s="2" r="I477"/>
      <c s="2" r="J477"/>
      <c s="2" r="K477"/>
      <c s="2" r="L477"/>
      <c s="2" r="M477"/>
      <c s="2" r="N477"/>
    </row>
    <row customHeight="1" r="478" ht="14.25">
      <c s="2" r="A478"/>
      <c s="2" r="B478"/>
      <c s="2" r="C478"/>
      <c s="2" r="D478"/>
      <c s="2" r="E478"/>
      <c s="2" r="F478"/>
      <c s="2" r="G478"/>
      <c s="2" r="H478"/>
      <c s="2" r="I478"/>
      <c s="2" r="J478"/>
      <c s="2" r="K478"/>
      <c s="2" r="L478"/>
      <c s="2" r="M478"/>
      <c s="2" r="N478"/>
    </row>
    <row customHeight="1" r="479" ht="14.25">
      <c s="2" r="A479"/>
      <c s="2" r="B479"/>
      <c s="2" r="C479"/>
      <c s="2" r="D479"/>
      <c s="2" r="E479"/>
      <c s="2" r="F479"/>
      <c s="2" r="G479"/>
      <c s="2" r="H479"/>
      <c s="2" r="I479"/>
      <c s="2" r="J479"/>
      <c s="2" r="K479"/>
      <c s="2" r="L479"/>
      <c s="2" r="M479"/>
      <c s="2" r="N479"/>
    </row>
    <row customHeight="1" r="480" ht="14.25">
      <c s="2" r="A480"/>
      <c s="2" r="B480"/>
      <c s="2" r="C480"/>
      <c s="2" r="D480"/>
      <c s="2" r="E480"/>
      <c s="2" r="F480"/>
      <c s="2" r="G480"/>
      <c s="2" r="H480"/>
      <c s="2" r="I480"/>
      <c s="2" r="J480"/>
      <c s="2" r="K480"/>
      <c s="2" r="L480"/>
      <c s="2" r="M480"/>
      <c s="2" r="N480"/>
    </row>
    <row customHeight="1" r="481" ht="14.25">
      <c s="2" r="A481"/>
      <c s="2" r="B481"/>
      <c s="2" r="C481"/>
      <c s="2" r="D481"/>
      <c s="2" r="E481"/>
      <c s="2" r="F481"/>
      <c s="2" r="G481"/>
      <c s="2" r="H481"/>
      <c s="2" r="I481"/>
      <c s="2" r="J481"/>
      <c s="2" r="K481"/>
      <c s="2" r="L481"/>
      <c s="2" r="M481"/>
      <c s="2" r="N481"/>
    </row>
    <row customHeight="1" r="482" ht="14.25">
      <c s="2" r="A482"/>
      <c s="2" r="B482"/>
      <c s="2" r="C482"/>
      <c s="2" r="D482"/>
      <c s="2" r="E482"/>
      <c s="2" r="F482"/>
      <c s="2" r="G482"/>
      <c s="2" r="H482"/>
      <c s="2" r="I482"/>
      <c s="2" r="J482"/>
      <c s="2" r="K482"/>
      <c s="2" r="L482"/>
      <c s="2" r="M482"/>
      <c s="2" r="N482"/>
    </row>
    <row customHeight="1" r="483" ht="14.25">
      <c s="2" r="A483"/>
      <c s="2" r="B483"/>
      <c s="2" r="C483"/>
      <c s="2" r="D483"/>
      <c s="2" r="E483"/>
      <c s="2" r="F483"/>
      <c s="2" r="G483"/>
      <c s="2" r="H483"/>
      <c s="2" r="I483"/>
      <c s="2" r="J483"/>
      <c s="2" r="K483"/>
      <c s="2" r="L483"/>
      <c s="2" r="M483"/>
      <c s="2" r="N483"/>
    </row>
    <row customHeight="1" r="484" ht="14.25">
      <c s="2" r="A484"/>
      <c s="2" r="B484"/>
      <c s="2" r="C484"/>
      <c s="2" r="D484"/>
      <c s="2" r="E484"/>
      <c s="2" r="F484"/>
      <c s="2" r="G484"/>
      <c s="2" r="H484"/>
      <c s="2" r="I484"/>
      <c s="2" r="J484"/>
      <c s="2" r="K484"/>
      <c s="2" r="L484"/>
      <c s="2" r="M484"/>
      <c s="2" r="N484"/>
    </row>
    <row customHeight="1" r="485" ht="14.25">
      <c s="2" r="A485"/>
      <c s="2" r="B485"/>
      <c s="2" r="C485"/>
      <c s="2" r="D485"/>
      <c s="2" r="E485"/>
      <c s="2" r="F485"/>
      <c s="2" r="G485"/>
      <c s="2" r="H485"/>
      <c s="2" r="I485"/>
      <c s="2" r="J485"/>
      <c s="2" r="K485"/>
      <c s="2" r="L485"/>
      <c s="2" r="M485"/>
      <c s="2" r="N485"/>
    </row>
    <row customHeight="1" r="486" ht="14.25">
      <c s="2" r="A486"/>
      <c s="2" r="B486"/>
      <c s="2" r="C486"/>
      <c s="2" r="D486"/>
      <c s="2" r="E486"/>
      <c s="2" r="F486"/>
      <c s="2" r="G486"/>
      <c s="2" r="H486"/>
      <c s="2" r="I486"/>
      <c s="2" r="J486"/>
      <c s="2" r="K486"/>
      <c s="2" r="L486"/>
      <c s="2" r="M486"/>
      <c s="2" r="N486"/>
    </row>
    <row customHeight="1" r="487" ht="14.25">
      <c s="2" r="A487"/>
      <c s="2" r="B487"/>
      <c s="2" r="C487"/>
      <c s="2" r="D487"/>
      <c s="2" r="E487"/>
      <c s="2" r="F487"/>
      <c s="2" r="G487"/>
      <c s="2" r="H487"/>
      <c s="2" r="I487"/>
      <c s="2" r="J487"/>
      <c s="2" r="K487"/>
      <c s="2" r="L487"/>
      <c s="2" r="M487"/>
      <c s="2" r="N487"/>
    </row>
    <row customHeight="1" r="488" ht="14.25">
      <c s="2" r="A488"/>
      <c s="2" r="B488"/>
      <c s="2" r="C488"/>
      <c s="2" r="D488"/>
      <c s="2" r="E488"/>
      <c s="2" r="F488"/>
      <c s="2" r="G488"/>
      <c s="2" r="H488"/>
      <c s="2" r="I488"/>
      <c s="2" r="J488"/>
      <c s="2" r="K488"/>
      <c s="2" r="L488"/>
      <c s="2" r="M488"/>
      <c s="2" r="N488"/>
    </row>
    <row customHeight="1" r="489" ht="14.25">
      <c s="2" r="A489"/>
      <c s="2" r="B489"/>
      <c s="2" r="C489"/>
      <c s="2" r="D489"/>
      <c s="2" r="E489"/>
      <c s="2" r="F489"/>
      <c s="2" r="G489"/>
      <c s="2" r="H489"/>
      <c s="2" r="I489"/>
      <c s="2" r="J489"/>
      <c s="2" r="K489"/>
      <c s="2" r="L489"/>
      <c s="2" r="M489"/>
      <c s="2" r="N489"/>
    </row>
    <row customHeight="1" r="490" ht="14.25">
      <c s="2" r="A490"/>
      <c s="2" r="B490"/>
      <c s="2" r="C490"/>
      <c s="2" r="D490"/>
      <c s="2" r="E490"/>
      <c s="2" r="F490"/>
      <c s="2" r="G490"/>
      <c s="2" r="H490"/>
      <c s="2" r="I490"/>
      <c s="2" r="J490"/>
      <c s="2" r="K490"/>
      <c s="2" r="L490"/>
      <c s="2" r="M490"/>
      <c s="2" r="N490"/>
    </row>
    <row customHeight="1" r="491" ht="14.25">
      <c s="2" r="A491"/>
      <c s="2" r="B491"/>
      <c s="2" r="C491"/>
      <c s="2" r="D491"/>
      <c s="2" r="E491"/>
      <c s="2" r="F491"/>
      <c s="2" r="G491"/>
      <c s="2" r="H491"/>
      <c s="2" r="I491"/>
      <c s="2" r="J491"/>
      <c s="2" r="K491"/>
      <c s="2" r="L491"/>
      <c s="2" r="M491"/>
      <c s="2" r="N491"/>
    </row>
    <row customHeight="1" r="492" ht="14.25">
      <c s="2" r="A492"/>
      <c s="2" r="B492"/>
      <c s="2" r="C492"/>
      <c s="2" r="D492"/>
      <c s="2" r="E492"/>
      <c s="2" r="F492"/>
      <c s="2" r="G492"/>
      <c s="2" r="H492"/>
      <c s="2" r="I492"/>
      <c s="2" r="J492"/>
      <c s="2" r="K492"/>
      <c s="2" r="L492"/>
      <c s="2" r="M492"/>
      <c s="2" r="N492"/>
    </row>
    <row customHeight="1" r="493" ht="14.25">
      <c s="2" r="A493"/>
      <c s="2" r="B493"/>
      <c s="2" r="C493"/>
      <c s="2" r="D493"/>
      <c s="2" r="E493"/>
      <c s="2" r="F493"/>
      <c s="2" r="G493"/>
      <c s="2" r="H493"/>
      <c s="2" r="I493"/>
      <c s="2" r="J493"/>
      <c s="2" r="K493"/>
      <c s="2" r="L493"/>
      <c s="2" r="M493"/>
      <c s="2" r="N493"/>
    </row>
    <row customHeight="1" r="494" ht="14.25">
      <c s="2" r="A494"/>
      <c s="2" r="B494"/>
      <c s="2" r="C494"/>
      <c s="2" r="D494"/>
      <c s="2" r="E494"/>
      <c s="2" r="F494"/>
      <c s="2" r="G494"/>
      <c s="2" r="H494"/>
      <c s="2" r="I494"/>
      <c s="2" r="J494"/>
      <c s="2" r="K494"/>
      <c s="2" r="L494"/>
      <c s="2" r="M494"/>
      <c s="2" r="N494"/>
    </row>
    <row customHeight="1" r="495" ht="14.25">
      <c s="2" r="A495"/>
      <c s="2" r="B495"/>
      <c s="2" r="C495"/>
      <c s="2" r="D495"/>
      <c s="2" r="E495"/>
      <c s="2" r="F495"/>
      <c s="2" r="G495"/>
      <c s="2" r="H495"/>
      <c s="2" r="I495"/>
      <c s="2" r="J495"/>
      <c s="2" r="K495"/>
      <c s="2" r="L495"/>
      <c s="2" r="M495"/>
      <c s="2" r="N495"/>
    </row>
    <row customHeight="1" r="496" ht="14.25">
      <c s="2" r="A496"/>
      <c s="2" r="B496"/>
      <c s="2" r="C496"/>
      <c s="2" r="D496"/>
      <c s="2" r="E496"/>
      <c s="2" r="F496"/>
      <c s="2" r="G496"/>
      <c s="2" r="H496"/>
      <c s="2" r="I496"/>
      <c s="2" r="J496"/>
      <c s="2" r="K496"/>
      <c s="2" r="L496"/>
      <c s="2" r="M496"/>
      <c s="2" r="N496"/>
    </row>
    <row customHeight="1" r="497" ht="14.25">
      <c s="2" r="A497"/>
      <c s="2" r="B497"/>
      <c s="2" r="C497"/>
      <c s="2" r="D497"/>
      <c s="2" r="E497"/>
      <c s="2" r="F497"/>
      <c s="2" r="G497"/>
      <c s="2" r="H497"/>
      <c s="2" r="I497"/>
      <c s="2" r="J497"/>
      <c s="2" r="K497"/>
      <c s="2" r="L497"/>
      <c s="2" r="M497"/>
      <c s="2" r="N497"/>
    </row>
    <row customHeight="1" r="498" ht="14.25">
      <c s="2" r="A498"/>
      <c s="2" r="B498"/>
      <c s="2" r="C498"/>
      <c s="2" r="D498"/>
      <c s="2" r="E498"/>
      <c s="2" r="F498"/>
      <c s="2" r="G498"/>
      <c s="2" r="H498"/>
      <c s="2" r="I498"/>
      <c s="2" r="J498"/>
      <c s="2" r="K498"/>
      <c s="2" r="L498"/>
      <c s="2" r="M498"/>
      <c s="2" r="N498"/>
    </row>
    <row customHeight="1" r="499" ht="14.25">
      <c s="2" r="A499"/>
      <c s="2" r="B499"/>
      <c s="2" r="C499"/>
      <c s="2" r="D499"/>
      <c s="2" r="E499"/>
      <c s="2" r="F499"/>
      <c s="2" r="G499"/>
      <c s="2" r="H499"/>
      <c s="2" r="I499"/>
      <c s="2" r="J499"/>
      <c s="2" r="K499"/>
      <c s="2" r="L499"/>
      <c s="2" r="M499"/>
      <c s="2" r="N499"/>
    </row>
    <row customHeight="1" r="500" ht="14.25">
      <c s="2" r="A500"/>
      <c s="2" r="B500"/>
      <c s="2" r="C500"/>
      <c s="2" r="D500"/>
      <c s="2" r="E500"/>
      <c s="2" r="F500"/>
      <c s="2" r="G500"/>
      <c s="2" r="H500"/>
      <c s="2" r="I500"/>
      <c s="2" r="J500"/>
      <c s="2" r="K500"/>
      <c s="2" r="L500"/>
      <c s="2" r="M500"/>
      <c s="2" r="N500"/>
    </row>
    <row customHeight="1" r="501" ht="14.25">
      <c s="2" r="A501"/>
      <c s="2" r="B501"/>
      <c s="2" r="C501"/>
      <c s="2" r="D501"/>
      <c s="2" r="E501"/>
      <c s="2" r="F501"/>
      <c s="2" r="G501"/>
      <c s="2" r="H501"/>
      <c s="2" r="I501"/>
      <c s="2" r="J501"/>
      <c s="2" r="K501"/>
      <c s="2" r="L501"/>
      <c s="2" r="M501"/>
      <c s="2" r="N501"/>
    </row>
    <row customHeight="1" r="502" ht="14.25">
      <c s="2" r="A502"/>
      <c s="2" r="B502"/>
      <c s="2" r="C502"/>
      <c s="2" r="D502"/>
      <c s="2" r="E502"/>
      <c s="2" r="F502"/>
      <c s="2" r="G502"/>
      <c s="2" r="H502"/>
      <c s="2" r="I502"/>
      <c s="2" r="J502"/>
      <c s="2" r="K502"/>
      <c s="2" r="L502"/>
      <c s="2" r="M502"/>
      <c s="2" r="N502"/>
    </row>
    <row customHeight="1" r="503" ht="14.25">
      <c s="2" r="A503"/>
      <c s="2" r="B503"/>
      <c s="2" r="C503"/>
      <c s="2" r="D503"/>
      <c s="2" r="E503"/>
      <c s="2" r="F503"/>
      <c s="2" r="G503"/>
      <c s="2" r="H503"/>
      <c s="2" r="I503"/>
      <c s="2" r="J503"/>
      <c s="2" r="K503"/>
      <c s="2" r="L503"/>
      <c s="2" r="M503"/>
      <c s="2" r="N503"/>
    </row>
    <row customHeight="1" r="504" ht="14.25">
      <c s="2" r="A504"/>
      <c s="2" r="B504"/>
      <c s="2" r="C504"/>
      <c s="2" r="D504"/>
      <c s="2" r="E504"/>
      <c s="2" r="F504"/>
      <c s="2" r="G504"/>
      <c s="2" r="H504"/>
      <c s="2" r="I504"/>
      <c s="2" r="J504"/>
      <c s="2" r="K504"/>
      <c s="2" r="L504"/>
      <c s="2" r="M504"/>
      <c s="2" r="N504"/>
    </row>
    <row customHeight="1" r="505" ht="14.25">
      <c s="2" r="A505"/>
      <c s="2" r="B505"/>
      <c s="2" r="C505"/>
      <c s="2" r="D505"/>
      <c s="2" r="E505"/>
      <c s="2" r="F505"/>
      <c s="2" r="G505"/>
      <c s="2" r="H505"/>
      <c s="2" r="I505"/>
      <c s="2" r="J505"/>
      <c s="2" r="K505"/>
      <c s="2" r="L505"/>
      <c s="2" r="M505"/>
      <c s="2" r="N505"/>
    </row>
    <row customHeight="1" r="506" ht="14.25">
      <c s="2" r="A506"/>
      <c s="2" r="B506"/>
      <c s="2" r="C506"/>
      <c s="2" r="D506"/>
      <c s="2" r="E506"/>
      <c s="2" r="F506"/>
      <c s="2" r="G506"/>
      <c s="2" r="H506"/>
      <c s="2" r="I506"/>
      <c s="2" r="J506"/>
      <c s="2" r="K506"/>
      <c s="2" r="L506"/>
      <c s="2" r="M506"/>
      <c s="2" r="N506"/>
    </row>
    <row customHeight="1" r="507" ht="14.25">
      <c s="2" r="A507"/>
      <c s="2" r="B507"/>
      <c s="2" r="C507"/>
      <c s="2" r="D507"/>
      <c s="2" r="E507"/>
      <c s="2" r="F507"/>
      <c s="2" r="G507"/>
      <c s="2" r="H507"/>
      <c s="2" r="I507"/>
      <c s="2" r="J507"/>
      <c s="2" r="K507"/>
      <c s="2" r="L507"/>
      <c s="2" r="M507"/>
      <c s="2" r="N507"/>
    </row>
    <row customHeight="1" r="508" ht="14.25">
      <c s="2" r="A508"/>
      <c s="2" r="B508"/>
      <c s="2" r="C508"/>
      <c s="2" r="D508"/>
      <c s="2" r="E508"/>
      <c s="2" r="F508"/>
      <c s="2" r="G508"/>
      <c s="2" r="H508"/>
      <c s="2" r="I508"/>
      <c s="2" r="J508"/>
      <c s="2" r="K508"/>
      <c s="2" r="L508"/>
      <c s="2" r="M508"/>
      <c s="2" r="N508"/>
    </row>
    <row customHeight="1" r="509" ht="14.25">
      <c s="2" r="A509"/>
      <c s="2" r="B509"/>
      <c s="2" r="C509"/>
      <c s="2" r="D509"/>
      <c s="2" r="E509"/>
      <c s="2" r="F509"/>
      <c s="2" r="G509"/>
      <c s="2" r="H509"/>
      <c s="2" r="I509"/>
      <c s="2" r="J509"/>
      <c s="2" r="K509"/>
      <c s="2" r="L509"/>
      <c s="2" r="M509"/>
      <c s="2" r="N509"/>
    </row>
    <row customHeight="1" r="510" ht="14.25">
      <c s="2" r="A510"/>
      <c s="2" r="B510"/>
      <c s="2" r="C510"/>
      <c s="2" r="D510"/>
      <c s="2" r="E510"/>
      <c s="2" r="F510"/>
      <c s="2" r="G510"/>
      <c s="2" r="H510"/>
      <c s="2" r="I510"/>
      <c s="2" r="J510"/>
      <c s="2" r="K510"/>
      <c s="2" r="L510"/>
      <c s="2" r="M510"/>
      <c s="2" r="N510"/>
    </row>
    <row customHeight="1" r="511" ht="14.25">
      <c s="2" r="A511"/>
      <c s="2" r="B511"/>
      <c s="2" r="C511"/>
      <c s="2" r="D511"/>
      <c s="2" r="E511"/>
      <c s="2" r="F511"/>
      <c s="2" r="G511"/>
      <c s="2" r="H511"/>
      <c s="2" r="I511"/>
      <c s="2" r="J511"/>
      <c s="2" r="K511"/>
      <c s="2" r="L511"/>
      <c s="2" r="M511"/>
      <c s="2" r="N511"/>
    </row>
    <row customHeight="1" r="512" ht="14.25">
      <c s="2" r="A512"/>
      <c s="2" r="B512"/>
      <c s="2" r="C512"/>
      <c s="2" r="D512"/>
      <c s="2" r="E512"/>
      <c s="2" r="F512"/>
      <c s="2" r="G512"/>
      <c s="2" r="H512"/>
      <c s="2" r="I512"/>
      <c s="2" r="J512"/>
      <c s="2" r="K512"/>
      <c s="2" r="L512"/>
      <c s="2" r="M512"/>
      <c s="2" r="N512"/>
    </row>
    <row customHeight="1" r="513" ht="14.25">
      <c s="2" r="A513"/>
      <c s="2" r="B513"/>
      <c s="2" r="C513"/>
      <c s="2" r="D513"/>
      <c s="2" r="E513"/>
      <c s="2" r="F513"/>
      <c s="2" r="G513"/>
      <c s="2" r="H513"/>
      <c s="2" r="I513"/>
      <c s="2" r="J513"/>
      <c s="2" r="K513"/>
      <c s="2" r="L513"/>
      <c s="2" r="M513"/>
      <c s="2" r="N513"/>
    </row>
    <row customHeight="1" r="514" ht="14.25">
      <c s="2" r="A514"/>
      <c s="2" r="B514"/>
      <c s="2" r="C514"/>
      <c s="2" r="D514"/>
      <c s="2" r="E514"/>
      <c s="2" r="F514"/>
      <c s="2" r="G514"/>
      <c s="2" r="H514"/>
      <c s="2" r="I514"/>
      <c s="2" r="J514"/>
      <c s="2" r="K514"/>
      <c s="2" r="L514"/>
      <c s="2" r="M514"/>
      <c s="2" r="N514"/>
    </row>
    <row customHeight="1" r="515" ht="14.25">
      <c s="2" r="A515"/>
      <c s="2" r="B515"/>
      <c s="2" r="C515"/>
      <c s="2" r="D515"/>
      <c s="2" r="E515"/>
      <c s="2" r="F515"/>
      <c s="2" r="G515"/>
      <c s="2" r="H515"/>
      <c s="2" r="I515"/>
      <c s="2" r="J515"/>
      <c s="2" r="K515"/>
      <c s="2" r="L515"/>
      <c s="2" r="M515"/>
      <c s="2" r="N515"/>
    </row>
    <row customHeight="1" r="516" ht="14.25">
      <c s="2" r="A516"/>
      <c s="2" r="B516"/>
      <c s="2" r="C516"/>
      <c s="2" r="D516"/>
      <c s="2" r="E516"/>
      <c s="2" r="F516"/>
      <c s="2" r="G516"/>
      <c s="2" r="H516"/>
      <c s="2" r="I516"/>
      <c s="2" r="J516"/>
      <c s="2" r="K516"/>
      <c s="2" r="L516"/>
      <c s="2" r="M516"/>
      <c s="2" r="N516"/>
    </row>
    <row customHeight="1" r="517" ht="14.25">
      <c s="2" r="A517"/>
      <c s="2" r="B517"/>
      <c s="2" r="C517"/>
      <c s="2" r="D517"/>
      <c s="2" r="E517"/>
      <c s="2" r="F517"/>
      <c s="2" r="G517"/>
      <c s="2" r="H517"/>
      <c s="2" r="I517"/>
      <c s="2" r="J517"/>
      <c s="2" r="K517"/>
      <c s="2" r="L517"/>
      <c s="2" r="M517"/>
      <c s="2" r="N517"/>
    </row>
    <row customHeight="1" r="518" ht="14.25">
      <c s="2" r="A518"/>
      <c s="2" r="B518"/>
      <c s="2" r="C518"/>
      <c s="2" r="D518"/>
      <c s="2" r="E518"/>
      <c s="2" r="F518"/>
      <c s="2" r="G518"/>
      <c s="2" r="H518"/>
      <c s="2" r="I518"/>
      <c s="2" r="J518"/>
      <c s="2" r="K518"/>
      <c s="2" r="L518"/>
      <c s="2" r="M518"/>
      <c s="2" r="N518"/>
    </row>
    <row customHeight="1" r="519" ht="14.25">
      <c s="2" r="A519"/>
      <c s="2" r="B519"/>
      <c s="2" r="C519"/>
      <c s="2" r="D519"/>
      <c s="2" r="E519"/>
      <c s="2" r="F519"/>
      <c s="2" r="G519"/>
      <c s="2" r="H519"/>
      <c s="2" r="I519"/>
      <c s="2" r="J519"/>
      <c s="2" r="K519"/>
      <c s="2" r="L519"/>
      <c s="2" r="M519"/>
      <c s="2" r="N519"/>
    </row>
    <row customHeight="1" r="520" ht="14.25">
      <c s="2" r="A520"/>
      <c s="2" r="B520"/>
      <c s="2" r="C520"/>
      <c s="2" r="D520"/>
      <c s="2" r="E520"/>
      <c s="2" r="F520"/>
      <c s="2" r="G520"/>
      <c s="2" r="H520"/>
      <c s="2" r="I520"/>
      <c s="2" r="J520"/>
      <c s="2" r="K520"/>
      <c s="2" r="L520"/>
      <c s="2" r="M520"/>
      <c s="2" r="N520"/>
    </row>
    <row customHeight="1" r="521" ht="14.25">
      <c s="2" r="A521"/>
      <c s="2" r="B521"/>
      <c s="2" r="C521"/>
      <c s="2" r="D521"/>
      <c s="2" r="E521"/>
      <c s="2" r="F521"/>
      <c s="2" r="G521"/>
      <c s="2" r="H521"/>
      <c s="2" r="I521"/>
      <c s="2" r="J521"/>
      <c s="2" r="K521"/>
      <c s="2" r="L521"/>
      <c s="2" r="M521"/>
      <c s="2" r="N521"/>
    </row>
    <row customHeight="1" r="522" ht="14.25">
      <c s="2" r="A522"/>
      <c s="2" r="B522"/>
      <c s="2" r="C522"/>
      <c s="2" r="D522"/>
      <c s="2" r="E522"/>
      <c s="2" r="F522"/>
      <c s="2" r="G522"/>
      <c s="2" r="H522"/>
      <c s="2" r="I522"/>
      <c s="2" r="J522"/>
      <c s="2" r="K522"/>
      <c s="2" r="L522"/>
      <c s="2" r="M522"/>
      <c s="2" r="N522"/>
    </row>
    <row customHeight="1" r="523" ht="14.25">
      <c s="2" r="A523"/>
      <c s="2" r="B523"/>
      <c s="2" r="C523"/>
      <c s="2" r="D523"/>
      <c s="2" r="E523"/>
      <c s="2" r="F523"/>
      <c s="2" r="G523"/>
      <c s="2" r="H523"/>
      <c s="2" r="I523"/>
      <c s="2" r="J523"/>
      <c s="2" r="K523"/>
      <c s="2" r="L523"/>
      <c s="2" r="M523"/>
      <c s="2" r="N523"/>
    </row>
    <row customHeight="1" r="524" ht="14.25">
      <c s="2" r="A524"/>
      <c s="2" r="B524"/>
      <c s="2" r="C524"/>
      <c s="2" r="D524"/>
      <c s="2" r="E524"/>
      <c s="2" r="F524"/>
      <c s="2" r="G524"/>
      <c s="2" r="H524"/>
      <c s="2" r="I524"/>
      <c s="2" r="J524"/>
      <c s="2" r="K524"/>
      <c s="2" r="L524"/>
      <c s="2" r="M524"/>
      <c s="2" r="N524"/>
    </row>
    <row customHeight="1" r="525" ht="14.25">
      <c s="2" r="A525"/>
      <c s="2" r="B525"/>
      <c s="2" r="C525"/>
      <c s="2" r="D525"/>
      <c s="2" r="E525"/>
      <c s="2" r="F525"/>
      <c s="2" r="G525"/>
      <c s="2" r="H525"/>
      <c s="2" r="I525"/>
      <c s="2" r="J525"/>
      <c s="2" r="K525"/>
      <c s="2" r="L525"/>
      <c s="2" r="M525"/>
      <c s="2" r="N525"/>
    </row>
    <row customHeight="1" r="526" ht="14.25">
      <c s="2" r="A526"/>
      <c s="2" r="B526"/>
      <c s="2" r="C526"/>
      <c s="2" r="D526"/>
      <c s="2" r="E526"/>
      <c s="2" r="F526"/>
      <c s="2" r="G526"/>
      <c s="2" r="H526"/>
      <c s="2" r="I526"/>
      <c s="2" r="J526"/>
      <c s="2" r="K526"/>
      <c s="2" r="L526"/>
      <c s="2" r="M526"/>
      <c s="2" r="N526"/>
    </row>
    <row customHeight="1" r="527" ht="14.25">
      <c s="2" r="A527"/>
      <c s="2" r="B527"/>
      <c s="2" r="C527"/>
      <c s="2" r="D527"/>
      <c s="2" r="E527"/>
      <c s="2" r="F527"/>
      <c s="2" r="G527"/>
      <c s="2" r="H527"/>
      <c s="2" r="I527"/>
      <c s="2" r="J527"/>
      <c s="2" r="K527"/>
      <c s="2" r="L527"/>
      <c s="2" r="M527"/>
      <c s="2" r="N527"/>
    </row>
    <row customHeight="1" r="528" ht="14.25">
      <c s="2" r="A528"/>
      <c s="2" r="B528"/>
      <c s="2" r="C528"/>
      <c s="2" r="D528"/>
      <c s="2" r="E528"/>
      <c s="2" r="F528"/>
      <c s="2" r="G528"/>
      <c s="2" r="H528"/>
      <c s="2" r="I528"/>
      <c s="2" r="J528"/>
      <c s="2" r="K528"/>
      <c s="2" r="L528"/>
      <c s="2" r="M528"/>
      <c s="2" r="N528"/>
    </row>
    <row customHeight="1" r="529" ht="14.25">
      <c s="2" r="A529"/>
      <c s="2" r="B529"/>
      <c s="2" r="C529"/>
      <c s="2" r="D529"/>
      <c s="2" r="E529"/>
      <c s="2" r="F529"/>
      <c s="2" r="G529"/>
      <c s="2" r="H529"/>
      <c s="2" r="I529"/>
      <c s="2" r="J529"/>
      <c s="2" r="K529"/>
      <c s="2" r="L529"/>
      <c s="2" r="M529"/>
      <c s="2" r="N529"/>
    </row>
    <row customHeight="1" r="530" ht="14.25">
      <c s="2" r="A530"/>
      <c s="2" r="B530"/>
      <c s="2" r="C530"/>
      <c s="2" r="D530"/>
      <c s="2" r="E530"/>
      <c s="2" r="F530"/>
      <c s="2" r="G530"/>
      <c s="2" r="H530"/>
      <c s="2" r="I530"/>
      <c s="2" r="J530"/>
      <c s="2" r="K530"/>
      <c s="2" r="L530"/>
      <c s="2" r="M530"/>
      <c s="2" r="N530"/>
    </row>
    <row customHeight="1" r="531" ht="14.25">
      <c s="2" r="A531"/>
      <c s="2" r="B531"/>
      <c s="2" r="C531"/>
      <c s="2" r="D531"/>
      <c s="2" r="E531"/>
      <c s="2" r="F531"/>
      <c s="2" r="G531"/>
      <c s="2" r="H531"/>
      <c s="2" r="I531"/>
      <c s="2" r="J531"/>
      <c s="2" r="K531"/>
      <c s="2" r="L531"/>
      <c s="2" r="M531"/>
      <c s="2" r="N531"/>
    </row>
    <row customHeight="1" r="532" ht="14.25">
      <c s="2" r="A532"/>
      <c s="2" r="B532"/>
      <c s="2" r="C532"/>
      <c s="2" r="D532"/>
      <c s="2" r="E532"/>
      <c s="2" r="F532"/>
      <c s="2" r="G532"/>
      <c s="2" r="H532"/>
      <c s="2" r="I532"/>
      <c s="2" r="J532"/>
      <c s="2" r="K532"/>
      <c s="2" r="L532"/>
      <c s="2" r="M532"/>
      <c s="2" r="N532"/>
    </row>
    <row customHeight="1" r="533" ht="14.25">
      <c s="2" r="A533"/>
      <c s="2" r="B533"/>
      <c s="2" r="C533"/>
      <c s="2" r="D533"/>
      <c s="2" r="E533"/>
      <c s="2" r="F533"/>
      <c s="2" r="G533"/>
      <c s="2" r="H533"/>
      <c s="2" r="I533"/>
      <c s="2" r="J533"/>
      <c s="2" r="K533"/>
      <c s="2" r="L533"/>
      <c s="2" r="M533"/>
      <c s="2" r="N533"/>
    </row>
    <row customHeight="1" r="534" ht="14.25">
      <c s="2" r="A534"/>
      <c s="2" r="B534"/>
      <c s="2" r="C534"/>
      <c s="2" r="D534"/>
      <c s="2" r="E534"/>
      <c s="2" r="F534"/>
      <c s="2" r="G534"/>
      <c s="2" r="H534"/>
      <c s="2" r="I534"/>
      <c s="2" r="J534"/>
      <c s="2" r="K534"/>
      <c s="2" r="L534"/>
      <c s="2" r="M534"/>
      <c s="2" r="N534"/>
    </row>
    <row customHeight="1" r="535" ht="14.25">
      <c s="2" r="A535"/>
      <c s="2" r="B535"/>
      <c s="2" r="C535"/>
      <c s="2" r="D535"/>
      <c s="2" r="E535"/>
      <c s="2" r="F535"/>
      <c s="2" r="G535"/>
      <c s="2" r="H535"/>
      <c s="2" r="I535"/>
      <c s="2" r="J535"/>
      <c s="2" r="K535"/>
      <c s="2" r="L535"/>
      <c s="2" r="M535"/>
      <c s="2" r="N535"/>
    </row>
    <row customHeight="1" r="536" ht="14.25">
      <c s="2" r="A536"/>
      <c s="2" r="B536"/>
      <c s="2" r="C536"/>
      <c s="2" r="D536"/>
      <c s="2" r="E536"/>
      <c s="2" r="F536"/>
      <c s="2" r="G536"/>
      <c s="2" r="H536"/>
      <c s="2" r="I536"/>
      <c s="2" r="J536"/>
      <c s="2" r="K536"/>
      <c s="2" r="L536"/>
      <c s="2" r="M536"/>
      <c s="2" r="N536"/>
    </row>
    <row customHeight="1" r="537" ht="14.25">
      <c s="2" r="A537"/>
      <c s="2" r="B537"/>
      <c s="2" r="C537"/>
      <c s="2" r="D537"/>
      <c s="2" r="E537"/>
      <c s="2" r="F537"/>
      <c s="2" r="G537"/>
      <c s="2" r="H537"/>
      <c s="2" r="I537"/>
      <c s="2" r="J537"/>
      <c s="2" r="K537"/>
      <c s="2" r="L537"/>
      <c s="2" r="M537"/>
      <c s="2" r="N537"/>
    </row>
    <row customHeight="1" r="538" ht="14.25">
      <c s="2" r="A538"/>
      <c s="2" r="B538"/>
      <c s="2" r="C538"/>
      <c s="2" r="D538"/>
      <c s="2" r="E538"/>
      <c s="2" r="F538"/>
      <c s="2" r="G538"/>
      <c s="2" r="H538"/>
      <c s="2" r="I538"/>
      <c s="2" r="J538"/>
      <c s="2" r="K538"/>
      <c s="2" r="L538"/>
      <c s="2" r="M538"/>
      <c s="2" r="N538"/>
    </row>
    <row customHeight="1" r="539" ht="14.25">
      <c s="2" r="A539"/>
      <c s="2" r="B539"/>
      <c s="2" r="C539"/>
      <c s="2" r="D539"/>
      <c s="2" r="E539"/>
      <c s="2" r="F539"/>
      <c s="2" r="G539"/>
      <c s="2" r="H539"/>
      <c s="2" r="I539"/>
      <c s="2" r="J539"/>
      <c s="2" r="K539"/>
      <c s="2" r="L539"/>
      <c s="2" r="M539"/>
      <c s="2" r="N539"/>
    </row>
    <row customHeight="1" r="540" ht="14.25">
      <c s="2" r="A540"/>
      <c s="2" r="B540"/>
      <c s="2" r="C540"/>
      <c s="2" r="D540"/>
      <c s="2" r="E540"/>
      <c s="2" r="F540"/>
      <c s="2" r="G540"/>
      <c s="2" r="H540"/>
      <c s="2" r="I540"/>
      <c s="2" r="J540"/>
      <c s="2" r="K540"/>
      <c s="2" r="L540"/>
      <c s="2" r="M540"/>
      <c s="2" r="N540"/>
    </row>
    <row customHeight="1" r="541" ht="14.25">
      <c s="2" r="A541"/>
      <c s="2" r="B541"/>
      <c s="2" r="C541"/>
      <c s="2" r="D541"/>
      <c s="2" r="E541"/>
      <c s="2" r="F541"/>
      <c s="2" r="G541"/>
      <c s="2" r="H541"/>
      <c s="2" r="I541"/>
      <c s="2" r="J541"/>
      <c s="2" r="K541"/>
      <c s="2" r="L541"/>
      <c s="2" r="M541"/>
      <c s="2" r="N541"/>
    </row>
    <row customHeight="1" r="542" ht="14.25">
      <c s="2" r="A542"/>
      <c s="2" r="B542"/>
      <c s="2" r="C542"/>
      <c s="2" r="D542"/>
      <c s="2" r="E542"/>
      <c s="2" r="F542"/>
      <c s="2" r="G542"/>
      <c s="2" r="H542"/>
      <c s="2" r="I542"/>
      <c s="2" r="J542"/>
      <c s="2" r="K542"/>
      <c s="2" r="L542"/>
      <c s="2" r="M542"/>
      <c s="2" r="N542"/>
    </row>
    <row customHeight="1" r="543" ht="14.25">
      <c s="2" r="A543"/>
      <c s="2" r="B543"/>
      <c s="2" r="C543"/>
      <c s="2" r="D543"/>
      <c s="2" r="E543"/>
      <c s="2" r="F543"/>
      <c s="2" r="G543"/>
      <c s="2" r="H543"/>
      <c s="2" r="I543"/>
      <c s="2" r="J543"/>
      <c s="2" r="K543"/>
      <c s="2" r="L543"/>
      <c s="2" r="M543"/>
      <c s="2" r="N543"/>
    </row>
    <row customHeight="1" r="544" ht="14.25">
      <c s="2" r="A544"/>
      <c s="2" r="B544"/>
      <c s="2" r="C544"/>
      <c s="2" r="D544"/>
      <c s="2" r="E544"/>
      <c s="2" r="F544"/>
      <c s="2" r="G544"/>
      <c s="2" r="H544"/>
      <c s="2" r="I544"/>
      <c s="2" r="J544"/>
      <c s="2" r="K544"/>
      <c s="2" r="L544"/>
      <c s="2" r="M544"/>
      <c s="2" r="N544"/>
    </row>
    <row customHeight="1" r="545" ht="14.25">
      <c s="2" r="A545"/>
      <c s="2" r="B545"/>
      <c s="2" r="C545"/>
      <c s="2" r="D545"/>
      <c s="2" r="E545"/>
      <c s="2" r="F545"/>
      <c s="2" r="G545"/>
      <c s="2" r="H545"/>
      <c s="2" r="I545"/>
      <c s="2" r="J545"/>
      <c s="2" r="K545"/>
      <c s="2" r="L545"/>
      <c s="2" r="M545"/>
      <c s="2" r="N545"/>
    </row>
    <row customHeight="1" r="546" ht="14.25">
      <c s="2" r="A546"/>
      <c s="2" r="B546"/>
      <c s="2" r="C546"/>
      <c s="2" r="D546"/>
      <c s="2" r="E546"/>
      <c s="2" r="F546"/>
      <c s="2" r="G546"/>
      <c s="2" r="H546"/>
      <c s="2" r="I546"/>
      <c s="2" r="J546"/>
      <c s="2" r="K546"/>
      <c s="2" r="L546"/>
      <c s="2" r="M546"/>
      <c s="2" r="N546"/>
    </row>
    <row customHeight="1" r="547" ht="14.25">
      <c s="2" r="A547"/>
      <c s="2" r="B547"/>
      <c s="2" r="C547"/>
      <c s="2" r="D547"/>
      <c s="2" r="E547"/>
      <c s="2" r="F547"/>
      <c s="2" r="G547"/>
      <c s="2" r="H547"/>
      <c s="2" r="I547"/>
      <c s="2" r="J547"/>
      <c s="2" r="K547"/>
      <c s="2" r="L547"/>
      <c s="2" r="M547"/>
      <c s="2" r="N547"/>
    </row>
    <row customHeight="1" r="548" ht="14.25">
      <c s="2" r="A548"/>
      <c s="2" r="B548"/>
      <c s="2" r="C548"/>
      <c s="2" r="D548"/>
      <c s="2" r="E548"/>
      <c s="2" r="F548"/>
      <c s="2" r="G548"/>
      <c s="2" r="H548"/>
      <c s="2" r="I548"/>
      <c s="2" r="J548"/>
      <c s="2" r="K548"/>
      <c s="2" r="L548"/>
      <c s="2" r="M548"/>
      <c s="2" r="N548"/>
    </row>
    <row customHeight="1" r="549" ht="14.25">
      <c s="2" r="A549"/>
      <c s="2" r="B549"/>
      <c s="2" r="C549"/>
      <c s="2" r="D549"/>
      <c s="2" r="E549"/>
      <c s="2" r="F549"/>
      <c s="2" r="G549"/>
      <c s="2" r="H549"/>
      <c s="2" r="I549"/>
      <c s="2" r="J549"/>
      <c s="2" r="K549"/>
      <c s="2" r="L549"/>
      <c s="2" r="M549"/>
      <c s="2" r="N549"/>
    </row>
    <row customHeight="1" r="550" ht="14.25">
      <c s="2" r="A550"/>
      <c s="2" r="B550"/>
      <c s="2" r="C550"/>
      <c s="2" r="D550"/>
      <c s="2" r="E550"/>
      <c s="2" r="F550"/>
      <c s="2" r="G550"/>
      <c s="2" r="H550"/>
      <c s="2" r="I550"/>
      <c s="2" r="J550"/>
      <c s="2" r="K550"/>
      <c s="2" r="L550"/>
      <c s="2" r="M550"/>
      <c s="2" r="N550"/>
    </row>
    <row customHeight="1" r="551" ht="14.25">
      <c s="2" r="A551"/>
      <c s="2" r="B551"/>
      <c s="2" r="C551"/>
      <c s="2" r="D551"/>
      <c s="2" r="E551"/>
      <c s="2" r="F551"/>
      <c s="2" r="G551"/>
      <c s="2" r="H551"/>
      <c s="2" r="I551"/>
      <c s="2" r="J551"/>
      <c s="2" r="K551"/>
      <c s="2" r="L551"/>
      <c s="2" r="M551"/>
      <c s="2" r="N551"/>
    </row>
    <row customHeight="1" r="552" ht="14.25">
      <c s="2" r="A552"/>
      <c s="2" r="B552"/>
      <c s="2" r="C552"/>
      <c s="2" r="D552"/>
      <c s="2" r="E552"/>
      <c s="2" r="F552"/>
      <c s="2" r="G552"/>
      <c s="2" r="H552"/>
      <c s="2" r="I552"/>
      <c s="2" r="J552"/>
      <c s="2" r="K552"/>
      <c s="2" r="L552"/>
      <c s="2" r="M552"/>
      <c s="2" r="N552"/>
    </row>
    <row customHeight="1" r="553" ht="14.25">
      <c s="2" r="A553"/>
      <c s="2" r="B553"/>
      <c s="2" r="C553"/>
      <c s="2" r="D553"/>
      <c s="2" r="E553"/>
      <c s="2" r="F553"/>
      <c s="2" r="G553"/>
      <c s="2" r="H553"/>
      <c s="2" r="I553"/>
      <c s="2" r="J553"/>
      <c s="2" r="K553"/>
      <c s="2" r="L553"/>
      <c s="2" r="M553"/>
      <c s="2" r="N553"/>
    </row>
    <row customHeight="1" r="554" ht="14.25">
      <c s="2" r="A554"/>
      <c s="2" r="B554"/>
      <c s="2" r="C554"/>
      <c s="2" r="D554"/>
      <c s="2" r="E554"/>
      <c s="2" r="F554"/>
      <c s="2" r="G554"/>
      <c s="2" r="H554"/>
      <c s="2" r="I554"/>
      <c s="2" r="J554"/>
      <c s="2" r="K554"/>
      <c s="2" r="L554"/>
      <c s="2" r="M554"/>
      <c s="2" r="N554"/>
    </row>
    <row customHeight="1" r="555" ht="14.25">
      <c s="2" r="A555"/>
      <c s="2" r="B555"/>
      <c s="2" r="C555"/>
      <c s="2" r="D555"/>
      <c s="2" r="E555"/>
      <c s="2" r="F555"/>
      <c s="2" r="G555"/>
      <c s="2" r="H555"/>
      <c s="2" r="I555"/>
      <c s="2" r="J555"/>
      <c s="2" r="K555"/>
      <c s="2" r="L555"/>
      <c s="2" r="M555"/>
      <c s="2" r="N555"/>
    </row>
    <row customHeight="1" r="556" ht="14.25">
      <c s="2" r="A556"/>
      <c s="2" r="B556"/>
      <c s="2" r="C556"/>
      <c s="2" r="D556"/>
      <c s="2" r="E556"/>
      <c s="2" r="F556"/>
      <c s="2" r="G556"/>
      <c s="2" r="H556"/>
      <c s="2" r="I556"/>
      <c s="2" r="J556"/>
      <c s="2" r="K556"/>
      <c s="2" r="L556"/>
      <c s="2" r="M556"/>
      <c s="2" r="N556"/>
    </row>
    <row customHeight="1" r="557" ht="14.25">
      <c s="2" r="A557"/>
      <c s="2" r="B557"/>
      <c s="2" r="C557"/>
      <c s="2" r="D557"/>
      <c s="2" r="E557"/>
      <c s="2" r="F557"/>
      <c s="2" r="G557"/>
      <c s="2" r="H557"/>
      <c s="2" r="I557"/>
      <c s="2" r="J557"/>
      <c s="2" r="K557"/>
      <c s="2" r="L557"/>
      <c s="2" r="M557"/>
      <c s="2" r="N557"/>
    </row>
    <row customHeight="1" r="558" ht="14.25">
      <c s="2" r="A558"/>
      <c s="2" r="B558"/>
      <c s="2" r="C558"/>
      <c s="2" r="D558"/>
      <c s="2" r="E558"/>
      <c s="2" r="F558"/>
      <c s="2" r="G558"/>
      <c s="2" r="H558"/>
      <c s="2" r="I558"/>
      <c s="2" r="J558"/>
      <c s="2" r="K558"/>
      <c s="2" r="L558"/>
      <c s="2" r="M558"/>
      <c s="2" r="N558"/>
    </row>
    <row customHeight="1" r="559" ht="14.25">
      <c s="2" r="A559"/>
      <c s="2" r="B559"/>
      <c s="2" r="C559"/>
      <c s="2" r="D559"/>
      <c s="2" r="E559"/>
      <c s="2" r="F559"/>
      <c s="2" r="G559"/>
      <c s="2" r="H559"/>
      <c s="2" r="I559"/>
      <c s="2" r="J559"/>
      <c s="2" r="K559"/>
      <c s="2" r="L559"/>
      <c s="2" r="M559"/>
      <c s="2" r="N559"/>
    </row>
    <row customHeight="1" r="560" ht="14.25">
      <c s="2" r="A560"/>
      <c s="2" r="B560"/>
      <c s="2" r="C560"/>
      <c s="2" r="D560"/>
      <c s="2" r="E560"/>
      <c s="2" r="F560"/>
      <c s="2" r="G560"/>
      <c s="2" r="H560"/>
      <c s="2" r="I560"/>
      <c s="2" r="J560"/>
      <c s="2" r="K560"/>
      <c s="2" r="L560"/>
      <c s="2" r="M560"/>
      <c s="2" r="N560"/>
    </row>
    <row customHeight="1" r="561" ht="14.25">
      <c s="2" r="A561"/>
      <c s="2" r="B561"/>
      <c s="2" r="C561"/>
      <c s="2" r="D561"/>
      <c s="2" r="E561"/>
      <c s="2" r="F561"/>
      <c s="2" r="G561"/>
      <c s="2" r="H561"/>
      <c s="2" r="I561"/>
      <c s="2" r="J561"/>
      <c s="2" r="K561"/>
      <c s="2" r="L561"/>
      <c s="2" r="M561"/>
      <c s="2" r="N561"/>
    </row>
    <row customHeight="1" r="562" ht="14.25">
      <c s="2" r="A562"/>
      <c s="2" r="B562"/>
      <c s="2" r="C562"/>
      <c s="2" r="D562"/>
      <c s="2" r="E562"/>
      <c s="2" r="F562"/>
      <c s="2" r="G562"/>
      <c s="2" r="H562"/>
      <c s="2" r="I562"/>
      <c s="2" r="J562"/>
      <c s="2" r="K562"/>
      <c s="2" r="L562"/>
      <c s="2" r="M562"/>
      <c s="2" r="N562"/>
    </row>
    <row customHeight="1" r="563" ht="14.25">
      <c s="2" r="A563"/>
      <c s="2" r="B563"/>
      <c s="2" r="C563"/>
      <c s="2" r="D563"/>
      <c s="2" r="E563"/>
      <c s="2" r="F563"/>
      <c s="2" r="G563"/>
      <c s="2" r="H563"/>
      <c s="2" r="I563"/>
      <c s="2" r="J563"/>
      <c s="2" r="K563"/>
      <c s="2" r="L563"/>
      <c s="2" r="M563"/>
      <c s="2" r="N563"/>
    </row>
    <row customHeight="1" r="564" ht="14.25">
      <c s="2" r="A564"/>
      <c s="2" r="B564"/>
      <c s="2" r="C564"/>
      <c s="2" r="D564"/>
      <c s="2" r="E564"/>
      <c s="2" r="F564"/>
      <c s="2" r="G564"/>
      <c s="2" r="H564"/>
      <c s="2" r="I564"/>
      <c s="2" r="J564"/>
      <c s="2" r="K564"/>
      <c s="2" r="L564"/>
      <c s="2" r="M564"/>
      <c s="2" r="N564"/>
    </row>
    <row customHeight="1" r="565" ht="14.25">
      <c s="2" r="A565"/>
      <c s="2" r="B565"/>
      <c s="2" r="C565"/>
      <c s="2" r="D565"/>
      <c s="2" r="E565"/>
      <c s="2" r="F565"/>
      <c s="2" r="G565"/>
      <c s="2" r="H565"/>
      <c s="2" r="I565"/>
      <c s="2" r="J565"/>
      <c s="2" r="K565"/>
      <c s="2" r="L565"/>
      <c s="2" r="M565"/>
      <c s="2" r="N565"/>
    </row>
    <row customHeight="1" r="566" ht="14.25">
      <c s="2" r="A566"/>
      <c s="2" r="B566"/>
      <c s="2" r="C566"/>
      <c s="2" r="D566"/>
      <c s="2" r="E566"/>
      <c s="2" r="F566"/>
      <c s="2" r="G566"/>
      <c s="2" r="H566"/>
      <c s="2" r="I566"/>
      <c s="2" r="J566"/>
      <c s="2" r="K566"/>
      <c s="2" r="L566"/>
      <c s="2" r="M566"/>
      <c s="2" r="N566"/>
    </row>
    <row customHeight="1" r="567" ht="14.25">
      <c s="2" r="A567"/>
      <c s="2" r="B567"/>
      <c s="2" r="C567"/>
      <c s="2" r="D567"/>
      <c s="2" r="E567"/>
      <c s="2" r="F567"/>
      <c s="2" r="G567"/>
      <c s="2" r="H567"/>
      <c s="2" r="I567"/>
      <c s="2" r="J567"/>
      <c s="2" r="K567"/>
      <c s="2" r="L567"/>
      <c s="2" r="M567"/>
      <c s="2" r="N567"/>
    </row>
    <row customHeight="1" r="568" ht="14.25">
      <c s="2" r="A568"/>
      <c s="2" r="B568"/>
      <c s="2" r="C568"/>
      <c s="2" r="D568"/>
      <c s="2" r="E568"/>
      <c s="2" r="F568"/>
      <c s="2" r="G568"/>
      <c s="2" r="H568"/>
      <c s="2" r="I568"/>
      <c s="2" r="J568"/>
      <c s="2" r="K568"/>
      <c s="2" r="L568"/>
      <c s="2" r="M568"/>
      <c s="2" r="N568"/>
    </row>
    <row customHeight="1" r="569" ht="14.25">
      <c s="2" r="A569"/>
      <c s="2" r="B569"/>
      <c s="2" r="C569"/>
      <c s="2" r="D569"/>
      <c s="2" r="E569"/>
      <c s="2" r="F569"/>
      <c s="2" r="G569"/>
      <c s="2" r="H569"/>
      <c s="2" r="I569"/>
      <c s="2" r="J569"/>
      <c s="2" r="K569"/>
      <c s="2" r="L569"/>
      <c s="2" r="M569"/>
      <c s="2" r="N569"/>
    </row>
    <row customHeight="1" r="570" ht="14.25">
      <c s="2" r="A570"/>
      <c s="2" r="B570"/>
      <c s="2" r="C570"/>
      <c s="2" r="D570"/>
      <c s="2" r="E570"/>
      <c s="2" r="F570"/>
      <c s="2" r="G570"/>
      <c s="2" r="H570"/>
      <c s="2" r="I570"/>
      <c s="2" r="J570"/>
      <c s="2" r="K570"/>
      <c s="2" r="L570"/>
      <c s="2" r="M570"/>
      <c s="2" r="N570"/>
    </row>
    <row customHeight="1" r="571" ht="14.25">
      <c s="2" r="A571"/>
      <c s="2" r="B571"/>
      <c s="2" r="C571"/>
      <c s="2" r="D571"/>
      <c s="2" r="E571"/>
      <c s="2" r="F571"/>
      <c s="2" r="G571"/>
      <c s="2" r="H571"/>
      <c s="2" r="I571"/>
      <c s="2" r="J571"/>
      <c s="2" r="K571"/>
      <c s="2" r="L571"/>
      <c s="2" r="M571"/>
      <c s="2" r="N571"/>
    </row>
    <row customHeight="1" r="572" ht="14.25">
      <c s="2" r="A572"/>
      <c s="2" r="B572"/>
      <c s="2" r="C572"/>
      <c s="2" r="D572"/>
      <c s="2" r="E572"/>
      <c s="2" r="F572"/>
      <c s="2" r="G572"/>
      <c s="2" r="H572"/>
      <c s="2" r="I572"/>
      <c s="2" r="J572"/>
      <c s="2" r="K572"/>
      <c s="2" r="L572"/>
      <c s="2" r="M572"/>
      <c s="2" r="N572"/>
    </row>
    <row customHeight="1" r="573" ht="14.25">
      <c s="2" r="A573"/>
      <c s="2" r="B573"/>
      <c s="2" r="C573"/>
      <c s="2" r="D573"/>
      <c s="2" r="E573"/>
      <c s="2" r="F573"/>
      <c s="2" r="G573"/>
      <c s="2" r="H573"/>
      <c s="2" r="I573"/>
      <c s="2" r="J573"/>
      <c s="2" r="K573"/>
      <c s="2" r="L573"/>
      <c s="2" r="M573"/>
      <c s="2" r="N573"/>
    </row>
    <row customHeight="1" r="574" ht="14.25">
      <c s="2" r="A574"/>
      <c s="2" r="B574"/>
      <c s="2" r="C574"/>
      <c s="2" r="D574"/>
      <c s="2" r="E574"/>
      <c s="2" r="F574"/>
      <c s="2" r="G574"/>
      <c s="2" r="H574"/>
      <c s="2" r="I574"/>
      <c s="2" r="J574"/>
      <c s="2" r="K574"/>
      <c s="2" r="L574"/>
      <c s="2" r="M574"/>
      <c s="2" r="N574"/>
    </row>
    <row customHeight="1" r="575" ht="14.25">
      <c s="2" r="A575"/>
      <c s="2" r="B575"/>
      <c s="2" r="C575"/>
      <c s="2" r="D575"/>
      <c s="2" r="E575"/>
      <c s="2" r="F575"/>
      <c s="2" r="G575"/>
      <c s="2" r="H575"/>
      <c s="2" r="I575"/>
      <c s="2" r="J575"/>
      <c s="2" r="K575"/>
      <c s="2" r="L575"/>
      <c s="2" r="M575"/>
      <c s="2" r="N575"/>
    </row>
    <row customHeight="1" r="576" ht="14.25">
      <c s="2" r="A576"/>
      <c s="2" r="B576"/>
      <c s="2" r="C576"/>
      <c s="2" r="D576"/>
      <c s="2" r="E576"/>
      <c s="2" r="F576"/>
      <c s="2" r="G576"/>
      <c s="2" r="H576"/>
      <c s="2" r="I576"/>
      <c s="2" r="J576"/>
      <c s="2" r="K576"/>
      <c s="2" r="L576"/>
      <c s="2" r="M576"/>
      <c s="2" r="N576"/>
    </row>
    <row customHeight="1" r="577" ht="14.25">
      <c s="2" r="A577"/>
      <c s="2" r="B577"/>
      <c s="2" r="C577"/>
      <c s="2" r="D577"/>
      <c s="2" r="E577"/>
      <c s="2" r="F577"/>
      <c s="2" r="G577"/>
      <c s="2" r="H577"/>
      <c s="2" r="I577"/>
      <c s="2" r="J577"/>
      <c s="2" r="K577"/>
      <c s="2" r="L577"/>
      <c s="2" r="M577"/>
      <c s="2" r="N577"/>
    </row>
    <row customHeight="1" r="578" ht="14.25">
      <c s="2" r="A578"/>
      <c s="2" r="B578"/>
      <c s="2" r="C578"/>
      <c s="2" r="D578"/>
      <c s="2" r="E578"/>
      <c s="2" r="F578"/>
      <c s="2" r="G578"/>
      <c s="2" r="H578"/>
      <c s="2" r="I578"/>
      <c s="2" r="J578"/>
      <c s="2" r="K578"/>
      <c s="2" r="L578"/>
      <c s="2" r="M578"/>
      <c s="2" r="N578"/>
    </row>
    <row customHeight="1" r="579" ht="14.25">
      <c s="2" r="A579"/>
      <c s="2" r="B579"/>
      <c s="2" r="C579"/>
      <c s="2" r="D579"/>
      <c s="2" r="E579"/>
      <c s="2" r="F579"/>
      <c s="2" r="G579"/>
      <c s="2" r="H579"/>
      <c s="2" r="I579"/>
      <c s="2" r="J579"/>
      <c s="2" r="K579"/>
      <c s="2" r="L579"/>
      <c s="2" r="M579"/>
      <c s="2" r="N579"/>
    </row>
    <row customHeight="1" r="580" ht="14.25">
      <c s="2" r="A580"/>
      <c s="2" r="B580"/>
      <c s="2" r="C580"/>
      <c s="2" r="D580"/>
      <c s="2" r="E580"/>
      <c s="2" r="F580"/>
      <c s="2" r="G580"/>
      <c s="2" r="H580"/>
      <c s="2" r="I580"/>
      <c s="2" r="J580"/>
      <c s="2" r="K580"/>
      <c s="2" r="L580"/>
      <c s="2" r="M580"/>
      <c s="2" r="N580"/>
    </row>
    <row customHeight="1" r="581" ht="14.25">
      <c s="2" r="A581"/>
      <c s="2" r="B581"/>
      <c s="2" r="C581"/>
      <c s="2" r="D581"/>
      <c s="2" r="E581"/>
      <c s="2" r="F581"/>
      <c s="2" r="G581"/>
      <c s="2" r="H581"/>
      <c s="2" r="I581"/>
      <c s="2" r="J581"/>
      <c s="2" r="K581"/>
      <c s="2" r="L581"/>
      <c s="2" r="M581"/>
      <c s="2" r="N581"/>
    </row>
    <row customHeight="1" r="582" ht="14.25">
      <c s="2" r="A582"/>
      <c s="2" r="B582"/>
      <c s="2" r="C582"/>
      <c s="2" r="D582"/>
      <c s="2" r="E582"/>
      <c s="2" r="F582"/>
      <c s="2" r="G582"/>
      <c s="2" r="H582"/>
      <c s="2" r="I582"/>
      <c s="2" r="J582"/>
      <c s="2" r="K582"/>
      <c s="2" r="L582"/>
      <c s="2" r="M582"/>
      <c s="2" r="N582"/>
    </row>
    <row customHeight="1" r="583" ht="14.25">
      <c s="2" r="A583"/>
      <c s="2" r="B583"/>
      <c s="2" r="C583"/>
      <c s="2" r="D583"/>
      <c s="2" r="E583"/>
      <c s="2" r="F583"/>
      <c s="2" r="G583"/>
      <c s="2" r="H583"/>
      <c s="2" r="I583"/>
      <c s="2" r="J583"/>
      <c s="2" r="K583"/>
      <c s="2" r="L583"/>
      <c s="2" r="M583"/>
      <c s="2" r="N583"/>
    </row>
    <row customHeight="1" r="584" ht="14.25">
      <c s="2" r="A584"/>
      <c s="2" r="B584"/>
      <c s="2" r="C584"/>
      <c s="2" r="D584"/>
      <c s="2" r="E584"/>
      <c s="2" r="F584"/>
      <c s="2" r="G584"/>
      <c s="2" r="H584"/>
      <c s="2" r="I584"/>
      <c s="2" r="J584"/>
      <c s="2" r="K584"/>
      <c s="2" r="L584"/>
      <c s="2" r="M584"/>
      <c s="2" r="N584"/>
    </row>
    <row customHeight="1" r="585" ht="14.25">
      <c s="2" r="A585"/>
      <c s="2" r="B585"/>
      <c s="2" r="C585"/>
      <c s="2" r="D585"/>
      <c s="2" r="E585"/>
      <c s="2" r="F585"/>
      <c s="2" r="G585"/>
      <c s="2" r="H585"/>
      <c s="2" r="I585"/>
      <c s="2" r="J585"/>
      <c s="2" r="K585"/>
      <c s="2" r="L585"/>
      <c s="2" r="M585"/>
      <c s="2" r="N585"/>
    </row>
    <row customHeight="1" r="586" ht="14.25">
      <c s="2" r="A586"/>
      <c s="2" r="B586"/>
      <c s="2" r="C586"/>
      <c s="2" r="D586"/>
      <c s="2" r="E586"/>
      <c s="2" r="F586"/>
      <c s="2" r="G586"/>
      <c s="2" r="H586"/>
      <c s="2" r="I586"/>
      <c s="2" r="J586"/>
      <c s="2" r="K586"/>
      <c s="2" r="L586"/>
      <c s="2" r="M586"/>
      <c s="2" r="N586"/>
    </row>
    <row customHeight="1" r="587" ht="14.25">
      <c s="2" r="A587"/>
      <c s="2" r="B587"/>
      <c s="2" r="C587"/>
      <c s="2" r="D587"/>
      <c s="2" r="E587"/>
      <c s="2" r="F587"/>
      <c s="2" r="G587"/>
      <c s="2" r="H587"/>
      <c s="2" r="I587"/>
      <c s="2" r="J587"/>
      <c s="2" r="K587"/>
      <c s="2" r="L587"/>
      <c s="2" r="M587"/>
      <c s="2" r="N587"/>
    </row>
    <row customHeight="1" r="588" ht="14.25">
      <c s="2" r="A588"/>
      <c s="2" r="B588"/>
      <c s="2" r="C588"/>
      <c s="2" r="D588"/>
      <c s="2" r="E588"/>
      <c s="2" r="F588"/>
      <c s="2" r="G588"/>
      <c s="2" r="H588"/>
      <c s="2" r="I588"/>
      <c s="2" r="J588"/>
      <c s="2" r="K588"/>
      <c s="2" r="L588"/>
      <c s="2" r="M588"/>
      <c s="2" r="N588"/>
    </row>
    <row customHeight="1" r="589" ht="14.25">
      <c s="2" r="A589"/>
      <c s="2" r="B589"/>
      <c s="2" r="C589"/>
      <c s="2" r="D589"/>
      <c s="2" r="E589"/>
      <c s="2" r="F589"/>
      <c s="2" r="G589"/>
      <c s="2" r="H589"/>
      <c s="2" r="I589"/>
      <c s="2" r="J589"/>
      <c s="2" r="K589"/>
      <c s="2" r="L589"/>
      <c s="2" r="M589"/>
      <c s="2" r="N589"/>
    </row>
    <row customHeight="1" r="590" ht="14.25">
      <c s="2" r="A590"/>
      <c s="2" r="B590"/>
      <c s="2" r="C590"/>
      <c s="2" r="D590"/>
      <c s="2" r="E590"/>
      <c s="2" r="F590"/>
      <c s="2" r="G590"/>
      <c s="2" r="H590"/>
      <c s="2" r="I590"/>
      <c s="2" r="J590"/>
      <c s="2" r="K590"/>
      <c s="2" r="L590"/>
      <c s="2" r="M590"/>
      <c s="2" r="N590"/>
    </row>
    <row customHeight="1" r="591" ht="14.25">
      <c s="2" r="A591"/>
      <c s="2" r="B591"/>
      <c s="2" r="C591"/>
      <c s="2" r="D591"/>
      <c s="2" r="E591"/>
      <c s="2" r="F591"/>
      <c s="2" r="G591"/>
      <c s="2" r="H591"/>
      <c s="2" r="I591"/>
      <c s="2" r="J591"/>
      <c s="2" r="K591"/>
      <c s="2" r="L591"/>
      <c s="2" r="M591"/>
      <c s="2" r="N591"/>
    </row>
    <row customHeight="1" r="592" ht="14.25">
      <c s="2" r="A592"/>
      <c s="2" r="B592"/>
      <c s="2" r="C592"/>
      <c s="2" r="D592"/>
      <c s="2" r="E592"/>
      <c s="2" r="F592"/>
      <c s="2" r="G592"/>
      <c s="2" r="H592"/>
      <c s="2" r="I592"/>
      <c s="2" r="J592"/>
      <c s="2" r="K592"/>
      <c s="2" r="L592"/>
      <c s="2" r="M592"/>
      <c s="2" r="N592"/>
    </row>
    <row customHeight="1" r="593" ht="14.25">
      <c s="2" r="A593"/>
      <c s="2" r="B593"/>
      <c s="2" r="C593"/>
      <c s="2" r="D593"/>
      <c s="2" r="E593"/>
      <c s="2" r="F593"/>
      <c s="2" r="G593"/>
      <c s="2" r="H593"/>
      <c s="2" r="I593"/>
      <c s="2" r="J593"/>
      <c s="2" r="K593"/>
      <c s="2" r="L593"/>
      <c s="2" r="M593"/>
      <c s="2" r="N593"/>
    </row>
    <row customHeight="1" r="594" ht="14.25">
      <c s="2" r="A594"/>
      <c s="2" r="B594"/>
      <c s="2" r="C594"/>
      <c s="2" r="D594"/>
      <c s="2" r="E594"/>
      <c s="2" r="F594"/>
      <c s="2" r="G594"/>
      <c s="2" r="H594"/>
      <c s="2" r="I594"/>
      <c s="2" r="J594"/>
      <c s="2" r="K594"/>
      <c s="2" r="L594"/>
      <c s="2" r="M594"/>
      <c s="2" r="N594"/>
    </row>
    <row customHeight="1" r="595" ht="14.25">
      <c s="2" r="A595"/>
      <c s="2" r="B595"/>
      <c s="2" r="C595"/>
      <c s="2" r="D595"/>
      <c s="2" r="E595"/>
      <c s="2" r="F595"/>
      <c s="2" r="G595"/>
      <c s="2" r="H595"/>
      <c s="2" r="I595"/>
      <c s="2" r="J595"/>
      <c s="2" r="K595"/>
      <c s="2" r="L595"/>
      <c s="2" r="M595"/>
      <c s="2" r="N595"/>
    </row>
    <row customHeight="1" r="596" ht="14.25">
      <c s="2" r="A596"/>
      <c s="2" r="B596"/>
      <c s="2" r="C596"/>
      <c s="2" r="D596"/>
      <c s="2" r="E596"/>
      <c s="2" r="F596"/>
      <c s="2" r="G596"/>
      <c s="2" r="H596"/>
      <c s="2" r="I596"/>
      <c s="2" r="J596"/>
      <c s="2" r="K596"/>
      <c s="2" r="L596"/>
      <c s="2" r="M596"/>
      <c s="2" r="N596"/>
    </row>
    <row customHeight="1" r="597" ht="14.25">
      <c s="2" r="A597"/>
      <c s="2" r="B597"/>
      <c s="2" r="C597"/>
      <c s="2" r="D597"/>
      <c s="2" r="E597"/>
      <c s="2" r="F597"/>
      <c s="2" r="G597"/>
      <c s="2" r="H597"/>
      <c s="2" r="I597"/>
      <c s="2" r="J597"/>
      <c s="2" r="K597"/>
      <c s="2" r="L597"/>
      <c s="2" r="M597"/>
      <c s="2" r="N597"/>
    </row>
    <row customHeight="1" r="598" ht="14.25">
      <c s="2" r="A598"/>
      <c s="2" r="B598"/>
      <c s="2" r="C598"/>
      <c s="2" r="D598"/>
      <c s="2" r="E598"/>
      <c s="2" r="F598"/>
      <c s="2" r="G598"/>
      <c s="2" r="H598"/>
      <c s="2" r="I598"/>
      <c s="2" r="J598"/>
      <c s="2" r="K598"/>
      <c s="2" r="L598"/>
      <c s="2" r="M598"/>
      <c s="2" r="N598"/>
    </row>
    <row customHeight="1" r="599" ht="14.25">
      <c s="2" r="A599"/>
      <c s="2" r="B599"/>
      <c s="2" r="C599"/>
      <c s="2" r="D599"/>
      <c s="2" r="E599"/>
      <c s="2" r="F599"/>
      <c s="2" r="G599"/>
      <c s="2" r="H599"/>
      <c s="2" r="I599"/>
      <c s="2" r="J599"/>
      <c s="2" r="K599"/>
      <c s="2" r="L599"/>
      <c s="2" r="M599"/>
      <c s="2" r="N599"/>
    </row>
    <row customHeight="1" r="600" ht="14.25">
      <c s="2" r="A600"/>
      <c s="2" r="B600"/>
      <c s="2" r="C600"/>
      <c s="2" r="D600"/>
      <c s="2" r="E600"/>
      <c s="2" r="F600"/>
      <c s="2" r="G600"/>
      <c s="2" r="H600"/>
      <c s="2" r="I600"/>
      <c s="2" r="J600"/>
      <c s="2" r="K600"/>
      <c s="2" r="L600"/>
      <c s="2" r="M600"/>
      <c s="2" r="N600"/>
    </row>
    <row customHeight="1" r="601" ht="14.25">
      <c s="2" r="A601"/>
      <c s="2" r="B601"/>
      <c s="2" r="C601"/>
      <c s="2" r="D601"/>
      <c s="2" r="E601"/>
      <c s="2" r="F601"/>
      <c s="2" r="G601"/>
      <c s="2" r="H601"/>
      <c s="2" r="I601"/>
      <c s="2" r="J601"/>
      <c s="2" r="K601"/>
      <c s="2" r="L601"/>
      <c s="2" r="M601"/>
      <c s="2" r="N601"/>
    </row>
    <row customHeight="1" r="602" ht="14.25">
      <c s="2" r="A602"/>
      <c s="2" r="B602"/>
      <c s="2" r="C602"/>
      <c s="2" r="D602"/>
      <c s="2" r="E602"/>
      <c s="2" r="F602"/>
      <c s="2" r="G602"/>
      <c s="2" r="H602"/>
      <c s="2" r="I602"/>
      <c s="2" r="J602"/>
      <c s="2" r="K602"/>
      <c s="2" r="L602"/>
      <c s="2" r="M602"/>
      <c s="2" r="N602"/>
    </row>
    <row customHeight="1" r="603" ht="14.25">
      <c s="2" r="A603"/>
      <c s="2" r="B603"/>
      <c s="2" r="C603"/>
      <c s="2" r="D603"/>
      <c s="2" r="E603"/>
      <c s="2" r="F603"/>
      <c s="2" r="G603"/>
      <c s="2" r="H603"/>
      <c s="2" r="I603"/>
      <c s="2" r="J603"/>
      <c s="2" r="K603"/>
      <c s="2" r="L603"/>
      <c s="2" r="M603"/>
      <c s="2" r="N603"/>
    </row>
    <row customHeight="1" r="604" ht="14.25">
      <c s="2" r="A604"/>
      <c s="2" r="B604"/>
      <c s="2" r="C604"/>
      <c s="2" r="D604"/>
      <c s="2" r="E604"/>
      <c s="2" r="F604"/>
      <c s="2" r="G604"/>
      <c s="2" r="H604"/>
      <c s="2" r="I604"/>
      <c s="2" r="J604"/>
      <c s="2" r="K604"/>
      <c s="2" r="L604"/>
      <c s="2" r="M604"/>
      <c s="2" r="N604"/>
    </row>
    <row customHeight="1" r="605" ht="14.25">
      <c s="2" r="A605"/>
      <c s="2" r="B605"/>
      <c s="2" r="C605"/>
      <c s="2" r="D605"/>
      <c s="2" r="E605"/>
      <c s="2" r="F605"/>
      <c s="2" r="G605"/>
      <c s="2" r="H605"/>
      <c s="2" r="I605"/>
      <c s="2" r="J605"/>
      <c s="2" r="K605"/>
      <c s="2" r="L605"/>
      <c s="2" r="M605"/>
      <c s="2" r="N605"/>
    </row>
    <row customHeight="1" r="606" ht="14.25">
      <c s="2" r="A606"/>
      <c s="2" r="B606"/>
      <c s="2" r="C606"/>
      <c s="2" r="D606"/>
      <c s="2" r="E606"/>
      <c s="2" r="F606"/>
      <c s="2" r="G606"/>
      <c s="2" r="H606"/>
      <c s="2" r="I606"/>
      <c s="2" r="J606"/>
      <c s="2" r="K606"/>
      <c s="2" r="L606"/>
      <c s="2" r="M606"/>
      <c s="2" r="N606"/>
    </row>
    <row customHeight="1" r="607" ht="14.25">
      <c s="2" r="A607"/>
      <c s="2" r="B607"/>
      <c s="2" r="C607"/>
      <c s="2" r="D607"/>
      <c s="2" r="E607"/>
      <c s="2" r="F607"/>
      <c s="2" r="G607"/>
      <c s="2" r="H607"/>
      <c s="2" r="I607"/>
      <c s="2" r="J607"/>
      <c s="2" r="K607"/>
      <c s="2" r="L607"/>
      <c s="2" r="M607"/>
      <c s="2" r="N607"/>
    </row>
    <row customHeight="1" r="608" ht="14.25">
      <c s="2" r="A608"/>
      <c s="2" r="B608"/>
      <c s="2" r="C608"/>
      <c s="2" r="D608"/>
      <c s="2" r="E608"/>
      <c s="2" r="F608"/>
      <c s="2" r="G608"/>
      <c s="2" r="H608"/>
      <c s="2" r="I608"/>
      <c s="2" r="J608"/>
      <c s="2" r="K608"/>
      <c s="2" r="L608"/>
      <c s="2" r="M608"/>
      <c s="2" r="N608"/>
    </row>
    <row customHeight="1" r="609" ht="14.25">
      <c s="2" r="A609"/>
      <c s="2" r="B609"/>
      <c s="2" r="C609"/>
      <c s="2" r="D609"/>
      <c s="2" r="E609"/>
      <c s="2" r="F609"/>
      <c s="2" r="G609"/>
      <c s="2" r="H609"/>
      <c s="2" r="I609"/>
      <c s="2" r="J609"/>
      <c s="2" r="K609"/>
      <c s="2" r="L609"/>
      <c s="2" r="M609"/>
      <c s="2" r="N609"/>
    </row>
    <row customHeight="1" r="610" ht="14.25">
      <c s="2" r="A610"/>
      <c s="2" r="B610"/>
      <c s="2" r="C610"/>
      <c s="2" r="D610"/>
      <c s="2" r="E610"/>
      <c s="2" r="F610"/>
      <c s="2" r="G610"/>
      <c s="2" r="H610"/>
      <c s="2" r="I610"/>
      <c s="2" r="J610"/>
      <c s="2" r="K610"/>
      <c s="2" r="L610"/>
      <c s="2" r="M610"/>
      <c s="2" r="N610"/>
    </row>
    <row customHeight="1" r="611" ht="14.25">
      <c s="2" r="A611"/>
      <c s="2" r="B611"/>
      <c s="2" r="C611"/>
      <c s="2" r="D611"/>
      <c s="2" r="E611"/>
      <c s="2" r="F611"/>
      <c s="2" r="G611"/>
      <c s="2" r="H611"/>
      <c s="2" r="I611"/>
      <c s="2" r="J611"/>
      <c s="2" r="K611"/>
      <c s="2" r="L611"/>
      <c s="2" r="M611"/>
      <c s="2" r="N611"/>
    </row>
    <row customHeight="1" r="612" ht="14.25">
      <c s="2" r="A612"/>
      <c s="2" r="B612"/>
      <c s="2" r="C612"/>
      <c s="2" r="D612"/>
      <c s="2" r="E612"/>
      <c s="2" r="F612"/>
      <c s="2" r="G612"/>
      <c s="2" r="H612"/>
      <c s="2" r="I612"/>
      <c s="2" r="J612"/>
      <c s="2" r="K612"/>
      <c s="2" r="L612"/>
      <c s="2" r="M612"/>
      <c s="2" r="N612"/>
    </row>
    <row customHeight="1" r="613" ht="14.25">
      <c s="2" r="A613"/>
      <c s="2" r="B613"/>
      <c s="2" r="C613"/>
      <c s="2" r="D613"/>
      <c s="2" r="E613"/>
      <c s="2" r="F613"/>
      <c s="2" r="G613"/>
      <c s="2" r="H613"/>
      <c s="2" r="I613"/>
      <c s="2" r="J613"/>
      <c s="2" r="K613"/>
      <c s="2" r="L613"/>
      <c s="2" r="M613"/>
      <c s="2" r="N613"/>
    </row>
    <row customHeight="1" r="614" ht="14.25">
      <c s="2" r="A614"/>
      <c s="2" r="B614"/>
      <c s="2" r="C614"/>
      <c s="2" r="D614"/>
      <c s="2" r="E614"/>
      <c s="2" r="F614"/>
      <c s="2" r="G614"/>
      <c s="2" r="H614"/>
      <c s="2" r="I614"/>
      <c s="2" r="J614"/>
      <c s="2" r="K614"/>
      <c s="2" r="L614"/>
      <c s="2" r="M614"/>
      <c s="2" r="N614"/>
    </row>
    <row customHeight="1" r="615" ht="14.25">
      <c s="2" r="A615"/>
      <c s="2" r="B615"/>
      <c s="2" r="C615"/>
      <c s="2" r="D615"/>
      <c s="2" r="E615"/>
      <c s="2" r="F615"/>
      <c s="2" r="G615"/>
      <c s="2" r="H615"/>
      <c s="2" r="I615"/>
      <c s="2" r="J615"/>
      <c s="2" r="K615"/>
      <c s="2" r="L615"/>
      <c s="2" r="M615"/>
      <c s="2" r="N615"/>
    </row>
    <row customHeight="1" r="616" ht="14.25">
      <c s="2" r="A616"/>
      <c s="2" r="B616"/>
      <c s="2" r="C616"/>
      <c s="2" r="D616"/>
      <c s="2" r="E616"/>
      <c s="2" r="F616"/>
      <c s="2" r="G616"/>
      <c s="2" r="H616"/>
      <c s="2" r="I616"/>
      <c s="2" r="J616"/>
      <c s="2" r="K616"/>
      <c s="2" r="L616"/>
      <c s="2" r="M616"/>
      <c s="2" r="N616"/>
    </row>
    <row customHeight="1" r="617" ht="14.25">
      <c s="2" r="A617"/>
      <c s="2" r="B617"/>
      <c s="2" r="C617"/>
      <c s="2" r="D617"/>
      <c s="2" r="E617"/>
      <c s="2" r="F617"/>
      <c s="2" r="G617"/>
      <c s="2" r="H617"/>
      <c s="2" r="I617"/>
      <c s="2" r="J617"/>
      <c s="2" r="K617"/>
      <c s="2" r="L617"/>
      <c s="2" r="M617"/>
      <c s="2" r="N617"/>
    </row>
    <row customHeight="1" r="618" ht="14.25">
      <c s="2" r="A618"/>
      <c s="2" r="B618"/>
      <c s="2" r="C618"/>
      <c s="2" r="D618"/>
      <c s="2" r="E618"/>
      <c s="2" r="F618"/>
      <c s="2" r="G618"/>
      <c s="2" r="H618"/>
      <c s="2" r="I618"/>
      <c s="2" r="J618"/>
      <c s="2" r="K618"/>
      <c s="2" r="L618"/>
      <c s="2" r="M618"/>
      <c s="2" r="N618"/>
    </row>
    <row customHeight="1" r="619" ht="14.25">
      <c s="2" r="A619"/>
      <c s="2" r="B619"/>
      <c s="2" r="C619"/>
      <c s="2" r="D619"/>
      <c s="2" r="E619"/>
      <c s="2" r="F619"/>
      <c s="2" r="G619"/>
      <c s="2" r="H619"/>
      <c s="2" r="I619"/>
      <c s="2" r="J619"/>
      <c s="2" r="K619"/>
      <c s="2" r="L619"/>
      <c s="2" r="M619"/>
      <c s="2" r="N619"/>
    </row>
    <row customHeight="1" r="620" ht="14.25">
      <c s="2" r="A620"/>
      <c s="2" r="B620"/>
      <c s="2" r="C620"/>
      <c s="2" r="D620"/>
      <c s="2" r="E620"/>
      <c s="2" r="F620"/>
      <c s="2" r="G620"/>
      <c s="2" r="H620"/>
      <c s="2" r="I620"/>
      <c s="2" r="J620"/>
      <c s="2" r="K620"/>
      <c s="2" r="L620"/>
      <c s="2" r="M620"/>
      <c s="2" r="N620"/>
    </row>
    <row customHeight="1" r="621" ht="14.25">
      <c s="2" r="A621"/>
      <c s="2" r="B621"/>
      <c s="2" r="C621"/>
      <c s="2" r="D621"/>
      <c s="2" r="E621"/>
      <c s="2" r="F621"/>
      <c s="2" r="G621"/>
      <c s="2" r="H621"/>
      <c s="2" r="I621"/>
      <c s="2" r="J621"/>
      <c s="2" r="K621"/>
      <c s="2" r="L621"/>
      <c s="2" r="M621"/>
      <c s="2" r="N621"/>
    </row>
    <row customHeight="1" r="622" ht="14.25">
      <c s="2" r="A622"/>
      <c s="2" r="B622"/>
      <c s="2" r="C622"/>
      <c s="2" r="D622"/>
      <c s="2" r="E622"/>
      <c s="2" r="F622"/>
      <c s="2" r="G622"/>
      <c s="2" r="H622"/>
      <c s="2" r="I622"/>
      <c s="2" r="J622"/>
      <c s="2" r="K622"/>
      <c s="2" r="L622"/>
      <c s="2" r="M622"/>
      <c s="2" r="N622"/>
    </row>
    <row customHeight="1" r="623" ht="14.25">
      <c s="2" r="A623"/>
      <c s="2" r="B623"/>
      <c s="2" r="C623"/>
      <c s="2" r="D623"/>
      <c s="2" r="E623"/>
      <c s="2" r="F623"/>
      <c s="2" r="G623"/>
      <c s="2" r="H623"/>
      <c s="2" r="I623"/>
      <c s="2" r="J623"/>
      <c s="2" r="K623"/>
      <c s="2" r="L623"/>
      <c s="2" r="M623"/>
      <c s="2" r="N623"/>
    </row>
    <row customHeight="1" r="624" ht="14.25">
      <c s="2" r="A624"/>
      <c s="2" r="B624"/>
      <c s="2" r="C624"/>
      <c s="2" r="D624"/>
      <c s="2" r="E624"/>
      <c s="2" r="F624"/>
      <c s="2" r="G624"/>
      <c s="2" r="H624"/>
      <c s="2" r="I624"/>
      <c s="2" r="J624"/>
      <c s="2" r="K624"/>
      <c s="2" r="L624"/>
      <c s="2" r="M624"/>
      <c s="2" r="N624"/>
    </row>
    <row customHeight="1" r="625" ht="14.25">
      <c s="2" r="A625"/>
      <c s="2" r="B625"/>
      <c s="2" r="C625"/>
      <c s="2" r="D625"/>
      <c s="2" r="E625"/>
      <c s="2" r="F625"/>
      <c s="2" r="G625"/>
      <c s="2" r="H625"/>
      <c s="2" r="I625"/>
      <c s="2" r="J625"/>
      <c s="2" r="K625"/>
      <c s="2" r="L625"/>
      <c s="2" r="M625"/>
      <c s="2" r="N625"/>
    </row>
    <row customHeight="1" r="626" ht="14.25">
      <c s="2" r="A626"/>
      <c s="2" r="B626"/>
      <c s="2" r="C626"/>
      <c s="2" r="D626"/>
      <c s="2" r="E626"/>
      <c s="2" r="F626"/>
      <c s="2" r="G626"/>
      <c s="2" r="H626"/>
      <c s="2" r="I626"/>
      <c s="2" r="J626"/>
      <c s="2" r="K626"/>
      <c s="2" r="L626"/>
      <c s="2" r="M626"/>
      <c s="2" r="N626"/>
    </row>
    <row customHeight="1" r="627" ht="14.25">
      <c s="2" r="A627"/>
      <c s="2" r="B627"/>
      <c s="2" r="C627"/>
      <c s="2" r="D627"/>
      <c s="2" r="E627"/>
      <c s="2" r="F627"/>
      <c s="2" r="G627"/>
      <c s="2" r="H627"/>
      <c s="2" r="I627"/>
      <c s="2" r="J627"/>
      <c s="2" r="K627"/>
      <c s="2" r="L627"/>
      <c s="2" r="M627"/>
      <c s="2" r="N627"/>
    </row>
    <row customHeight="1" r="628" ht="14.25">
      <c s="2" r="A628"/>
      <c s="2" r="B628"/>
      <c s="2" r="C628"/>
      <c s="2" r="D628"/>
      <c s="2" r="E628"/>
      <c s="2" r="F628"/>
      <c s="2" r="G628"/>
      <c s="2" r="H628"/>
      <c s="2" r="I628"/>
      <c s="2" r="J628"/>
      <c s="2" r="K628"/>
      <c s="2" r="L628"/>
      <c s="2" r="M628"/>
      <c s="2" r="N628"/>
    </row>
    <row customHeight="1" r="629" ht="14.25">
      <c s="2" r="A629"/>
      <c s="2" r="B629"/>
      <c s="2" r="C629"/>
      <c s="2" r="D629"/>
      <c s="2" r="E629"/>
      <c s="2" r="F629"/>
      <c s="2" r="G629"/>
      <c s="2" r="H629"/>
      <c s="2" r="I629"/>
      <c s="2" r="J629"/>
      <c s="2" r="K629"/>
      <c s="2" r="L629"/>
      <c s="2" r="M629"/>
      <c s="2" r="N629"/>
    </row>
    <row customHeight="1" r="630" ht="14.25">
      <c s="2" r="A630"/>
      <c s="2" r="B630"/>
      <c s="2" r="C630"/>
      <c s="2" r="D630"/>
      <c s="2" r="E630"/>
      <c s="2" r="F630"/>
      <c s="2" r="G630"/>
      <c s="2" r="H630"/>
      <c s="2" r="I630"/>
      <c s="2" r="J630"/>
      <c s="2" r="K630"/>
      <c s="2" r="L630"/>
      <c s="2" r="M630"/>
      <c s="2" r="N630"/>
    </row>
    <row customHeight="1" r="631" ht="14.25">
      <c s="2" r="A631"/>
      <c s="2" r="B631"/>
      <c s="2" r="C631"/>
      <c s="2" r="D631"/>
      <c s="2" r="E631"/>
      <c s="2" r="F631"/>
      <c s="2" r="G631"/>
      <c s="2" r="H631"/>
      <c s="2" r="I631"/>
      <c s="2" r="J631"/>
      <c s="2" r="K631"/>
      <c s="2" r="L631"/>
      <c s="2" r="M631"/>
      <c s="2" r="N631"/>
    </row>
    <row customHeight="1" r="632" ht="14.25">
      <c s="2" r="A632"/>
      <c s="2" r="B632"/>
      <c s="2" r="C632"/>
      <c s="2" r="D632"/>
      <c s="2" r="E632"/>
      <c s="2" r="F632"/>
      <c s="2" r="G632"/>
      <c s="2" r="H632"/>
      <c s="2" r="I632"/>
      <c s="2" r="J632"/>
      <c s="2" r="K632"/>
      <c s="2" r="L632"/>
      <c s="2" r="M632"/>
      <c s="2" r="N632"/>
    </row>
    <row customHeight="1" r="633" ht="14.25">
      <c s="2" r="A633"/>
      <c s="2" r="B633"/>
      <c s="2" r="C633"/>
      <c s="2" r="D633"/>
      <c s="2" r="E633"/>
      <c s="2" r="F633"/>
      <c s="2" r="G633"/>
      <c s="2" r="H633"/>
      <c s="2" r="I633"/>
      <c s="2" r="J633"/>
      <c s="2" r="K633"/>
      <c s="2" r="L633"/>
      <c s="2" r="M633"/>
      <c s="2" r="N633"/>
    </row>
    <row customHeight="1" r="634" ht="14.25">
      <c s="2" r="A634"/>
      <c s="2" r="B634"/>
      <c s="2" r="C634"/>
      <c s="2" r="D634"/>
      <c s="2" r="E634"/>
      <c s="2" r="F634"/>
      <c s="2" r="G634"/>
      <c s="2" r="H634"/>
      <c s="2" r="I634"/>
      <c s="2" r="J634"/>
      <c s="2" r="K634"/>
      <c s="2" r="L634"/>
      <c s="2" r="M634"/>
      <c s="2" r="N634"/>
    </row>
    <row customHeight="1" r="635" ht="14.25">
      <c s="2" r="A635"/>
      <c s="2" r="B635"/>
      <c s="2" r="C635"/>
      <c s="2" r="D635"/>
      <c s="2" r="E635"/>
      <c s="2" r="F635"/>
      <c s="2" r="G635"/>
      <c s="2" r="H635"/>
      <c s="2" r="I635"/>
      <c s="2" r="J635"/>
      <c s="2" r="K635"/>
      <c s="2" r="L635"/>
      <c s="2" r="M635"/>
      <c s="2" r="N635"/>
    </row>
    <row customHeight="1" r="636" ht="14.25">
      <c s="2" r="A636"/>
      <c s="2" r="B636"/>
      <c s="2" r="C636"/>
      <c s="2" r="D636"/>
      <c s="2" r="E636"/>
      <c s="2" r="F636"/>
      <c s="2" r="G636"/>
      <c s="2" r="H636"/>
      <c s="2" r="I636"/>
      <c s="2" r="J636"/>
      <c s="2" r="K636"/>
      <c s="2" r="L636"/>
      <c s="2" r="M636"/>
      <c s="2" r="N636"/>
    </row>
    <row customHeight="1" r="637" ht="14.25">
      <c s="2" r="A637"/>
      <c s="2" r="B637"/>
      <c s="2" r="C637"/>
      <c s="2" r="D637"/>
      <c s="2" r="E637"/>
      <c s="2" r="F637"/>
      <c s="2" r="G637"/>
      <c s="2" r="H637"/>
      <c s="2" r="I637"/>
      <c s="2" r="J637"/>
      <c s="2" r="K637"/>
      <c s="2" r="L637"/>
      <c s="2" r="M637"/>
      <c s="2" r="N637"/>
    </row>
    <row customHeight="1" r="638" ht="14.25">
      <c s="2" r="A638"/>
      <c s="2" r="B638"/>
      <c s="2" r="C638"/>
      <c s="2" r="D638"/>
      <c s="2" r="E638"/>
      <c s="2" r="F638"/>
      <c s="2" r="G638"/>
      <c s="2" r="H638"/>
      <c s="2" r="I638"/>
      <c s="2" r="J638"/>
      <c s="2" r="K638"/>
      <c s="2" r="L638"/>
      <c s="2" r="M638"/>
      <c s="2" r="N638"/>
    </row>
    <row customHeight="1" r="639" ht="14.25">
      <c s="2" r="A639"/>
      <c s="2" r="B639"/>
      <c s="2" r="C639"/>
      <c s="2" r="D639"/>
      <c s="2" r="E639"/>
      <c s="2" r="F639"/>
      <c s="2" r="G639"/>
      <c s="2" r="H639"/>
      <c s="2" r="I639"/>
      <c s="2" r="J639"/>
      <c s="2" r="K639"/>
      <c s="2" r="L639"/>
      <c s="2" r="M639"/>
      <c s="2" r="N639"/>
    </row>
    <row customHeight="1" r="640" ht="14.25">
      <c s="2" r="A640"/>
      <c s="2" r="B640"/>
      <c s="2" r="C640"/>
      <c s="2" r="D640"/>
      <c s="2" r="E640"/>
      <c s="2" r="F640"/>
      <c s="2" r="G640"/>
      <c s="2" r="H640"/>
      <c s="2" r="I640"/>
      <c s="2" r="J640"/>
      <c s="2" r="K640"/>
      <c s="2" r="L640"/>
      <c s="2" r="M640"/>
      <c s="2" r="N640"/>
    </row>
    <row customHeight="1" r="641" ht="14.25">
      <c s="2" r="A641"/>
      <c s="2" r="B641"/>
      <c s="2" r="C641"/>
      <c s="2" r="D641"/>
      <c s="2" r="E641"/>
      <c s="2" r="F641"/>
      <c s="2" r="G641"/>
      <c s="2" r="H641"/>
      <c s="2" r="I641"/>
      <c s="2" r="J641"/>
      <c s="2" r="K641"/>
      <c s="2" r="L641"/>
      <c s="2" r="M641"/>
      <c s="2" r="N641"/>
    </row>
    <row customHeight="1" r="642" ht="14.25">
      <c s="2" r="A642"/>
      <c s="2" r="B642"/>
      <c s="2" r="C642"/>
      <c s="2" r="D642"/>
      <c s="2" r="E642"/>
      <c s="2" r="F642"/>
      <c s="2" r="G642"/>
      <c s="2" r="H642"/>
      <c s="2" r="I642"/>
      <c s="2" r="J642"/>
      <c s="2" r="K642"/>
      <c s="2" r="L642"/>
      <c s="2" r="M642"/>
      <c s="2" r="N642"/>
    </row>
    <row customHeight="1" r="643" ht="14.25">
      <c s="2" r="A643"/>
      <c s="2" r="B643"/>
      <c s="2" r="C643"/>
      <c s="2" r="D643"/>
      <c s="2" r="E643"/>
      <c s="2" r="F643"/>
      <c s="2" r="G643"/>
      <c s="2" r="H643"/>
      <c s="2" r="I643"/>
      <c s="2" r="J643"/>
      <c s="2" r="K643"/>
      <c s="2" r="L643"/>
      <c s="2" r="M643"/>
      <c s="2" r="N643"/>
    </row>
    <row customHeight="1" r="644" ht="14.25">
      <c s="2" r="A644"/>
      <c s="2" r="B644"/>
      <c s="2" r="C644"/>
      <c s="2" r="D644"/>
      <c s="2" r="E644"/>
      <c s="2" r="F644"/>
      <c s="2" r="G644"/>
      <c s="2" r="H644"/>
      <c s="2" r="I644"/>
      <c s="2" r="J644"/>
      <c s="2" r="K644"/>
      <c s="2" r="L644"/>
      <c s="2" r="M644"/>
      <c s="2" r="N644"/>
    </row>
    <row customHeight="1" r="645" ht="14.25">
      <c s="2" r="A645"/>
      <c s="2" r="B645"/>
      <c s="2" r="C645"/>
      <c s="2" r="D645"/>
      <c s="2" r="E645"/>
      <c s="2" r="F645"/>
      <c s="2" r="G645"/>
      <c s="2" r="H645"/>
      <c s="2" r="I645"/>
      <c s="2" r="J645"/>
      <c s="2" r="K645"/>
      <c s="2" r="L645"/>
      <c s="2" r="M645"/>
      <c s="2" r="N645"/>
    </row>
    <row customHeight="1" r="646" ht="14.25">
      <c s="2" r="A646"/>
      <c s="2" r="B646"/>
      <c s="2" r="C646"/>
      <c s="2" r="D646"/>
      <c s="2" r="E646"/>
      <c s="2" r="F646"/>
      <c s="2" r="G646"/>
      <c s="2" r="H646"/>
      <c s="2" r="I646"/>
      <c s="2" r="J646"/>
      <c s="2" r="K646"/>
      <c s="2" r="L646"/>
      <c s="2" r="M646"/>
      <c s="2" r="N646"/>
    </row>
    <row customHeight="1" r="647" ht="14.25">
      <c s="2" r="A647"/>
      <c s="2" r="B647"/>
      <c s="2" r="C647"/>
      <c s="2" r="D647"/>
      <c s="2" r="E647"/>
      <c s="2" r="F647"/>
      <c s="2" r="G647"/>
      <c s="2" r="H647"/>
      <c s="2" r="I647"/>
      <c s="2" r="J647"/>
      <c s="2" r="K647"/>
      <c s="2" r="L647"/>
      <c s="2" r="M647"/>
      <c s="2" r="N647"/>
    </row>
    <row customHeight="1" r="648" ht="14.25">
      <c s="2" r="A648"/>
      <c s="2" r="B648"/>
      <c s="2" r="C648"/>
      <c s="2" r="D648"/>
      <c s="2" r="E648"/>
      <c s="2" r="F648"/>
      <c s="2" r="G648"/>
      <c s="2" r="H648"/>
      <c s="2" r="I648"/>
      <c s="2" r="J648"/>
      <c s="2" r="K648"/>
      <c s="2" r="L648"/>
      <c s="2" r="M648"/>
      <c s="2" r="N648"/>
    </row>
    <row customHeight="1" r="649" ht="14.25">
      <c s="2" r="A649"/>
      <c s="2" r="B649"/>
      <c s="2" r="C649"/>
      <c s="2" r="D649"/>
      <c s="2" r="E649"/>
      <c s="2" r="F649"/>
      <c s="2" r="G649"/>
      <c s="2" r="H649"/>
      <c s="2" r="I649"/>
      <c s="2" r="J649"/>
      <c s="2" r="K649"/>
      <c s="2" r="L649"/>
      <c s="2" r="M649"/>
      <c s="2" r="N649"/>
    </row>
    <row customHeight="1" r="650" ht="14.25">
      <c s="2" r="A650"/>
      <c s="2" r="B650"/>
      <c s="2" r="C650"/>
      <c s="2" r="D650"/>
      <c s="2" r="E650"/>
      <c s="2" r="F650"/>
      <c s="2" r="G650"/>
      <c s="2" r="H650"/>
      <c s="2" r="I650"/>
      <c s="2" r="J650"/>
      <c s="2" r="K650"/>
      <c s="2" r="L650"/>
      <c s="2" r="M650"/>
      <c s="2" r="N650"/>
    </row>
    <row customHeight="1" r="651" ht="14.25">
      <c s="2" r="A651"/>
      <c s="2" r="B651"/>
      <c s="2" r="C651"/>
      <c s="2" r="D651"/>
      <c s="2" r="E651"/>
      <c s="2" r="F651"/>
      <c s="2" r="G651"/>
      <c s="2" r="H651"/>
      <c s="2" r="I651"/>
      <c s="2" r="J651"/>
      <c s="2" r="K651"/>
      <c s="2" r="L651"/>
      <c s="2" r="M651"/>
      <c s="2" r="N651"/>
    </row>
    <row customHeight="1" r="652" ht="14.25">
      <c s="2" r="A652"/>
      <c s="2" r="B652"/>
      <c s="2" r="C652"/>
      <c s="2" r="D652"/>
      <c s="2" r="E652"/>
      <c s="2" r="F652"/>
      <c s="2" r="G652"/>
      <c s="2" r="H652"/>
      <c s="2" r="I652"/>
      <c s="2" r="J652"/>
      <c s="2" r="K652"/>
      <c s="2" r="L652"/>
      <c s="2" r="M652"/>
      <c s="2" r="N652"/>
    </row>
    <row customHeight="1" r="653" ht="14.25">
      <c s="2" r="A653"/>
      <c s="2" r="B653"/>
      <c s="2" r="C653"/>
      <c s="2" r="D653"/>
      <c s="2" r="E653"/>
      <c s="2" r="F653"/>
      <c s="2" r="G653"/>
      <c s="2" r="H653"/>
      <c s="2" r="I653"/>
      <c s="2" r="J653"/>
      <c s="2" r="K653"/>
      <c s="2" r="L653"/>
      <c s="2" r="M653"/>
      <c s="2" r="N653"/>
    </row>
    <row customHeight="1" r="654" ht="14.25">
      <c s="2" r="A654"/>
      <c s="2" r="B654"/>
      <c s="2" r="C654"/>
      <c s="2" r="D654"/>
      <c s="2" r="E654"/>
      <c s="2" r="F654"/>
      <c s="2" r="G654"/>
      <c s="2" r="H654"/>
      <c s="2" r="I654"/>
      <c s="2" r="J654"/>
      <c s="2" r="K654"/>
      <c s="2" r="L654"/>
      <c s="2" r="M654"/>
      <c s="2" r="N654"/>
    </row>
    <row customHeight="1" r="655" ht="14.25">
      <c s="2" r="A655"/>
      <c s="2" r="B655"/>
      <c s="2" r="C655"/>
      <c s="2" r="D655"/>
      <c s="2" r="E655"/>
      <c s="2" r="F655"/>
      <c s="2" r="G655"/>
      <c s="2" r="H655"/>
      <c s="2" r="I655"/>
      <c s="2" r="J655"/>
      <c s="2" r="K655"/>
      <c s="2" r="L655"/>
      <c s="2" r="M655"/>
      <c s="2" r="N655"/>
    </row>
    <row customHeight="1" r="656" ht="14.25">
      <c s="2" r="A656"/>
      <c s="2" r="B656"/>
      <c s="2" r="C656"/>
      <c s="2" r="D656"/>
      <c s="2" r="E656"/>
      <c s="2" r="F656"/>
      <c s="2" r="G656"/>
      <c s="2" r="H656"/>
      <c s="2" r="I656"/>
      <c s="2" r="J656"/>
      <c s="2" r="K656"/>
      <c s="2" r="L656"/>
      <c s="2" r="M656"/>
      <c s="2" r="N656"/>
    </row>
    <row customHeight="1" r="657" ht="14.25">
      <c s="2" r="A657"/>
      <c s="2" r="B657"/>
      <c s="2" r="C657"/>
      <c s="2" r="D657"/>
      <c s="2" r="E657"/>
      <c s="2" r="F657"/>
      <c s="2" r="G657"/>
      <c s="2" r="H657"/>
      <c s="2" r="I657"/>
      <c s="2" r="J657"/>
      <c s="2" r="K657"/>
      <c s="2" r="L657"/>
      <c s="2" r="M657"/>
      <c s="2" r="N657"/>
    </row>
    <row customHeight="1" r="658" ht="14.25">
      <c s="2" r="A658"/>
      <c s="2" r="B658"/>
      <c s="2" r="C658"/>
      <c s="2" r="D658"/>
      <c s="2" r="E658"/>
      <c s="2" r="F658"/>
      <c s="2" r="G658"/>
      <c s="2" r="H658"/>
      <c s="2" r="I658"/>
      <c s="2" r="J658"/>
      <c s="2" r="K658"/>
      <c s="2" r="L658"/>
      <c s="2" r="M658"/>
      <c s="2" r="N658"/>
    </row>
    <row customHeight="1" r="659" ht="14.25">
      <c s="2" r="A659"/>
      <c s="2" r="B659"/>
      <c s="2" r="C659"/>
      <c s="2" r="D659"/>
      <c s="2" r="E659"/>
      <c s="2" r="F659"/>
      <c s="2" r="G659"/>
      <c s="2" r="H659"/>
      <c s="2" r="I659"/>
      <c s="2" r="J659"/>
      <c s="2" r="K659"/>
      <c s="2" r="L659"/>
      <c s="2" r="M659"/>
      <c s="2" r="N659"/>
    </row>
    <row customHeight="1" r="660" ht="14.25">
      <c s="2" r="A660"/>
      <c s="2" r="B660"/>
      <c s="2" r="C660"/>
      <c s="2" r="D660"/>
      <c s="2" r="E660"/>
      <c s="2" r="F660"/>
      <c s="2" r="G660"/>
      <c s="2" r="H660"/>
      <c s="2" r="I660"/>
      <c s="2" r="J660"/>
      <c s="2" r="K660"/>
      <c s="2" r="L660"/>
      <c s="2" r="M660"/>
      <c s="2" r="N660"/>
    </row>
    <row customHeight="1" r="661" ht="14.25">
      <c s="2" r="A661"/>
      <c s="2" r="B661"/>
      <c s="2" r="C661"/>
      <c s="2" r="D661"/>
      <c s="2" r="E661"/>
      <c s="2" r="F661"/>
      <c s="2" r="G661"/>
      <c s="2" r="H661"/>
      <c s="2" r="I661"/>
      <c s="2" r="J661"/>
      <c s="2" r="K661"/>
      <c s="2" r="L661"/>
      <c s="2" r="M661"/>
      <c s="2" r="N661"/>
    </row>
    <row customHeight="1" r="662" ht="14.25">
      <c s="2" r="A662"/>
      <c s="2" r="B662"/>
      <c s="2" r="C662"/>
      <c s="2" r="D662"/>
      <c s="2" r="E662"/>
      <c s="2" r="F662"/>
      <c s="2" r="G662"/>
      <c s="2" r="H662"/>
      <c s="2" r="I662"/>
      <c s="2" r="J662"/>
      <c s="2" r="K662"/>
      <c s="2" r="L662"/>
      <c s="2" r="M662"/>
      <c s="2" r="N662"/>
    </row>
    <row customHeight="1" r="663" ht="14.25">
      <c s="2" r="A663"/>
      <c s="2" r="B663"/>
      <c s="2" r="C663"/>
      <c s="2" r="D663"/>
      <c s="2" r="E663"/>
      <c s="2" r="F663"/>
      <c s="2" r="G663"/>
      <c s="2" r="H663"/>
      <c s="2" r="I663"/>
      <c s="2" r="J663"/>
      <c s="2" r="K663"/>
      <c s="2" r="L663"/>
      <c s="2" r="M663"/>
      <c s="2" r="N663"/>
    </row>
    <row customHeight="1" r="664" ht="14.25">
      <c s="2" r="A664"/>
      <c s="2" r="B664"/>
      <c s="2" r="C664"/>
      <c s="2" r="D664"/>
      <c s="2" r="E664"/>
      <c s="2" r="F664"/>
      <c s="2" r="G664"/>
      <c s="2" r="H664"/>
      <c s="2" r="I664"/>
      <c s="2" r="J664"/>
      <c s="2" r="K664"/>
      <c s="2" r="L664"/>
      <c s="2" r="M664"/>
      <c s="2" r="N664"/>
    </row>
    <row customHeight="1" r="665" ht="14.25">
      <c s="2" r="A665"/>
      <c s="2" r="B665"/>
      <c s="2" r="C665"/>
      <c s="2" r="D665"/>
      <c s="2" r="E665"/>
      <c s="2" r="F665"/>
      <c s="2" r="G665"/>
      <c s="2" r="H665"/>
      <c s="2" r="I665"/>
      <c s="2" r="J665"/>
      <c s="2" r="K665"/>
      <c s="2" r="L665"/>
      <c s="2" r="M665"/>
      <c s="2" r="N665"/>
    </row>
    <row customHeight="1" r="666" ht="14.25">
      <c s="2" r="A666"/>
      <c s="2" r="B666"/>
      <c s="2" r="C666"/>
      <c s="2" r="D666"/>
      <c s="2" r="E666"/>
      <c s="2" r="F666"/>
      <c s="2" r="G666"/>
      <c s="2" r="H666"/>
      <c s="2" r="I666"/>
      <c s="2" r="J666"/>
      <c s="2" r="K666"/>
      <c s="2" r="L666"/>
      <c s="2" r="M666"/>
      <c s="2" r="N666"/>
    </row>
    <row customHeight="1" r="667" ht="14.25">
      <c s="2" r="A667"/>
      <c s="2" r="B667"/>
      <c s="2" r="C667"/>
      <c s="2" r="D667"/>
      <c s="2" r="E667"/>
      <c s="2" r="F667"/>
      <c s="2" r="G667"/>
      <c s="2" r="H667"/>
      <c s="2" r="I667"/>
      <c s="2" r="J667"/>
      <c s="2" r="K667"/>
      <c s="2" r="L667"/>
      <c s="2" r="M667"/>
      <c s="2" r="N667"/>
    </row>
    <row customHeight="1" r="668" ht="14.25">
      <c s="2" r="A668"/>
      <c s="2" r="B668"/>
      <c s="2" r="C668"/>
      <c s="2" r="D668"/>
      <c s="2" r="E668"/>
      <c s="2" r="F668"/>
      <c s="2" r="G668"/>
      <c s="2" r="H668"/>
      <c s="2" r="I668"/>
      <c s="2" r="J668"/>
      <c s="2" r="K668"/>
      <c s="2" r="L668"/>
      <c s="2" r="M668"/>
      <c s="2" r="N668"/>
    </row>
    <row customHeight="1" r="669" ht="14.25">
      <c s="2" r="A669"/>
      <c s="2" r="B669"/>
      <c s="2" r="C669"/>
      <c s="2" r="D669"/>
      <c s="2" r="E669"/>
      <c s="2" r="F669"/>
      <c s="2" r="G669"/>
      <c s="2" r="H669"/>
      <c s="2" r="I669"/>
      <c s="2" r="J669"/>
      <c s="2" r="K669"/>
      <c s="2" r="L669"/>
      <c s="2" r="M669"/>
      <c s="2" r="N669"/>
    </row>
    <row customHeight="1" r="670" ht="14.25">
      <c s="2" r="A670"/>
      <c s="2" r="B670"/>
      <c s="2" r="C670"/>
      <c s="2" r="D670"/>
      <c s="2" r="E670"/>
      <c s="2" r="F670"/>
      <c s="2" r="G670"/>
      <c s="2" r="H670"/>
      <c s="2" r="I670"/>
      <c s="2" r="J670"/>
      <c s="2" r="K670"/>
      <c s="2" r="L670"/>
      <c s="2" r="M670"/>
      <c s="2" r="N670"/>
    </row>
    <row customHeight="1" r="671" ht="14.25">
      <c s="2" r="A671"/>
      <c s="2" r="B671"/>
      <c s="2" r="C671"/>
      <c s="2" r="D671"/>
      <c s="2" r="E671"/>
      <c s="2" r="F671"/>
      <c s="2" r="G671"/>
      <c s="2" r="H671"/>
      <c s="2" r="I671"/>
      <c s="2" r="J671"/>
      <c s="2" r="K671"/>
      <c s="2" r="L671"/>
      <c s="2" r="M671"/>
      <c s="2" r="N671"/>
    </row>
    <row customHeight="1" r="672" ht="14.25">
      <c s="2" r="A672"/>
      <c s="2" r="B672"/>
      <c s="2" r="C672"/>
      <c s="2" r="D672"/>
      <c s="2" r="E672"/>
      <c s="2" r="F672"/>
      <c s="2" r="G672"/>
      <c s="2" r="H672"/>
      <c s="2" r="I672"/>
      <c s="2" r="J672"/>
      <c s="2" r="K672"/>
      <c s="2" r="L672"/>
      <c s="2" r="M672"/>
      <c s="2" r="N672"/>
    </row>
    <row customHeight="1" r="673" ht="14.25">
      <c s="2" r="A673"/>
      <c s="2" r="B673"/>
      <c s="2" r="C673"/>
      <c s="2" r="D673"/>
      <c s="2" r="E673"/>
      <c s="2" r="F673"/>
      <c s="2" r="G673"/>
      <c s="2" r="H673"/>
      <c s="2" r="I673"/>
      <c s="2" r="J673"/>
      <c s="2" r="K673"/>
      <c s="2" r="L673"/>
      <c s="2" r="M673"/>
      <c s="2" r="N673"/>
    </row>
    <row customHeight="1" r="674" ht="14.25">
      <c s="2" r="A674"/>
      <c s="2" r="B674"/>
      <c s="2" r="C674"/>
      <c s="2" r="D674"/>
      <c s="2" r="E674"/>
      <c s="2" r="F674"/>
      <c s="2" r="G674"/>
      <c s="2" r="H674"/>
      <c s="2" r="I674"/>
      <c s="2" r="J674"/>
      <c s="2" r="K674"/>
      <c s="2" r="L674"/>
      <c s="2" r="M674"/>
      <c s="2" r="N674"/>
    </row>
    <row customHeight="1" r="675" ht="14.25">
      <c s="2" r="A675"/>
      <c s="2" r="B675"/>
      <c s="2" r="C675"/>
      <c s="2" r="D675"/>
      <c s="2" r="E675"/>
      <c s="2" r="F675"/>
      <c s="2" r="G675"/>
      <c s="2" r="H675"/>
      <c s="2" r="I675"/>
      <c s="2" r="J675"/>
      <c s="2" r="K675"/>
      <c s="2" r="L675"/>
      <c s="2" r="M675"/>
      <c s="2" r="N675"/>
    </row>
    <row customHeight="1" r="676" ht="14.25">
      <c s="2" r="A676"/>
      <c s="2" r="B676"/>
      <c s="2" r="C676"/>
      <c s="2" r="D676"/>
      <c s="2" r="E676"/>
      <c s="2" r="F676"/>
      <c s="2" r="G676"/>
      <c s="2" r="H676"/>
      <c s="2" r="I676"/>
      <c s="2" r="J676"/>
      <c s="2" r="K676"/>
      <c s="2" r="L676"/>
      <c s="2" r="M676"/>
      <c s="2" r="N676"/>
    </row>
    <row customHeight="1" r="677" ht="14.25">
      <c s="2" r="A677"/>
      <c s="2" r="B677"/>
      <c s="2" r="C677"/>
      <c s="2" r="D677"/>
      <c s="2" r="E677"/>
      <c s="2" r="F677"/>
      <c s="2" r="G677"/>
      <c s="2" r="H677"/>
      <c s="2" r="I677"/>
      <c s="2" r="J677"/>
      <c s="2" r="K677"/>
      <c s="2" r="L677"/>
      <c s="2" r="M677"/>
      <c s="2" r="N677"/>
    </row>
    <row customHeight="1" r="678" ht="14.25">
      <c s="2" r="A678"/>
      <c s="2" r="B678"/>
      <c s="2" r="C678"/>
      <c s="2" r="D678"/>
      <c s="2" r="E678"/>
      <c s="2" r="F678"/>
      <c s="2" r="G678"/>
      <c s="2" r="H678"/>
      <c s="2" r="I678"/>
      <c s="2" r="J678"/>
      <c s="2" r="K678"/>
      <c s="2" r="L678"/>
      <c s="2" r="M678"/>
      <c s="2" r="N678"/>
    </row>
    <row customHeight="1" r="679" ht="14.25">
      <c s="2" r="A679"/>
      <c s="2" r="B679"/>
      <c s="2" r="C679"/>
      <c s="2" r="D679"/>
      <c s="2" r="E679"/>
      <c s="2" r="F679"/>
      <c s="2" r="G679"/>
      <c s="2" r="H679"/>
      <c s="2" r="I679"/>
      <c s="2" r="J679"/>
      <c s="2" r="K679"/>
      <c s="2" r="L679"/>
      <c s="2" r="M679"/>
      <c s="2" r="N679"/>
    </row>
    <row customHeight="1" r="680" ht="14.25">
      <c s="2" r="A680"/>
      <c s="2" r="B680"/>
      <c s="2" r="C680"/>
      <c s="2" r="D680"/>
      <c s="2" r="E680"/>
      <c s="2" r="F680"/>
      <c s="2" r="G680"/>
      <c s="2" r="H680"/>
      <c s="2" r="I680"/>
      <c s="2" r="J680"/>
      <c s="2" r="K680"/>
      <c s="2" r="L680"/>
      <c s="2" r="M680"/>
      <c s="2" r="N680"/>
    </row>
    <row customHeight="1" r="681" ht="14.25">
      <c s="2" r="A681"/>
      <c s="2" r="B681"/>
      <c s="2" r="C681"/>
      <c s="2" r="D681"/>
      <c s="2" r="E681"/>
      <c s="2" r="F681"/>
      <c s="2" r="G681"/>
      <c s="2" r="H681"/>
      <c s="2" r="I681"/>
      <c s="2" r="J681"/>
      <c s="2" r="K681"/>
      <c s="2" r="L681"/>
      <c s="2" r="M681"/>
      <c s="2" r="N681"/>
    </row>
    <row customHeight="1" r="682" ht="14.25">
      <c s="2" r="A682"/>
      <c s="2" r="B682"/>
      <c s="2" r="C682"/>
      <c s="2" r="D682"/>
      <c s="2" r="E682"/>
      <c s="2" r="F682"/>
      <c s="2" r="G682"/>
      <c s="2" r="H682"/>
      <c s="2" r="I682"/>
      <c s="2" r="J682"/>
      <c s="2" r="K682"/>
      <c s="2" r="L682"/>
      <c s="2" r="M682"/>
      <c s="2" r="N682"/>
    </row>
    <row customHeight="1" r="683" ht="14.25">
      <c s="2" r="A683"/>
      <c s="2" r="B683"/>
      <c s="2" r="C683"/>
      <c s="2" r="D683"/>
      <c s="2" r="E683"/>
      <c s="2" r="F683"/>
      <c s="2" r="G683"/>
      <c s="2" r="H683"/>
      <c s="2" r="I683"/>
      <c s="2" r="J683"/>
      <c s="2" r="K683"/>
      <c s="2" r="L683"/>
      <c s="2" r="M683"/>
      <c s="2" r="N683"/>
    </row>
    <row customHeight="1" r="684" ht="14.25">
      <c s="2" r="A684"/>
      <c s="2" r="B684"/>
      <c s="2" r="C684"/>
      <c s="2" r="D684"/>
      <c s="2" r="E684"/>
      <c s="2" r="F684"/>
      <c s="2" r="G684"/>
      <c s="2" r="H684"/>
      <c s="2" r="I684"/>
      <c s="2" r="J684"/>
      <c s="2" r="K684"/>
      <c s="2" r="L684"/>
      <c s="2" r="M684"/>
      <c s="2" r="N684"/>
    </row>
    <row customHeight="1" r="685" ht="14.25">
      <c s="2" r="A685"/>
      <c s="2" r="B685"/>
      <c s="2" r="C685"/>
      <c s="2" r="D685"/>
      <c s="2" r="E685"/>
      <c s="2" r="F685"/>
      <c s="2" r="G685"/>
      <c s="2" r="H685"/>
      <c s="2" r="I685"/>
      <c s="2" r="J685"/>
      <c s="2" r="K685"/>
      <c s="2" r="L685"/>
      <c s="2" r="M685"/>
      <c s="2" r="N685"/>
    </row>
    <row customHeight="1" r="686" ht="14.25">
      <c s="2" r="A686"/>
      <c s="2" r="B686"/>
      <c s="2" r="C686"/>
      <c s="2" r="D686"/>
      <c s="2" r="E686"/>
      <c s="2" r="F686"/>
      <c s="2" r="G686"/>
      <c s="2" r="H686"/>
      <c s="2" r="I686"/>
      <c s="2" r="J686"/>
      <c s="2" r="K686"/>
      <c s="2" r="L686"/>
      <c s="2" r="M686"/>
      <c s="2" r="N686"/>
    </row>
    <row customHeight="1" r="687" ht="14.25">
      <c s="2" r="A687"/>
      <c s="2" r="B687"/>
      <c s="2" r="C687"/>
      <c s="2" r="D687"/>
      <c s="2" r="E687"/>
      <c s="2" r="F687"/>
      <c s="2" r="G687"/>
      <c s="2" r="H687"/>
      <c s="2" r="I687"/>
      <c s="2" r="J687"/>
      <c s="2" r="K687"/>
      <c s="2" r="L687"/>
      <c s="2" r="M687"/>
      <c s="2" r="N687"/>
    </row>
    <row customHeight="1" r="688" ht="14.25">
      <c s="2" r="A688"/>
      <c s="2" r="B688"/>
      <c s="2" r="C688"/>
      <c s="2" r="D688"/>
      <c s="2" r="E688"/>
      <c s="2" r="F688"/>
      <c s="2" r="G688"/>
      <c s="2" r="H688"/>
      <c s="2" r="I688"/>
      <c s="2" r="J688"/>
      <c s="2" r="K688"/>
      <c s="2" r="L688"/>
      <c s="2" r="M688"/>
      <c s="2" r="N688"/>
    </row>
    <row customHeight="1" r="689" ht="14.25">
      <c s="2" r="A689"/>
      <c s="2" r="B689"/>
      <c s="2" r="C689"/>
      <c s="2" r="D689"/>
      <c s="2" r="E689"/>
      <c s="2" r="F689"/>
      <c s="2" r="G689"/>
      <c s="2" r="H689"/>
      <c s="2" r="I689"/>
      <c s="2" r="J689"/>
      <c s="2" r="K689"/>
      <c s="2" r="L689"/>
      <c s="2" r="M689"/>
      <c s="2" r="N689"/>
    </row>
    <row customHeight="1" r="690" ht="14.25">
      <c s="2" r="A690"/>
      <c s="2" r="B690"/>
      <c s="2" r="C690"/>
      <c s="2" r="D690"/>
      <c s="2" r="E690"/>
      <c s="2" r="F690"/>
      <c s="2" r="G690"/>
      <c s="2" r="H690"/>
      <c s="2" r="I690"/>
      <c s="2" r="J690"/>
      <c s="2" r="K690"/>
      <c s="2" r="L690"/>
      <c s="2" r="M690"/>
      <c s="2" r="N690"/>
    </row>
    <row customHeight="1" r="691" ht="14.25">
      <c s="2" r="A691"/>
      <c s="2" r="B691"/>
      <c s="2" r="C691"/>
      <c s="2" r="D691"/>
      <c s="2" r="E691"/>
      <c s="2" r="F691"/>
      <c s="2" r="G691"/>
      <c s="2" r="H691"/>
      <c s="2" r="I691"/>
      <c s="2" r="J691"/>
      <c s="2" r="K691"/>
      <c s="2" r="L691"/>
      <c s="2" r="M691"/>
      <c s="2" r="N691"/>
    </row>
    <row customHeight="1" r="692" ht="14.25">
      <c s="2" r="A692"/>
      <c s="2" r="B692"/>
      <c s="2" r="C692"/>
      <c s="2" r="D692"/>
      <c s="2" r="E692"/>
      <c s="2" r="F692"/>
      <c s="2" r="G692"/>
      <c s="2" r="H692"/>
      <c s="2" r="I692"/>
      <c s="2" r="J692"/>
      <c s="2" r="K692"/>
      <c s="2" r="L692"/>
      <c s="2" r="M692"/>
      <c s="2" r="N692"/>
    </row>
    <row customHeight="1" r="693" ht="14.25">
      <c s="2" r="A693"/>
      <c s="2" r="B693"/>
      <c s="2" r="C693"/>
      <c s="2" r="D693"/>
      <c s="2" r="E693"/>
      <c s="2" r="F693"/>
      <c s="2" r="G693"/>
      <c s="2" r="H693"/>
      <c s="2" r="I693"/>
      <c s="2" r="J693"/>
      <c s="2" r="K693"/>
      <c s="2" r="L693"/>
      <c s="2" r="M693"/>
      <c s="2" r="N693"/>
    </row>
    <row customHeight="1" r="694" ht="14.25">
      <c s="2" r="A694"/>
      <c s="2" r="B694"/>
      <c s="2" r="C694"/>
      <c s="2" r="D694"/>
      <c s="2" r="E694"/>
      <c s="2" r="F694"/>
      <c s="2" r="G694"/>
      <c s="2" r="H694"/>
      <c s="2" r="I694"/>
      <c s="2" r="J694"/>
      <c s="2" r="K694"/>
      <c s="2" r="L694"/>
      <c s="2" r="M694"/>
      <c s="2" r="N694"/>
    </row>
    <row customHeight="1" r="695" ht="14.25">
      <c s="2" r="A695"/>
      <c s="2" r="B695"/>
      <c s="2" r="C695"/>
      <c s="2" r="D695"/>
      <c s="2" r="E695"/>
      <c s="2" r="F695"/>
      <c s="2" r="G695"/>
      <c s="2" r="H695"/>
      <c s="2" r="I695"/>
      <c s="2" r="J695"/>
      <c s="2" r="K695"/>
      <c s="2" r="L695"/>
      <c s="2" r="M695"/>
      <c s="2" r="N695"/>
    </row>
    <row customHeight="1" r="696" ht="14.25">
      <c s="2" r="A696"/>
      <c s="2" r="B696"/>
      <c s="2" r="C696"/>
      <c s="2" r="D696"/>
      <c s="2" r="E696"/>
      <c s="2" r="F696"/>
      <c s="2" r="G696"/>
      <c s="2" r="H696"/>
      <c s="2" r="I696"/>
      <c s="2" r="J696"/>
      <c s="2" r="K696"/>
      <c s="2" r="L696"/>
      <c s="2" r="M696"/>
      <c s="2" r="N696"/>
    </row>
    <row customHeight="1" r="697" ht="14.25">
      <c s="2" r="A697"/>
      <c s="2" r="B697"/>
      <c s="2" r="C697"/>
      <c s="2" r="D697"/>
      <c s="2" r="E697"/>
      <c s="2" r="F697"/>
      <c s="2" r="G697"/>
      <c s="2" r="H697"/>
      <c s="2" r="I697"/>
      <c s="2" r="J697"/>
      <c s="2" r="K697"/>
      <c s="2" r="L697"/>
      <c s="2" r="M697"/>
      <c s="2" r="N697"/>
    </row>
    <row customHeight="1" r="698" ht="14.25">
      <c s="2" r="A698"/>
      <c s="2" r="B698"/>
      <c s="2" r="C698"/>
      <c s="2" r="D698"/>
      <c s="2" r="E698"/>
      <c s="2" r="F698"/>
      <c s="2" r="G698"/>
      <c s="2" r="H698"/>
      <c s="2" r="I698"/>
      <c s="2" r="J698"/>
      <c s="2" r="K698"/>
      <c s="2" r="L698"/>
      <c s="2" r="M698"/>
      <c s="2" r="N698"/>
    </row>
    <row customHeight="1" r="699" ht="14.25">
      <c s="2" r="A699"/>
      <c s="2" r="B699"/>
      <c s="2" r="C699"/>
      <c s="2" r="D699"/>
      <c s="2" r="E699"/>
      <c s="2" r="F699"/>
      <c s="2" r="G699"/>
      <c s="2" r="H699"/>
      <c s="2" r="I699"/>
      <c s="2" r="J699"/>
      <c s="2" r="K699"/>
      <c s="2" r="L699"/>
      <c s="2" r="M699"/>
      <c s="2" r="N699"/>
    </row>
    <row customHeight="1" r="700" ht="14.25">
      <c s="2" r="A700"/>
      <c s="2" r="B700"/>
      <c s="2" r="C700"/>
      <c s="2" r="D700"/>
      <c s="2" r="E700"/>
      <c s="2" r="F700"/>
      <c s="2" r="G700"/>
      <c s="2" r="H700"/>
      <c s="2" r="I700"/>
      <c s="2" r="J700"/>
      <c s="2" r="K700"/>
      <c s="2" r="L700"/>
      <c s="2" r="M700"/>
      <c s="2" r="N700"/>
    </row>
    <row customHeight="1" r="701" ht="14.25">
      <c s="2" r="A701"/>
      <c s="2" r="B701"/>
      <c s="2" r="C701"/>
      <c s="2" r="D701"/>
      <c s="2" r="E701"/>
      <c s="2" r="F701"/>
      <c s="2" r="G701"/>
      <c s="2" r="H701"/>
      <c s="2" r="I701"/>
      <c s="2" r="J701"/>
      <c s="2" r="K701"/>
      <c s="2" r="L701"/>
      <c s="2" r="M701"/>
      <c s="2" r="N701"/>
    </row>
    <row customHeight="1" r="702" ht="14.25">
      <c s="2" r="A702"/>
      <c s="2" r="B702"/>
      <c s="2" r="C702"/>
      <c s="2" r="D702"/>
      <c s="2" r="E702"/>
      <c s="2" r="F702"/>
      <c s="2" r="G702"/>
      <c s="2" r="H702"/>
      <c s="2" r="I702"/>
      <c s="2" r="J702"/>
      <c s="2" r="K702"/>
      <c s="2" r="L702"/>
      <c s="2" r="M702"/>
      <c s="2" r="N702"/>
    </row>
    <row customHeight="1" r="703" ht="14.25">
      <c s="2" r="A703"/>
      <c s="2" r="B703"/>
      <c s="2" r="C703"/>
      <c s="2" r="D703"/>
      <c s="2" r="E703"/>
      <c s="2" r="F703"/>
      <c s="2" r="G703"/>
      <c s="2" r="H703"/>
      <c s="2" r="I703"/>
      <c s="2" r="J703"/>
      <c s="2" r="K703"/>
      <c s="2" r="L703"/>
      <c s="2" r="M703"/>
      <c s="2" r="N703"/>
    </row>
    <row customHeight="1" r="704" ht="14.25">
      <c s="2" r="A704"/>
      <c s="2" r="B704"/>
      <c s="2" r="C704"/>
      <c s="2" r="D704"/>
      <c s="2" r="E704"/>
      <c s="2" r="F704"/>
      <c s="2" r="G704"/>
      <c s="2" r="H704"/>
      <c s="2" r="I704"/>
      <c s="2" r="J704"/>
      <c s="2" r="K704"/>
      <c s="2" r="L704"/>
      <c s="2" r="M704"/>
      <c s="2" r="N704"/>
    </row>
    <row customHeight="1" r="705" ht="14.25">
      <c s="2" r="A705"/>
      <c s="2" r="B705"/>
      <c s="2" r="C705"/>
      <c s="2" r="D705"/>
      <c s="2" r="E705"/>
      <c s="2" r="F705"/>
      <c s="2" r="G705"/>
      <c s="2" r="H705"/>
      <c s="2" r="I705"/>
      <c s="2" r="J705"/>
      <c s="2" r="K705"/>
      <c s="2" r="L705"/>
      <c s="2" r="M705"/>
      <c s="2" r="N705"/>
    </row>
    <row customHeight="1" r="706" ht="14.25">
      <c s="2" r="A706"/>
      <c s="2" r="B706"/>
      <c s="2" r="C706"/>
      <c s="2" r="D706"/>
      <c s="2" r="E706"/>
      <c s="2" r="F706"/>
      <c s="2" r="G706"/>
      <c s="2" r="H706"/>
      <c s="2" r="I706"/>
      <c s="2" r="J706"/>
      <c s="2" r="K706"/>
      <c s="2" r="L706"/>
      <c s="2" r="M706"/>
      <c s="2" r="N706"/>
    </row>
    <row customHeight="1" r="707" ht="14.25">
      <c s="2" r="A707"/>
      <c s="2" r="B707"/>
      <c s="2" r="C707"/>
      <c s="2" r="D707"/>
      <c s="2" r="E707"/>
      <c s="2" r="F707"/>
      <c s="2" r="G707"/>
      <c s="2" r="H707"/>
      <c s="2" r="I707"/>
      <c s="2" r="J707"/>
      <c s="2" r="K707"/>
      <c s="2" r="L707"/>
      <c s="2" r="M707"/>
      <c s="2" r="N707"/>
    </row>
    <row customHeight="1" r="708" ht="14.25">
      <c s="2" r="A708"/>
      <c s="2" r="B708"/>
      <c s="2" r="C708"/>
      <c s="2" r="D708"/>
      <c s="2" r="E708"/>
      <c s="2" r="F708"/>
      <c s="2" r="G708"/>
      <c s="2" r="H708"/>
      <c s="2" r="I708"/>
      <c s="2" r="J708"/>
      <c s="2" r="K708"/>
      <c s="2" r="L708"/>
      <c s="2" r="M708"/>
      <c s="2" r="N708"/>
    </row>
    <row customHeight="1" r="709" ht="14.25">
      <c s="2" r="A709"/>
      <c s="2" r="B709"/>
      <c s="2" r="C709"/>
      <c s="2" r="D709"/>
      <c s="2" r="E709"/>
      <c s="2" r="F709"/>
      <c s="2" r="G709"/>
      <c s="2" r="H709"/>
      <c s="2" r="I709"/>
      <c s="2" r="J709"/>
      <c s="2" r="K709"/>
      <c s="2" r="L709"/>
      <c s="2" r="M709"/>
      <c s="2" r="N709"/>
    </row>
    <row customHeight="1" r="710" ht="14.25">
      <c s="2" r="A710"/>
      <c s="2" r="B710"/>
      <c s="2" r="C710"/>
      <c s="2" r="D710"/>
      <c s="2" r="E710"/>
      <c s="2" r="F710"/>
      <c s="2" r="G710"/>
      <c s="2" r="H710"/>
      <c s="2" r="I710"/>
      <c s="2" r="J710"/>
      <c s="2" r="K710"/>
      <c s="2" r="L710"/>
      <c s="2" r="M710"/>
      <c s="2" r="N710"/>
    </row>
    <row customHeight="1" r="711" ht="14.25">
      <c s="2" r="A711"/>
      <c s="2" r="B711"/>
      <c s="2" r="C711"/>
      <c s="2" r="D711"/>
      <c s="2" r="E711"/>
      <c s="2" r="F711"/>
      <c s="2" r="G711"/>
      <c s="2" r="H711"/>
      <c s="2" r="I711"/>
      <c s="2" r="J711"/>
      <c s="2" r="K711"/>
      <c s="2" r="L711"/>
      <c s="2" r="M711"/>
      <c s="2" r="N711"/>
    </row>
    <row customHeight="1" r="712" ht="14.25">
      <c s="2" r="A712"/>
      <c s="2" r="B712"/>
      <c s="2" r="C712"/>
      <c s="2" r="D712"/>
      <c s="2" r="E712"/>
      <c s="2" r="F712"/>
      <c s="2" r="G712"/>
      <c s="2" r="H712"/>
      <c s="2" r="I712"/>
      <c s="2" r="J712"/>
      <c s="2" r="K712"/>
      <c s="2" r="L712"/>
      <c s="2" r="M712"/>
      <c s="2" r="N712"/>
    </row>
    <row customHeight="1" r="713" ht="14.25">
      <c s="2" r="A713"/>
      <c s="2" r="B713"/>
      <c s="2" r="C713"/>
      <c s="2" r="D713"/>
      <c s="2" r="E713"/>
      <c s="2" r="F713"/>
      <c s="2" r="G713"/>
      <c s="2" r="H713"/>
      <c s="2" r="I713"/>
      <c s="2" r="J713"/>
      <c s="2" r="K713"/>
      <c s="2" r="L713"/>
      <c s="2" r="M713"/>
      <c s="2" r="N713"/>
    </row>
    <row customHeight="1" r="714" ht="14.25">
      <c s="2" r="A714"/>
      <c s="2" r="B714"/>
      <c s="2" r="C714"/>
      <c s="2" r="D714"/>
      <c s="2" r="E714"/>
      <c s="2" r="F714"/>
      <c s="2" r="G714"/>
      <c s="2" r="H714"/>
      <c s="2" r="I714"/>
      <c s="2" r="J714"/>
      <c s="2" r="K714"/>
      <c s="2" r="L714"/>
      <c s="2" r="M714"/>
      <c s="2" r="N714"/>
    </row>
    <row customHeight="1" r="715" ht="14.25">
      <c s="2" r="A715"/>
      <c s="2" r="B715"/>
      <c s="2" r="C715"/>
      <c s="2" r="D715"/>
      <c s="2" r="E715"/>
      <c s="2" r="F715"/>
      <c s="2" r="G715"/>
      <c s="2" r="H715"/>
      <c s="2" r="I715"/>
      <c s="2" r="J715"/>
      <c s="2" r="K715"/>
      <c s="2" r="L715"/>
      <c s="2" r="M715"/>
      <c s="2" r="N715"/>
    </row>
    <row customHeight="1" r="716" ht="14.25">
      <c s="2" r="A716"/>
      <c s="2" r="B716"/>
      <c s="2" r="C716"/>
      <c s="2" r="D716"/>
      <c s="2" r="E716"/>
      <c s="2" r="F716"/>
      <c s="2" r="G716"/>
      <c s="2" r="H716"/>
      <c s="2" r="I716"/>
      <c s="2" r="J716"/>
      <c s="2" r="K716"/>
      <c s="2" r="L716"/>
      <c s="2" r="M716"/>
      <c s="2" r="N716"/>
    </row>
    <row customHeight="1" r="717" ht="14.25">
      <c s="2" r="A717"/>
      <c s="2" r="B717"/>
      <c s="2" r="C717"/>
      <c s="2" r="D717"/>
      <c s="2" r="E717"/>
      <c s="2" r="F717"/>
      <c s="2" r="G717"/>
      <c s="2" r="H717"/>
      <c s="2" r="I717"/>
      <c s="2" r="J717"/>
      <c s="2" r="K717"/>
      <c s="2" r="L717"/>
      <c s="2" r="M717"/>
      <c s="2" r="N717"/>
    </row>
    <row customHeight="1" r="718" ht="14.25">
      <c s="2" r="A718"/>
      <c s="2" r="B718"/>
      <c s="2" r="C718"/>
      <c s="2" r="D718"/>
      <c s="2" r="E718"/>
      <c s="2" r="F718"/>
      <c s="2" r="G718"/>
      <c s="2" r="H718"/>
      <c s="2" r="I718"/>
      <c s="2" r="J718"/>
      <c s="2" r="K718"/>
      <c s="2" r="L718"/>
      <c s="2" r="M718"/>
      <c s="2" r="N718"/>
    </row>
    <row customHeight="1" r="719" ht="14.25">
      <c s="2" r="A719"/>
      <c s="2" r="B719"/>
      <c s="2" r="C719"/>
      <c s="2" r="D719"/>
      <c s="2" r="E719"/>
      <c s="2" r="F719"/>
      <c s="2" r="G719"/>
      <c s="2" r="H719"/>
      <c s="2" r="I719"/>
      <c s="2" r="J719"/>
      <c s="2" r="K719"/>
      <c s="2" r="L719"/>
      <c s="2" r="M719"/>
      <c s="2" r="N719"/>
    </row>
    <row customHeight="1" r="720" ht="14.25">
      <c s="2" r="A720"/>
      <c s="2" r="B720"/>
      <c s="2" r="C720"/>
      <c s="2" r="D720"/>
      <c s="2" r="E720"/>
      <c s="2" r="F720"/>
      <c s="2" r="G720"/>
      <c s="2" r="H720"/>
      <c s="2" r="I720"/>
      <c s="2" r="J720"/>
      <c s="2" r="K720"/>
      <c s="2" r="L720"/>
      <c s="2" r="M720"/>
      <c s="2" r="N720"/>
    </row>
    <row customHeight="1" r="721" ht="14.25">
      <c s="2" r="A721"/>
      <c s="2" r="B721"/>
      <c s="2" r="C721"/>
      <c s="2" r="D721"/>
      <c s="2" r="E721"/>
      <c s="2" r="F721"/>
      <c s="2" r="G721"/>
      <c s="2" r="H721"/>
      <c s="2" r="I721"/>
      <c s="2" r="J721"/>
      <c s="2" r="K721"/>
      <c s="2" r="L721"/>
      <c s="2" r="M721"/>
      <c s="2" r="N721"/>
    </row>
    <row customHeight="1" r="722" ht="14.25">
      <c s="2" r="A722"/>
      <c s="2" r="B722"/>
      <c s="2" r="C722"/>
      <c s="2" r="D722"/>
      <c s="2" r="E722"/>
      <c s="2" r="F722"/>
      <c s="2" r="G722"/>
      <c s="2" r="H722"/>
      <c s="2" r="I722"/>
      <c s="2" r="J722"/>
      <c s="2" r="K722"/>
      <c s="2" r="L722"/>
      <c s="2" r="M722"/>
      <c s="2" r="N722"/>
    </row>
    <row customHeight="1" r="723" ht="14.25">
      <c s="2" r="A723"/>
      <c s="2" r="B723"/>
      <c s="2" r="C723"/>
      <c s="2" r="D723"/>
      <c s="2" r="E723"/>
      <c s="2" r="F723"/>
      <c s="2" r="G723"/>
      <c s="2" r="H723"/>
      <c s="2" r="I723"/>
      <c s="2" r="J723"/>
      <c s="2" r="K723"/>
      <c s="2" r="L723"/>
      <c s="2" r="M723"/>
      <c s="2" r="N723"/>
    </row>
    <row customHeight="1" r="724" ht="14.25">
      <c s="2" r="A724"/>
      <c s="2" r="B724"/>
      <c s="2" r="C724"/>
      <c s="2" r="D724"/>
      <c s="2" r="E724"/>
      <c s="2" r="F724"/>
      <c s="2" r="G724"/>
      <c s="2" r="H724"/>
      <c s="2" r="I724"/>
      <c s="2" r="J724"/>
      <c s="2" r="K724"/>
      <c s="2" r="L724"/>
      <c s="2" r="M724"/>
      <c s="2" r="N724"/>
    </row>
    <row customHeight="1" r="725" ht="14.25">
      <c s="2" r="A725"/>
      <c s="2" r="B725"/>
      <c s="2" r="C725"/>
      <c s="2" r="D725"/>
      <c s="2" r="E725"/>
      <c s="2" r="F725"/>
      <c s="2" r="G725"/>
      <c s="2" r="H725"/>
      <c s="2" r="I725"/>
      <c s="2" r="J725"/>
      <c s="2" r="K725"/>
      <c s="2" r="L725"/>
      <c s="2" r="M725"/>
      <c s="2" r="N725"/>
    </row>
    <row customHeight="1" r="726" ht="14.25">
      <c s="2" r="A726"/>
      <c s="2" r="B726"/>
      <c s="2" r="C726"/>
      <c s="2" r="D726"/>
      <c s="2" r="E726"/>
      <c s="2" r="F726"/>
      <c s="2" r="G726"/>
      <c s="2" r="H726"/>
      <c s="2" r="I726"/>
      <c s="2" r="J726"/>
      <c s="2" r="K726"/>
      <c s="2" r="L726"/>
      <c s="2" r="M726"/>
      <c s="2" r="N726"/>
    </row>
    <row customHeight="1" r="727" ht="14.25">
      <c s="2" r="A727"/>
      <c s="2" r="B727"/>
      <c s="2" r="C727"/>
      <c s="2" r="D727"/>
      <c s="2" r="E727"/>
      <c s="2" r="F727"/>
      <c s="2" r="G727"/>
      <c s="2" r="H727"/>
      <c s="2" r="I727"/>
      <c s="2" r="J727"/>
      <c s="2" r="K727"/>
      <c s="2" r="L727"/>
      <c s="2" r="M727"/>
      <c s="2" r="N727"/>
    </row>
    <row customHeight="1" r="728" ht="14.25">
      <c s="2" r="A728"/>
      <c s="2" r="B728"/>
      <c s="2" r="C728"/>
      <c s="2" r="D728"/>
      <c s="2" r="E728"/>
      <c s="2" r="F728"/>
      <c s="2" r="G728"/>
      <c s="2" r="H728"/>
      <c s="2" r="I728"/>
      <c s="2" r="J728"/>
      <c s="2" r="K728"/>
      <c s="2" r="L728"/>
      <c s="2" r="M728"/>
      <c s="2" r="N728"/>
    </row>
    <row customHeight="1" r="729" ht="14.25">
      <c s="2" r="A729"/>
      <c s="2" r="B729"/>
      <c s="2" r="C729"/>
      <c s="2" r="D729"/>
      <c s="2" r="E729"/>
      <c s="2" r="F729"/>
      <c s="2" r="G729"/>
      <c s="2" r="H729"/>
      <c s="2" r="I729"/>
      <c s="2" r="J729"/>
      <c s="2" r="K729"/>
      <c s="2" r="L729"/>
      <c s="2" r="M729"/>
      <c s="2" r="N729"/>
    </row>
    <row customHeight="1" r="730" ht="14.25">
      <c s="2" r="A730"/>
      <c s="2" r="B730"/>
      <c s="2" r="C730"/>
      <c s="2" r="D730"/>
      <c s="2" r="E730"/>
      <c s="2" r="F730"/>
      <c s="2" r="G730"/>
      <c s="2" r="H730"/>
      <c s="2" r="I730"/>
      <c s="2" r="J730"/>
      <c s="2" r="K730"/>
      <c s="2" r="L730"/>
      <c s="2" r="M730"/>
      <c s="2" r="N730"/>
    </row>
    <row customHeight="1" r="731" ht="14.25">
      <c s="2" r="A731"/>
      <c s="2" r="B731"/>
      <c s="2" r="C731"/>
      <c s="2" r="D731"/>
      <c s="2" r="E731"/>
      <c s="2" r="F731"/>
      <c s="2" r="G731"/>
      <c s="2" r="H731"/>
      <c s="2" r="I731"/>
      <c s="2" r="J731"/>
      <c s="2" r="K731"/>
      <c s="2" r="L731"/>
      <c s="2" r="M731"/>
      <c s="2" r="N731"/>
    </row>
    <row customHeight="1" r="732" ht="14.25">
      <c s="2" r="A732"/>
      <c s="2" r="B732"/>
      <c s="2" r="C732"/>
      <c s="2" r="D732"/>
      <c s="2" r="E732"/>
      <c s="2" r="F732"/>
      <c s="2" r="G732"/>
      <c s="2" r="H732"/>
      <c s="2" r="I732"/>
      <c s="2" r="J732"/>
      <c s="2" r="K732"/>
      <c s="2" r="L732"/>
      <c s="2" r="M732"/>
      <c s="2" r="N732"/>
    </row>
    <row customHeight="1" r="733" ht="14.25">
      <c s="2" r="A733"/>
      <c s="2" r="B733"/>
      <c s="2" r="C733"/>
      <c s="2" r="D733"/>
      <c s="2" r="E733"/>
      <c s="2" r="F733"/>
      <c s="2" r="G733"/>
      <c s="2" r="H733"/>
      <c s="2" r="I733"/>
      <c s="2" r="J733"/>
      <c s="2" r="K733"/>
      <c s="2" r="L733"/>
      <c s="2" r="M733"/>
      <c s="2" r="N733"/>
    </row>
    <row customHeight="1" r="734" ht="14.25">
      <c s="2" r="A734"/>
      <c s="2" r="B734"/>
      <c s="2" r="C734"/>
      <c s="2" r="D734"/>
      <c s="2" r="E734"/>
      <c s="2" r="F734"/>
      <c s="2" r="G734"/>
      <c s="2" r="H734"/>
      <c s="2" r="I734"/>
      <c s="2" r="J734"/>
      <c s="2" r="K734"/>
      <c s="2" r="L734"/>
      <c s="2" r="M734"/>
      <c s="2" r="N734"/>
    </row>
    <row customHeight="1" r="735" ht="14.25">
      <c s="2" r="A735"/>
      <c s="2" r="B735"/>
      <c s="2" r="C735"/>
      <c s="2" r="D735"/>
      <c s="2" r="E735"/>
      <c s="2" r="F735"/>
      <c s="2" r="G735"/>
      <c s="2" r="H735"/>
      <c s="2" r="I735"/>
      <c s="2" r="J735"/>
      <c s="2" r="K735"/>
      <c s="2" r="L735"/>
      <c s="2" r="M735"/>
      <c s="2" r="N735"/>
    </row>
    <row customHeight="1" r="736" ht="14.25">
      <c s="2" r="A736"/>
      <c s="2" r="B736"/>
      <c s="2" r="C736"/>
      <c s="2" r="D736"/>
      <c s="2" r="E736"/>
      <c s="2" r="F736"/>
      <c s="2" r="G736"/>
      <c s="2" r="H736"/>
      <c s="2" r="I736"/>
      <c s="2" r="J736"/>
      <c s="2" r="K736"/>
      <c s="2" r="L736"/>
      <c s="2" r="M736"/>
      <c s="2" r="N736"/>
    </row>
    <row customHeight="1" r="737" ht="14.25">
      <c s="2" r="A737"/>
      <c s="2" r="B737"/>
      <c s="2" r="C737"/>
      <c s="2" r="D737"/>
      <c s="2" r="E737"/>
      <c s="2" r="F737"/>
      <c s="2" r="G737"/>
      <c s="2" r="H737"/>
      <c s="2" r="I737"/>
      <c s="2" r="J737"/>
      <c s="2" r="K737"/>
      <c s="2" r="L737"/>
      <c s="2" r="M737"/>
      <c s="2" r="N737"/>
    </row>
    <row customHeight="1" r="738" ht="14.25">
      <c s="2" r="A738"/>
      <c s="2" r="B738"/>
      <c s="2" r="C738"/>
      <c s="2" r="D738"/>
      <c s="2" r="E738"/>
      <c s="2" r="F738"/>
      <c s="2" r="G738"/>
      <c s="2" r="H738"/>
      <c s="2" r="I738"/>
      <c s="2" r="J738"/>
      <c s="2" r="K738"/>
      <c s="2" r="L738"/>
      <c s="2" r="M738"/>
      <c s="2" r="N738"/>
    </row>
    <row customHeight="1" r="739" ht="14.25">
      <c s="2" r="A739"/>
      <c s="2" r="B739"/>
      <c s="2" r="C739"/>
      <c s="2" r="D739"/>
      <c s="2" r="E739"/>
      <c s="2" r="F739"/>
      <c s="2" r="G739"/>
      <c s="2" r="H739"/>
      <c s="2" r="I739"/>
      <c s="2" r="J739"/>
      <c s="2" r="K739"/>
      <c s="2" r="L739"/>
      <c s="2" r="M739"/>
      <c s="2" r="N739"/>
    </row>
    <row customHeight="1" r="740" ht="14.25">
      <c s="2" r="A740"/>
      <c s="2" r="B740"/>
      <c s="2" r="C740"/>
      <c s="2" r="D740"/>
      <c s="2" r="E740"/>
      <c s="2" r="F740"/>
      <c s="2" r="G740"/>
      <c s="2" r="H740"/>
      <c s="2" r="I740"/>
      <c s="2" r="J740"/>
      <c s="2" r="K740"/>
      <c s="2" r="L740"/>
      <c s="2" r="M740"/>
      <c s="2" r="N740"/>
    </row>
    <row customHeight="1" r="741" ht="14.25">
      <c s="2" r="A741"/>
      <c s="2" r="B741"/>
      <c s="2" r="C741"/>
      <c s="2" r="D741"/>
      <c s="2" r="E741"/>
      <c s="2" r="F741"/>
      <c s="2" r="G741"/>
      <c s="2" r="H741"/>
      <c s="2" r="I741"/>
      <c s="2" r="J741"/>
      <c s="2" r="K741"/>
      <c s="2" r="L741"/>
      <c s="2" r="M741"/>
      <c s="2" r="N741"/>
    </row>
    <row customHeight="1" r="742" ht="14.25">
      <c s="2" r="A742"/>
      <c s="2" r="B742"/>
      <c s="2" r="C742"/>
      <c s="2" r="D742"/>
      <c s="2" r="E742"/>
      <c s="2" r="F742"/>
      <c s="2" r="G742"/>
      <c s="2" r="H742"/>
      <c s="2" r="I742"/>
      <c s="2" r="J742"/>
      <c s="2" r="K742"/>
      <c s="2" r="L742"/>
      <c s="2" r="M742"/>
      <c s="2" r="N742"/>
    </row>
    <row customHeight="1" r="743" ht="14.25">
      <c s="2" r="A743"/>
      <c s="2" r="B743"/>
      <c s="2" r="C743"/>
      <c s="2" r="D743"/>
      <c s="2" r="E743"/>
      <c s="2" r="F743"/>
      <c s="2" r="G743"/>
      <c s="2" r="H743"/>
      <c s="2" r="I743"/>
      <c s="2" r="J743"/>
      <c s="2" r="K743"/>
      <c s="2" r="L743"/>
      <c s="2" r="M743"/>
      <c s="2" r="N743"/>
    </row>
    <row customHeight="1" r="744" ht="14.25">
      <c s="2" r="A744"/>
      <c s="2" r="B744"/>
      <c s="2" r="C744"/>
      <c s="2" r="D744"/>
      <c s="2" r="E744"/>
      <c s="2" r="F744"/>
      <c s="2" r="G744"/>
      <c s="2" r="H744"/>
      <c s="2" r="I744"/>
      <c s="2" r="J744"/>
      <c s="2" r="K744"/>
      <c s="2" r="L744"/>
      <c s="2" r="M744"/>
      <c s="2" r="N744"/>
    </row>
    <row customHeight="1" r="745" ht="14.25">
      <c s="2" r="A745"/>
      <c s="2" r="B745"/>
      <c s="2" r="C745"/>
      <c s="2" r="D745"/>
      <c s="2" r="E745"/>
      <c s="2" r="F745"/>
      <c s="2" r="G745"/>
      <c s="2" r="H745"/>
      <c s="2" r="I745"/>
      <c s="2" r="J745"/>
      <c s="2" r="K745"/>
      <c s="2" r="L745"/>
      <c s="2" r="M745"/>
      <c s="2" r="N745"/>
    </row>
    <row customHeight="1" r="746" ht="14.25">
      <c s="2" r="A746"/>
      <c s="2" r="B746"/>
      <c s="2" r="C746"/>
      <c s="2" r="D746"/>
      <c s="2" r="E746"/>
      <c s="2" r="F746"/>
      <c s="2" r="G746"/>
      <c s="2" r="H746"/>
      <c s="2" r="I746"/>
      <c s="2" r="J746"/>
      <c s="2" r="K746"/>
      <c s="2" r="L746"/>
      <c s="2" r="M746"/>
      <c s="2" r="N746"/>
    </row>
    <row customHeight="1" r="747" ht="14.25">
      <c s="2" r="A747"/>
      <c s="2" r="B747"/>
      <c s="2" r="C747"/>
      <c s="2" r="D747"/>
      <c s="2" r="E747"/>
      <c s="2" r="F747"/>
      <c s="2" r="G747"/>
      <c s="2" r="H747"/>
      <c s="2" r="I747"/>
      <c s="2" r="J747"/>
      <c s="2" r="K747"/>
      <c s="2" r="L747"/>
      <c s="2" r="M747"/>
      <c s="2" r="N747"/>
    </row>
    <row customHeight="1" r="748" ht="14.25">
      <c s="2" r="A748"/>
      <c s="2" r="B748"/>
      <c s="2" r="C748"/>
      <c s="2" r="D748"/>
      <c s="2" r="E748"/>
      <c s="2" r="F748"/>
      <c s="2" r="G748"/>
      <c s="2" r="H748"/>
      <c s="2" r="I748"/>
      <c s="2" r="J748"/>
      <c s="2" r="K748"/>
      <c s="2" r="L748"/>
      <c s="2" r="M748"/>
      <c s="2" r="N748"/>
    </row>
    <row customHeight="1" r="749" ht="14.25">
      <c s="2" r="A749"/>
      <c s="2" r="B749"/>
      <c s="2" r="C749"/>
      <c s="2" r="D749"/>
      <c s="2" r="E749"/>
      <c s="2" r="F749"/>
      <c s="2" r="G749"/>
      <c s="2" r="H749"/>
      <c s="2" r="I749"/>
      <c s="2" r="J749"/>
      <c s="2" r="K749"/>
      <c s="2" r="L749"/>
      <c s="2" r="M749"/>
      <c s="2" r="N749"/>
    </row>
    <row customHeight="1" r="750" ht="14.25">
      <c s="2" r="A750"/>
      <c s="2" r="B750"/>
      <c s="2" r="C750"/>
      <c s="2" r="D750"/>
      <c s="2" r="E750"/>
      <c s="2" r="F750"/>
      <c s="2" r="G750"/>
      <c s="2" r="H750"/>
      <c s="2" r="I750"/>
      <c s="2" r="J750"/>
      <c s="2" r="K750"/>
      <c s="2" r="L750"/>
      <c s="2" r="M750"/>
      <c s="2" r="N750"/>
    </row>
    <row customHeight="1" r="751" ht="14.25">
      <c s="2" r="A751"/>
      <c s="2" r="B751"/>
      <c s="2" r="C751"/>
      <c s="2" r="D751"/>
      <c s="2" r="E751"/>
      <c s="2" r="F751"/>
      <c s="2" r="G751"/>
      <c s="2" r="H751"/>
      <c s="2" r="I751"/>
      <c s="2" r="J751"/>
      <c s="2" r="K751"/>
      <c s="2" r="L751"/>
      <c s="2" r="M751"/>
      <c s="2" r="N751"/>
    </row>
    <row customHeight="1" r="752" ht="14.25">
      <c s="2" r="A752"/>
      <c s="2" r="B752"/>
      <c s="2" r="C752"/>
      <c s="2" r="D752"/>
      <c s="2" r="E752"/>
      <c s="2" r="F752"/>
      <c s="2" r="G752"/>
      <c s="2" r="H752"/>
      <c s="2" r="I752"/>
      <c s="2" r="J752"/>
      <c s="2" r="K752"/>
      <c s="2" r="L752"/>
      <c s="2" r="M752"/>
      <c s="2" r="N752"/>
    </row>
    <row customHeight="1" r="753" ht="14.25">
      <c s="2" r="A753"/>
      <c s="2" r="B753"/>
      <c s="2" r="C753"/>
      <c s="2" r="D753"/>
      <c s="2" r="E753"/>
      <c s="2" r="F753"/>
      <c s="2" r="G753"/>
      <c s="2" r="H753"/>
      <c s="2" r="I753"/>
      <c s="2" r="J753"/>
      <c s="2" r="K753"/>
      <c s="2" r="L753"/>
      <c s="2" r="M753"/>
      <c s="2" r="N753"/>
    </row>
    <row customHeight="1" r="754" ht="14.25">
      <c s="2" r="A754"/>
      <c s="2" r="B754"/>
      <c s="2" r="C754"/>
      <c s="2" r="D754"/>
      <c s="2" r="E754"/>
      <c s="2" r="F754"/>
      <c s="2" r="G754"/>
      <c s="2" r="H754"/>
      <c s="2" r="I754"/>
      <c s="2" r="J754"/>
      <c s="2" r="K754"/>
      <c s="2" r="L754"/>
      <c s="2" r="M754"/>
      <c s="2" r="N754"/>
    </row>
    <row customHeight="1" r="755" ht="14.25">
      <c s="2" r="A755"/>
      <c s="2" r="B755"/>
      <c s="2" r="C755"/>
      <c s="2" r="D755"/>
      <c s="2" r="E755"/>
      <c s="2" r="F755"/>
      <c s="2" r="G755"/>
      <c s="2" r="H755"/>
      <c s="2" r="I755"/>
      <c s="2" r="J755"/>
      <c s="2" r="K755"/>
      <c s="2" r="L755"/>
      <c s="2" r="M755"/>
      <c s="2" r="N755"/>
    </row>
    <row customHeight="1" r="756" ht="14.25">
      <c s="2" r="A756"/>
      <c s="2" r="B756"/>
      <c s="2" r="C756"/>
      <c s="2" r="D756"/>
      <c s="2" r="E756"/>
      <c s="2" r="F756"/>
      <c s="2" r="G756"/>
      <c s="2" r="H756"/>
      <c s="2" r="I756"/>
      <c s="2" r="J756"/>
      <c s="2" r="K756"/>
      <c s="2" r="L756"/>
      <c s="2" r="M756"/>
      <c s="2" r="N756"/>
    </row>
    <row customHeight="1" r="757" ht="14.25">
      <c s="2" r="A757"/>
      <c s="2" r="B757"/>
      <c s="2" r="C757"/>
      <c s="2" r="D757"/>
      <c s="2" r="E757"/>
      <c s="2" r="F757"/>
      <c s="2" r="G757"/>
      <c s="2" r="H757"/>
      <c s="2" r="I757"/>
      <c s="2" r="J757"/>
      <c s="2" r="K757"/>
      <c s="2" r="L757"/>
      <c s="2" r="M757"/>
      <c s="2" r="N757"/>
    </row>
    <row customHeight="1" r="758" ht="14.25">
      <c s="2" r="A758"/>
      <c s="2" r="B758"/>
      <c s="2" r="C758"/>
      <c s="2" r="D758"/>
      <c s="2" r="E758"/>
      <c s="2" r="F758"/>
      <c s="2" r="G758"/>
      <c s="2" r="H758"/>
      <c s="2" r="I758"/>
      <c s="2" r="J758"/>
      <c s="2" r="K758"/>
      <c s="2" r="L758"/>
      <c s="2" r="M758"/>
      <c s="2" r="N758"/>
    </row>
    <row customHeight="1" r="759" ht="14.25">
      <c s="2" r="A759"/>
      <c s="2" r="B759"/>
      <c s="2" r="C759"/>
      <c s="2" r="D759"/>
      <c s="2" r="E759"/>
      <c s="2" r="F759"/>
      <c s="2" r="G759"/>
      <c s="2" r="H759"/>
      <c s="2" r="I759"/>
      <c s="2" r="J759"/>
      <c s="2" r="K759"/>
      <c s="2" r="L759"/>
      <c s="2" r="M759"/>
      <c s="2" r="N759"/>
    </row>
    <row customHeight="1" r="760" ht="14.25">
      <c s="2" r="A760"/>
      <c s="2" r="B760"/>
      <c s="2" r="C760"/>
      <c s="2" r="D760"/>
      <c s="2" r="E760"/>
      <c s="2" r="F760"/>
      <c s="2" r="G760"/>
      <c s="2" r="H760"/>
      <c s="2" r="I760"/>
      <c s="2" r="J760"/>
      <c s="2" r="K760"/>
      <c s="2" r="L760"/>
      <c s="2" r="M760"/>
      <c s="2" r="N760"/>
    </row>
    <row customHeight="1" r="761" ht="14.25">
      <c s="2" r="A761"/>
      <c s="2" r="B761"/>
      <c s="2" r="C761"/>
      <c s="2" r="D761"/>
      <c s="2" r="E761"/>
      <c s="2" r="F761"/>
      <c s="2" r="G761"/>
      <c s="2" r="H761"/>
      <c s="2" r="I761"/>
      <c s="2" r="J761"/>
      <c s="2" r="K761"/>
      <c s="2" r="L761"/>
      <c s="2" r="M761"/>
      <c s="2" r="N761"/>
    </row>
    <row customHeight="1" r="762" ht="14.25">
      <c s="2" r="A762"/>
      <c s="2" r="B762"/>
      <c s="2" r="C762"/>
      <c s="2" r="D762"/>
      <c s="2" r="E762"/>
      <c s="2" r="F762"/>
      <c s="2" r="G762"/>
      <c s="2" r="H762"/>
      <c s="2" r="I762"/>
      <c s="2" r="J762"/>
      <c s="2" r="K762"/>
      <c s="2" r="L762"/>
      <c s="2" r="M762"/>
      <c s="2" r="N762"/>
    </row>
    <row customHeight="1" r="763" ht="14.25">
      <c s="2" r="A763"/>
      <c s="2" r="B763"/>
      <c s="2" r="C763"/>
      <c s="2" r="D763"/>
      <c s="2" r="E763"/>
      <c s="2" r="F763"/>
      <c s="2" r="G763"/>
      <c s="2" r="H763"/>
      <c s="2" r="I763"/>
      <c s="2" r="J763"/>
      <c s="2" r="K763"/>
      <c s="2" r="L763"/>
      <c s="2" r="M763"/>
      <c s="2" r="N763"/>
    </row>
    <row customHeight="1" r="764" ht="14.25">
      <c s="2" r="A764"/>
      <c s="2" r="B764"/>
      <c s="2" r="C764"/>
      <c s="2" r="D764"/>
      <c s="2" r="E764"/>
      <c s="2" r="F764"/>
      <c s="2" r="G764"/>
      <c s="2" r="H764"/>
      <c s="2" r="I764"/>
      <c s="2" r="J764"/>
      <c s="2" r="K764"/>
      <c s="2" r="L764"/>
      <c s="2" r="M764"/>
      <c s="2" r="N764"/>
    </row>
    <row customHeight="1" r="765" ht="14.25">
      <c s="2" r="A765"/>
      <c s="2" r="B765"/>
      <c s="2" r="C765"/>
      <c s="2" r="D765"/>
      <c s="2" r="E765"/>
      <c s="2" r="F765"/>
      <c s="2" r="G765"/>
      <c s="2" r="H765"/>
      <c s="2" r="I765"/>
      <c s="2" r="J765"/>
      <c s="2" r="K765"/>
      <c s="2" r="L765"/>
      <c s="2" r="M765"/>
      <c s="2" r="N765"/>
    </row>
    <row customHeight="1" r="766" ht="14.25">
      <c s="2" r="A766"/>
      <c s="2" r="B766"/>
      <c s="2" r="C766"/>
      <c s="2" r="D766"/>
      <c s="2" r="E766"/>
      <c s="2" r="F766"/>
      <c s="2" r="G766"/>
      <c s="2" r="H766"/>
      <c s="2" r="I766"/>
      <c s="2" r="J766"/>
      <c s="2" r="K766"/>
      <c s="2" r="L766"/>
      <c s="2" r="M766"/>
      <c s="2" r="N766"/>
    </row>
    <row customHeight="1" r="767" ht="14.25">
      <c s="2" r="A767"/>
      <c s="2" r="B767"/>
      <c s="2" r="C767"/>
      <c s="2" r="D767"/>
      <c s="2" r="E767"/>
      <c s="2" r="F767"/>
      <c s="2" r="G767"/>
      <c s="2" r="H767"/>
      <c s="2" r="I767"/>
      <c s="2" r="J767"/>
      <c s="2" r="K767"/>
      <c s="2" r="L767"/>
      <c s="2" r="M767"/>
      <c s="2" r="N767"/>
    </row>
    <row customHeight="1" r="768" ht="14.25">
      <c s="2" r="A768"/>
      <c s="2" r="B768"/>
      <c s="2" r="C768"/>
      <c s="2" r="D768"/>
      <c s="2" r="E768"/>
      <c s="2" r="F768"/>
      <c s="2" r="G768"/>
      <c s="2" r="H768"/>
      <c s="2" r="I768"/>
      <c s="2" r="J768"/>
      <c s="2" r="K768"/>
      <c s="2" r="L768"/>
      <c s="2" r="M768"/>
      <c s="2" r="N768"/>
    </row>
    <row customHeight="1" r="769" ht="14.25">
      <c s="2" r="A769"/>
      <c s="2" r="B769"/>
      <c s="2" r="C769"/>
      <c s="2" r="D769"/>
      <c s="2" r="E769"/>
      <c s="2" r="F769"/>
      <c s="2" r="G769"/>
      <c s="2" r="H769"/>
      <c s="2" r="I769"/>
      <c s="2" r="J769"/>
      <c s="2" r="K769"/>
      <c s="2" r="L769"/>
      <c s="2" r="M769"/>
      <c s="2" r="N769"/>
    </row>
    <row customHeight="1" r="770" ht="14.25">
      <c s="2" r="A770"/>
      <c s="2" r="B770"/>
      <c s="2" r="C770"/>
      <c s="2" r="D770"/>
      <c s="2" r="E770"/>
      <c s="2" r="F770"/>
      <c s="2" r="G770"/>
      <c s="2" r="H770"/>
      <c s="2" r="I770"/>
      <c s="2" r="J770"/>
      <c s="2" r="K770"/>
      <c s="2" r="L770"/>
      <c s="2" r="M770"/>
      <c s="2" r="N770"/>
    </row>
    <row customHeight="1" r="771" ht="14.25">
      <c s="2" r="A771"/>
      <c s="2" r="B771"/>
      <c s="2" r="C771"/>
      <c s="2" r="D771"/>
      <c s="2" r="E771"/>
      <c s="2" r="F771"/>
      <c s="2" r="G771"/>
      <c s="2" r="H771"/>
      <c s="2" r="I771"/>
      <c s="2" r="J771"/>
      <c s="2" r="K771"/>
      <c s="2" r="L771"/>
      <c s="2" r="M771"/>
      <c s="2" r="N771"/>
    </row>
    <row customHeight="1" r="772" ht="14.25">
      <c s="2" r="A772"/>
      <c s="2" r="B772"/>
      <c s="2" r="C772"/>
      <c s="2" r="D772"/>
      <c s="2" r="E772"/>
      <c s="2" r="F772"/>
      <c s="2" r="G772"/>
      <c s="2" r="H772"/>
      <c s="2" r="I772"/>
      <c s="2" r="J772"/>
      <c s="2" r="K772"/>
      <c s="2" r="L772"/>
      <c s="2" r="M772"/>
      <c s="2" r="N772"/>
    </row>
    <row customHeight="1" r="773" ht="14.25">
      <c s="2" r="A773"/>
      <c s="2" r="B773"/>
      <c s="2" r="C773"/>
      <c s="2" r="D773"/>
      <c s="2" r="E773"/>
      <c s="2" r="F773"/>
      <c s="2" r="G773"/>
      <c s="2" r="H773"/>
      <c s="2" r="I773"/>
      <c s="2" r="J773"/>
      <c s="2" r="K773"/>
      <c s="2" r="L773"/>
      <c s="2" r="M773"/>
      <c s="2" r="N773"/>
    </row>
    <row customHeight="1" r="774" ht="14.25">
      <c s="2" r="A774"/>
      <c s="2" r="B774"/>
      <c s="2" r="C774"/>
      <c s="2" r="D774"/>
      <c s="2" r="E774"/>
      <c s="2" r="F774"/>
      <c s="2" r="G774"/>
      <c s="2" r="H774"/>
      <c s="2" r="I774"/>
      <c s="2" r="J774"/>
      <c s="2" r="K774"/>
      <c s="2" r="L774"/>
      <c s="2" r="M774"/>
      <c s="2" r="N774"/>
    </row>
    <row customHeight="1" r="775" ht="14.25">
      <c s="2" r="A775"/>
      <c s="2" r="B775"/>
      <c s="2" r="C775"/>
      <c s="2" r="D775"/>
      <c s="2" r="E775"/>
      <c s="2" r="F775"/>
      <c s="2" r="G775"/>
      <c s="2" r="H775"/>
      <c s="2" r="I775"/>
      <c s="2" r="J775"/>
      <c s="2" r="K775"/>
      <c s="2" r="L775"/>
      <c s="2" r="M775"/>
      <c s="2" r="N775"/>
    </row>
    <row customHeight="1" r="776" ht="14.25">
      <c s="2" r="A776"/>
      <c s="2" r="B776"/>
      <c s="2" r="C776"/>
      <c s="2" r="D776"/>
      <c s="2" r="E776"/>
      <c s="2" r="F776"/>
      <c s="2" r="G776"/>
      <c s="2" r="H776"/>
      <c s="2" r="I776"/>
      <c s="2" r="J776"/>
      <c s="2" r="K776"/>
      <c s="2" r="L776"/>
      <c s="2" r="M776"/>
      <c s="2" r="N776"/>
    </row>
    <row customHeight="1" r="777" ht="14.25">
      <c s="2" r="A777"/>
      <c s="2" r="B777"/>
      <c s="2" r="C777"/>
      <c s="2" r="D777"/>
      <c s="2" r="E777"/>
      <c s="2" r="F777"/>
      <c s="2" r="G777"/>
      <c s="2" r="H777"/>
      <c s="2" r="I777"/>
      <c s="2" r="J777"/>
      <c s="2" r="K777"/>
      <c s="2" r="L777"/>
      <c s="2" r="M777"/>
      <c s="2" r="N777"/>
    </row>
    <row customHeight="1" r="778" ht="14.25">
      <c s="2" r="A778"/>
      <c s="2" r="B778"/>
      <c s="2" r="C778"/>
      <c s="2" r="D778"/>
      <c s="2" r="E778"/>
      <c s="2" r="F778"/>
      <c s="2" r="G778"/>
      <c s="2" r="H778"/>
      <c s="2" r="I778"/>
      <c s="2" r="J778"/>
      <c s="2" r="K778"/>
      <c s="2" r="L778"/>
      <c s="2" r="M778"/>
      <c s="2" r="N778"/>
    </row>
    <row customHeight="1" r="779" ht="14.25">
      <c s="2" r="A779"/>
      <c s="2" r="B779"/>
      <c s="2" r="C779"/>
      <c s="2" r="D779"/>
      <c s="2" r="E779"/>
      <c s="2" r="F779"/>
      <c s="2" r="G779"/>
      <c s="2" r="H779"/>
      <c s="2" r="I779"/>
      <c s="2" r="J779"/>
      <c s="2" r="K779"/>
      <c s="2" r="L779"/>
      <c s="2" r="M779"/>
      <c s="2" r="N779"/>
    </row>
    <row customHeight="1" r="780" ht="14.25">
      <c s="2" r="A780"/>
      <c s="2" r="B780"/>
      <c s="2" r="C780"/>
      <c s="2" r="D780"/>
      <c s="2" r="E780"/>
      <c s="2" r="F780"/>
      <c s="2" r="G780"/>
      <c s="2" r="H780"/>
      <c s="2" r="I780"/>
      <c s="2" r="J780"/>
      <c s="2" r="K780"/>
      <c s="2" r="L780"/>
      <c s="2" r="M780"/>
      <c s="2" r="N780"/>
    </row>
    <row customHeight="1" r="781" ht="14.25">
      <c s="2" r="A781"/>
      <c s="2" r="B781"/>
      <c s="2" r="C781"/>
      <c s="2" r="D781"/>
      <c s="2" r="E781"/>
      <c s="2" r="F781"/>
      <c s="2" r="G781"/>
      <c s="2" r="H781"/>
      <c s="2" r="I781"/>
      <c s="2" r="J781"/>
      <c s="2" r="K781"/>
      <c s="2" r="L781"/>
      <c s="2" r="M781"/>
      <c s="2" r="N781"/>
    </row>
    <row customHeight="1" r="782" ht="14.25">
      <c s="2" r="A782"/>
      <c s="2" r="B782"/>
      <c s="2" r="C782"/>
      <c s="2" r="D782"/>
      <c s="2" r="E782"/>
      <c s="2" r="F782"/>
      <c s="2" r="G782"/>
      <c s="2" r="H782"/>
      <c s="2" r="I782"/>
      <c s="2" r="J782"/>
      <c s="2" r="K782"/>
      <c s="2" r="L782"/>
      <c s="2" r="M782"/>
      <c s="2" r="N782"/>
    </row>
    <row customHeight="1" r="783" ht="14.25">
      <c s="2" r="A783"/>
      <c s="2" r="B783"/>
      <c s="2" r="C783"/>
      <c s="2" r="D783"/>
      <c s="2" r="E783"/>
      <c s="2" r="F783"/>
      <c s="2" r="G783"/>
      <c s="2" r="H783"/>
      <c s="2" r="I783"/>
      <c s="2" r="J783"/>
      <c s="2" r="K783"/>
      <c s="2" r="L783"/>
      <c s="2" r="M783"/>
      <c s="2" r="N783"/>
    </row>
    <row customHeight="1" r="784" ht="14.25">
      <c s="2" r="A784"/>
      <c s="2" r="B784"/>
      <c s="2" r="C784"/>
      <c s="2" r="D784"/>
      <c s="2" r="E784"/>
      <c s="2" r="F784"/>
      <c s="2" r="G784"/>
      <c s="2" r="H784"/>
      <c s="2" r="I784"/>
      <c s="2" r="J784"/>
      <c s="2" r="K784"/>
      <c s="2" r="L784"/>
      <c s="2" r="M784"/>
      <c s="2" r="N784"/>
    </row>
    <row customHeight="1" r="785" ht="14.25">
      <c s="2" r="A785"/>
      <c s="2" r="B785"/>
      <c s="2" r="C785"/>
      <c s="2" r="D785"/>
      <c s="2" r="E785"/>
      <c s="2" r="F785"/>
      <c s="2" r="G785"/>
      <c s="2" r="H785"/>
      <c s="2" r="I785"/>
      <c s="2" r="J785"/>
      <c s="2" r="K785"/>
      <c s="2" r="L785"/>
      <c s="2" r="M785"/>
      <c s="2" r="N785"/>
    </row>
    <row customHeight="1" r="786" ht="14.25">
      <c s="2" r="A786"/>
      <c s="2" r="B786"/>
      <c s="2" r="C786"/>
      <c s="2" r="D786"/>
      <c s="2" r="E786"/>
      <c s="2" r="F786"/>
      <c s="2" r="G786"/>
      <c s="2" r="H786"/>
      <c s="2" r="I786"/>
      <c s="2" r="J786"/>
      <c s="2" r="K786"/>
      <c s="2" r="L786"/>
      <c s="2" r="M786"/>
      <c s="2" r="N786"/>
    </row>
    <row customHeight="1" r="787" ht="14.25">
      <c s="2" r="A787"/>
      <c s="2" r="B787"/>
      <c s="2" r="C787"/>
      <c s="2" r="D787"/>
      <c s="2" r="E787"/>
      <c s="2" r="F787"/>
      <c s="2" r="G787"/>
      <c s="2" r="H787"/>
      <c s="2" r="I787"/>
      <c s="2" r="J787"/>
      <c s="2" r="K787"/>
      <c s="2" r="L787"/>
      <c s="2" r="M787"/>
      <c s="2" r="N787"/>
    </row>
    <row customHeight="1" r="788" ht="14.25">
      <c s="2" r="A788"/>
      <c s="2" r="B788"/>
      <c s="2" r="C788"/>
      <c s="2" r="D788"/>
      <c s="2" r="E788"/>
      <c s="2" r="F788"/>
      <c s="2" r="G788"/>
      <c s="2" r="H788"/>
      <c s="2" r="I788"/>
      <c s="2" r="J788"/>
      <c s="2" r="K788"/>
      <c s="2" r="L788"/>
      <c s="2" r="M788"/>
      <c s="2" r="N788"/>
    </row>
    <row customHeight="1" r="789" ht="14.25">
      <c s="2" r="A789"/>
      <c s="2" r="B789"/>
      <c s="2" r="C789"/>
      <c s="2" r="D789"/>
      <c s="2" r="E789"/>
      <c s="2" r="F789"/>
      <c s="2" r="G789"/>
      <c s="2" r="H789"/>
      <c s="2" r="I789"/>
      <c s="2" r="J789"/>
      <c s="2" r="K789"/>
      <c s="2" r="L789"/>
      <c s="2" r="M789"/>
      <c s="2" r="N789"/>
    </row>
    <row customHeight="1" r="790" ht="14.25">
      <c s="2" r="A790"/>
      <c s="2" r="B790"/>
      <c s="2" r="C790"/>
      <c s="2" r="D790"/>
      <c s="2" r="E790"/>
      <c s="2" r="F790"/>
      <c s="2" r="G790"/>
      <c s="2" r="H790"/>
      <c s="2" r="I790"/>
      <c s="2" r="J790"/>
      <c s="2" r="K790"/>
      <c s="2" r="L790"/>
      <c s="2" r="M790"/>
      <c s="2" r="N790"/>
    </row>
    <row customHeight="1" r="791" ht="14.25">
      <c s="2" r="A791"/>
      <c s="2" r="B791"/>
      <c s="2" r="C791"/>
      <c s="2" r="D791"/>
      <c s="2" r="E791"/>
      <c s="2" r="F791"/>
      <c s="2" r="G791"/>
      <c s="2" r="H791"/>
      <c s="2" r="I791"/>
      <c s="2" r="J791"/>
      <c s="2" r="K791"/>
      <c s="2" r="L791"/>
      <c s="2" r="M791"/>
      <c s="2" r="N791"/>
    </row>
    <row customHeight="1" r="792" ht="14.25">
      <c s="2" r="A792"/>
      <c s="2" r="B792"/>
      <c s="2" r="C792"/>
      <c s="2" r="D792"/>
      <c s="2" r="E792"/>
      <c s="2" r="F792"/>
      <c s="2" r="G792"/>
      <c s="2" r="H792"/>
      <c s="2" r="I792"/>
      <c s="2" r="J792"/>
      <c s="2" r="K792"/>
      <c s="2" r="L792"/>
      <c s="2" r="M792"/>
      <c s="2" r="N792"/>
    </row>
    <row customHeight="1" r="793" ht="14.25">
      <c s="2" r="A793"/>
      <c s="2" r="B793"/>
      <c s="2" r="C793"/>
      <c s="2" r="D793"/>
      <c s="2" r="E793"/>
      <c s="2" r="F793"/>
      <c s="2" r="G793"/>
      <c s="2" r="H793"/>
      <c s="2" r="I793"/>
      <c s="2" r="J793"/>
      <c s="2" r="K793"/>
      <c s="2" r="L793"/>
      <c s="2" r="M793"/>
      <c s="2" r="N793"/>
    </row>
    <row customHeight="1" r="794" ht="14.25">
      <c s="2" r="A794"/>
      <c s="2" r="B794"/>
      <c s="2" r="C794"/>
      <c s="2" r="D794"/>
      <c s="2" r="E794"/>
      <c s="2" r="F794"/>
      <c s="2" r="G794"/>
      <c s="2" r="H794"/>
      <c s="2" r="I794"/>
      <c s="2" r="J794"/>
      <c s="2" r="K794"/>
      <c s="2" r="L794"/>
      <c s="2" r="M794"/>
      <c s="2" r="N794"/>
    </row>
    <row customHeight="1" r="795" ht="14.25">
      <c s="2" r="A795"/>
      <c s="2" r="B795"/>
      <c s="2" r="C795"/>
      <c s="2" r="D795"/>
      <c s="2" r="E795"/>
      <c s="2" r="F795"/>
      <c s="2" r="G795"/>
      <c s="2" r="H795"/>
      <c s="2" r="I795"/>
      <c s="2" r="J795"/>
      <c s="2" r="K795"/>
      <c s="2" r="L795"/>
      <c s="2" r="M795"/>
      <c s="2" r="N795"/>
    </row>
    <row customHeight="1" r="796" ht="14.25">
      <c s="2" r="A796"/>
      <c s="2" r="B796"/>
      <c s="2" r="C796"/>
      <c s="2" r="D796"/>
      <c s="2" r="E796"/>
      <c s="2" r="F796"/>
      <c s="2" r="G796"/>
      <c s="2" r="H796"/>
      <c s="2" r="I796"/>
      <c s="2" r="J796"/>
      <c s="2" r="K796"/>
      <c s="2" r="L796"/>
      <c s="2" r="M796"/>
      <c s="2" r="N796"/>
    </row>
    <row customHeight="1" r="797" ht="14.25">
      <c s="2" r="A797"/>
      <c s="2" r="B797"/>
      <c s="2" r="C797"/>
      <c s="2" r="D797"/>
      <c s="2" r="E797"/>
      <c s="2" r="F797"/>
      <c s="2" r="G797"/>
      <c s="2" r="H797"/>
      <c s="2" r="I797"/>
      <c s="2" r="J797"/>
      <c s="2" r="K797"/>
      <c s="2" r="L797"/>
      <c s="2" r="M797"/>
      <c s="2" r="N797"/>
    </row>
    <row customHeight="1" r="798" ht="14.25">
      <c s="2" r="A798"/>
      <c s="2" r="B798"/>
      <c s="2" r="C798"/>
      <c s="2" r="D798"/>
      <c s="2" r="E798"/>
      <c s="2" r="F798"/>
      <c s="2" r="G798"/>
      <c s="2" r="H798"/>
      <c s="2" r="I798"/>
      <c s="2" r="J798"/>
      <c s="2" r="K798"/>
      <c s="2" r="L798"/>
      <c s="2" r="M798"/>
      <c s="2" r="N798"/>
    </row>
    <row customHeight="1" r="799" ht="14.25">
      <c s="2" r="A799"/>
      <c s="2" r="B799"/>
      <c s="2" r="C799"/>
      <c s="2" r="D799"/>
      <c s="2" r="E799"/>
      <c s="2" r="F799"/>
      <c s="2" r="G799"/>
      <c s="2" r="H799"/>
      <c s="2" r="I799"/>
      <c s="2" r="J799"/>
      <c s="2" r="K799"/>
      <c s="2" r="L799"/>
      <c s="2" r="M799"/>
      <c s="2" r="N799"/>
    </row>
    <row customHeight="1" r="800" ht="14.25">
      <c s="2" r="A800"/>
      <c s="2" r="B800"/>
      <c s="2" r="C800"/>
      <c s="2" r="D800"/>
      <c s="2" r="E800"/>
      <c s="2" r="F800"/>
      <c s="2" r="G800"/>
      <c s="2" r="H800"/>
      <c s="2" r="I800"/>
      <c s="2" r="J800"/>
      <c s="2" r="K800"/>
      <c s="2" r="L800"/>
      <c s="2" r="M800"/>
      <c s="2" r="N800"/>
    </row>
    <row customHeight="1" r="801" ht="14.25">
      <c s="2" r="A801"/>
      <c s="2" r="B801"/>
      <c s="2" r="C801"/>
      <c s="2" r="D801"/>
      <c s="2" r="E801"/>
      <c s="2" r="F801"/>
      <c s="2" r="G801"/>
      <c s="2" r="H801"/>
      <c s="2" r="I801"/>
      <c s="2" r="J801"/>
      <c s="2" r="K801"/>
      <c s="2" r="L801"/>
      <c s="2" r="M801"/>
      <c s="2" r="N801"/>
    </row>
    <row customHeight="1" r="802" ht="14.25">
      <c s="2" r="A802"/>
      <c s="2" r="B802"/>
      <c s="2" r="C802"/>
      <c s="2" r="D802"/>
      <c s="2" r="E802"/>
      <c s="2" r="F802"/>
      <c s="2" r="G802"/>
      <c s="2" r="H802"/>
      <c s="2" r="I802"/>
      <c s="2" r="J802"/>
      <c s="2" r="K802"/>
      <c s="2" r="L802"/>
      <c s="2" r="M802"/>
      <c s="2" r="N802"/>
    </row>
    <row customHeight="1" r="803" ht="14.25">
      <c s="2" r="A803"/>
      <c s="2" r="B803"/>
      <c s="2" r="C803"/>
      <c s="2" r="D803"/>
      <c s="2" r="E803"/>
      <c s="2" r="F803"/>
      <c s="2" r="G803"/>
      <c s="2" r="H803"/>
      <c s="2" r="I803"/>
      <c s="2" r="J803"/>
      <c s="2" r="K803"/>
      <c s="2" r="L803"/>
      <c s="2" r="M803"/>
      <c s="2" r="N803"/>
    </row>
    <row customHeight="1" r="804" ht="14.25">
      <c s="2" r="A804"/>
      <c s="2" r="B804"/>
      <c s="2" r="C804"/>
      <c s="2" r="D804"/>
      <c s="2" r="E804"/>
      <c s="2" r="F804"/>
      <c s="2" r="G804"/>
      <c s="2" r="H804"/>
      <c s="2" r="I804"/>
      <c s="2" r="J804"/>
      <c s="2" r="K804"/>
      <c s="2" r="L804"/>
      <c s="2" r="M804"/>
      <c s="2" r="N804"/>
    </row>
    <row customHeight="1" r="805" ht="14.25">
      <c s="2" r="A805"/>
      <c s="2" r="B805"/>
      <c s="2" r="C805"/>
      <c s="2" r="D805"/>
      <c s="2" r="E805"/>
      <c s="2" r="F805"/>
      <c s="2" r="G805"/>
      <c s="2" r="H805"/>
      <c s="2" r="I805"/>
      <c s="2" r="J805"/>
      <c s="2" r="K805"/>
      <c s="2" r="L805"/>
      <c s="2" r="M805"/>
      <c s="2" r="N805"/>
    </row>
    <row customHeight="1" r="806" ht="14.25">
      <c s="2" r="A806"/>
      <c s="2" r="B806"/>
      <c s="2" r="C806"/>
      <c s="2" r="D806"/>
      <c s="2" r="E806"/>
      <c s="2" r="F806"/>
      <c s="2" r="G806"/>
      <c s="2" r="H806"/>
      <c s="2" r="I806"/>
      <c s="2" r="J806"/>
      <c s="2" r="K806"/>
      <c s="2" r="L806"/>
      <c s="2" r="M806"/>
      <c s="2" r="N806"/>
    </row>
    <row customHeight="1" r="807" ht="14.25">
      <c s="2" r="A807"/>
      <c s="2" r="B807"/>
      <c s="2" r="C807"/>
      <c s="2" r="D807"/>
      <c s="2" r="E807"/>
      <c s="2" r="F807"/>
      <c s="2" r="G807"/>
      <c s="2" r="H807"/>
      <c s="2" r="I807"/>
      <c s="2" r="J807"/>
      <c s="2" r="K807"/>
      <c s="2" r="L807"/>
      <c s="2" r="M807"/>
      <c s="2" r="N807"/>
    </row>
    <row customHeight="1" r="808" ht="14.25">
      <c s="2" r="A808"/>
      <c s="2" r="B808"/>
      <c s="2" r="C808"/>
      <c s="2" r="D808"/>
      <c s="2" r="E808"/>
      <c s="2" r="F808"/>
      <c s="2" r="G808"/>
      <c s="2" r="H808"/>
      <c s="2" r="I808"/>
      <c s="2" r="J808"/>
      <c s="2" r="K808"/>
      <c s="2" r="L808"/>
      <c s="2" r="M808"/>
      <c s="2" r="N808"/>
    </row>
    <row customHeight="1" r="809" ht="14.25">
      <c s="2" r="A809"/>
      <c s="2" r="B809"/>
      <c s="2" r="C809"/>
      <c s="2" r="D809"/>
      <c s="2" r="E809"/>
      <c s="2" r="F809"/>
      <c s="2" r="G809"/>
      <c s="2" r="H809"/>
      <c s="2" r="I809"/>
      <c s="2" r="J809"/>
      <c s="2" r="K809"/>
      <c s="2" r="L809"/>
      <c s="2" r="M809"/>
      <c s="2" r="N809"/>
    </row>
    <row customHeight="1" r="810" ht="14.25">
      <c s="2" r="A810"/>
      <c s="2" r="B810"/>
      <c s="2" r="C810"/>
      <c s="2" r="D810"/>
      <c s="2" r="E810"/>
      <c s="2" r="F810"/>
      <c s="2" r="G810"/>
      <c s="2" r="H810"/>
      <c s="2" r="I810"/>
      <c s="2" r="J810"/>
      <c s="2" r="K810"/>
      <c s="2" r="L810"/>
      <c s="2" r="M810"/>
      <c s="2" r="N810"/>
    </row>
    <row customHeight="1" r="811" ht="14.25">
      <c s="2" r="A811"/>
      <c s="2" r="B811"/>
      <c s="2" r="C811"/>
      <c s="2" r="D811"/>
      <c s="2" r="E811"/>
      <c s="2" r="F811"/>
      <c s="2" r="G811"/>
      <c s="2" r="H811"/>
      <c s="2" r="I811"/>
      <c s="2" r="J811"/>
      <c s="2" r="K811"/>
      <c s="2" r="L811"/>
      <c s="2" r="M811"/>
      <c s="2" r="N811"/>
    </row>
    <row customHeight="1" r="812" ht="14.25">
      <c s="2" r="A812"/>
      <c s="2" r="B812"/>
      <c s="2" r="C812"/>
      <c s="2" r="D812"/>
      <c s="2" r="E812"/>
      <c s="2" r="F812"/>
      <c s="2" r="G812"/>
      <c s="2" r="H812"/>
      <c s="2" r="I812"/>
      <c s="2" r="J812"/>
      <c s="2" r="K812"/>
      <c s="2" r="L812"/>
      <c s="2" r="M812"/>
      <c s="2" r="N812"/>
    </row>
    <row customHeight="1" r="813" ht="14.25">
      <c s="2" r="A813"/>
      <c s="2" r="B813"/>
      <c s="2" r="C813"/>
      <c s="2" r="D813"/>
      <c s="2" r="E813"/>
      <c s="2" r="F813"/>
      <c s="2" r="G813"/>
      <c s="2" r="H813"/>
      <c s="2" r="I813"/>
      <c s="2" r="J813"/>
      <c s="2" r="K813"/>
      <c s="2" r="L813"/>
      <c s="2" r="M813"/>
      <c s="2" r="N813"/>
    </row>
    <row customHeight="1" r="814" ht="14.25">
      <c s="2" r="A814"/>
      <c s="2" r="B814"/>
      <c s="2" r="C814"/>
      <c s="2" r="D814"/>
      <c s="2" r="E814"/>
      <c s="2" r="F814"/>
      <c s="2" r="G814"/>
      <c s="2" r="H814"/>
      <c s="2" r="I814"/>
      <c s="2" r="J814"/>
      <c s="2" r="K814"/>
      <c s="2" r="L814"/>
      <c s="2" r="M814"/>
      <c s="2" r="N814"/>
    </row>
    <row customHeight="1" r="815" ht="14.25">
      <c s="2" r="A815"/>
      <c s="2" r="B815"/>
      <c s="2" r="C815"/>
      <c s="2" r="D815"/>
      <c s="2" r="E815"/>
      <c s="2" r="F815"/>
      <c s="2" r="G815"/>
      <c s="2" r="H815"/>
      <c s="2" r="I815"/>
      <c s="2" r="J815"/>
      <c s="2" r="K815"/>
      <c s="2" r="L815"/>
      <c s="2" r="M815"/>
      <c s="2" r="N815"/>
    </row>
    <row customHeight="1" r="816" ht="14.25">
      <c s="2" r="A816"/>
      <c s="2" r="B816"/>
      <c s="2" r="C816"/>
      <c s="2" r="D816"/>
      <c s="2" r="E816"/>
      <c s="2" r="F816"/>
      <c s="2" r="G816"/>
      <c s="2" r="H816"/>
      <c s="2" r="I816"/>
      <c s="2" r="J816"/>
      <c s="2" r="K816"/>
      <c s="2" r="L816"/>
      <c s="2" r="M816"/>
      <c s="2" r="N816"/>
    </row>
    <row customHeight="1" r="817" ht="14.25">
      <c s="2" r="A817"/>
      <c s="2" r="B817"/>
      <c s="2" r="C817"/>
      <c s="2" r="D817"/>
      <c s="2" r="E817"/>
      <c s="2" r="F817"/>
      <c s="2" r="G817"/>
      <c s="2" r="H817"/>
      <c s="2" r="I817"/>
      <c s="2" r="J817"/>
      <c s="2" r="K817"/>
      <c s="2" r="L817"/>
      <c s="2" r="M817"/>
      <c s="2" r="N817"/>
    </row>
    <row customHeight="1" r="818" ht="14.25">
      <c s="2" r="A818"/>
      <c s="2" r="B818"/>
      <c s="2" r="C818"/>
      <c s="2" r="D818"/>
      <c s="2" r="E818"/>
      <c s="2" r="F818"/>
      <c s="2" r="G818"/>
      <c s="2" r="H818"/>
      <c s="2" r="I818"/>
      <c s="2" r="J818"/>
      <c s="2" r="K818"/>
      <c s="2" r="L818"/>
      <c s="2" r="M818"/>
      <c s="2" r="N818"/>
    </row>
    <row customHeight="1" r="819" ht="14.25">
      <c s="2" r="A819"/>
      <c s="2" r="B819"/>
      <c s="2" r="C819"/>
      <c s="2" r="D819"/>
      <c s="2" r="E819"/>
      <c s="2" r="F819"/>
      <c s="2" r="G819"/>
      <c s="2" r="H819"/>
      <c s="2" r="I819"/>
      <c s="2" r="J819"/>
      <c s="2" r="K819"/>
      <c s="2" r="L819"/>
      <c s="2" r="M819"/>
      <c s="2" r="N819"/>
    </row>
    <row customHeight="1" r="820" ht="14.25">
      <c s="2" r="A820"/>
      <c s="2" r="B820"/>
      <c s="2" r="C820"/>
      <c s="2" r="D820"/>
      <c s="2" r="E820"/>
      <c s="2" r="F820"/>
      <c s="2" r="G820"/>
      <c s="2" r="H820"/>
      <c s="2" r="I820"/>
      <c s="2" r="J820"/>
      <c s="2" r="K820"/>
      <c s="2" r="L820"/>
      <c s="2" r="M820"/>
      <c s="2" r="N820"/>
    </row>
    <row customHeight="1" r="821" ht="14.25">
      <c s="2" r="A821"/>
      <c s="2" r="B821"/>
      <c s="2" r="C821"/>
      <c s="2" r="D821"/>
      <c s="2" r="E821"/>
      <c s="2" r="F821"/>
      <c s="2" r="G821"/>
      <c s="2" r="H821"/>
      <c s="2" r="I821"/>
      <c s="2" r="J821"/>
      <c s="2" r="K821"/>
      <c s="2" r="L821"/>
      <c s="2" r="M821"/>
      <c s="2" r="N821"/>
    </row>
    <row customHeight="1" r="822" ht="14.25">
      <c s="2" r="A822"/>
      <c s="2" r="B822"/>
      <c s="2" r="C822"/>
      <c s="2" r="D822"/>
      <c s="2" r="E822"/>
      <c s="2" r="F822"/>
      <c s="2" r="G822"/>
      <c s="2" r="H822"/>
      <c s="2" r="I822"/>
      <c s="2" r="J822"/>
      <c s="2" r="K822"/>
      <c s="2" r="L822"/>
      <c s="2" r="M822"/>
      <c s="2" r="N822"/>
    </row>
    <row customHeight="1" r="823" ht="14.25">
      <c s="2" r="A823"/>
      <c s="2" r="B823"/>
      <c s="2" r="C823"/>
      <c s="2" r="D823"/>
      <c s="2" r="E823"/>
      <c s="2" r="F823"/>
      <c s="2" r="G823"/>
      <c s="2" r="H823"/>
      <c s="2" r="I823"/>
      <c s="2" r="J823"/>
      <c s="2" r="K823"/>
      <c s="2" r="L823"/>
      <c s="2" r="M823"/>
      <c s="2" r="N823"/>
    </row>
    <row customHeight="1" r="824" ht="14.25">
      <c s="2" r="A824"/>
      <c s="2" r="B824"/>
      <c s="2" r="C824"/>
      <c s="2" r="D824"/>
      <c s="2" r="E824"/>
      <c s="2" r="F824"/>
      <c s="2" r="G824"/>
      <c s="2" r="H824"/>
      <c s="2" r="I824"/>
      <c s="2" r="J824"/>
      <c s="2" r="K824"/>
      <c s="2" r="L824"/>
      <c s="2" r="M824"/>
      <c s="2" r="N824"/>
    </row>
    <row customHeight="1" r="825" ht="14.25">
      <c s="2" r="A825"/>
      <c s="2" r="B825"/>
      <c s="2" r="C825"/>
      <c s="2" r="D825"/>
      <c s="2" r="E825"/>
      <c s="2" r="F825"/>
      <c s="2" r="G825"/>
      <c s="2" r="H825"/>
      <c s="2" r="I825"/>
      <c s="2" r="J825"/>
      <c s="2" r="K825"/>
      <c s="2" r="L825"/>
      <c s="2" r="M825"/>
      <c s="2" r="N825"/>
    </row>
    <row customHeight="1" r="826" ht="14.25">
      <c s="2" r="A826"/>
      <c s="2" r="B826"/>
      <c s="2" r="C826"/>
      <c s="2" r="D826"/>
      <c s="2" r="E826"/>
      <c s="2" r="F826"/>
      <c s="2" r="G826"/>
      <c s="2" r="H826"/>
      <c s="2" r="I826"/>
      <c s="2" r="J826"/>
      <c s="2" r="K826"/>
      <c s="2" r="L826"/>
      <c s="2" r="M826"/>
      <c s="2" r="N826"/>
    </row>
    <row customHeight="1" r="827" ht="14.25">
      <c s="2" r="A827"/>
      <c s="2" r="B827"/>
      <c s="2" r="C827"/>
      <c s="2" r="D827"/>
      <c s="2" r="E827"/>
      <c s="2" r="F827"/>
      <c s="2" r="G827"/>
      <c s="2" r="H827"/>
      <c s="2" r="I827"/>
      <c s="2" r="J827"/>
      <c s="2" r="K827"/>
      <c s="2" r="L827"/>
      <c s="2" r="M827"/>
      <c s="2" r="N827"/>
    </row>
    <row customHeight="1" r="828" ht="14.25">
      <c s="2" r="A828"/>
      <c s="2" r="B828"/>
      <c s="2" r="C828"/>
      <c s="2" r="D828"/>
      <c s="2" r="E828"/>
      <c s="2" r="F828"/>
      <c s="2" r="G828"/>
      <c s="2" r="H828"/>
      <c s="2" r="I828"/>
      <c s="2" r="J828"/>
      <c s="2" r="K828"/>
      <c s="2" r="L828"/>
      <c s="2" r="M828"/>
      <c s="2" r="N828"/>
    </row>
    <row customHeight="1" r="829" ht="14.25">
      <c s="2" r="A829"/>
      <c s="2" r="B829"/>
      <c s="2" r="C829"/>
      <c s="2" r="D829"/>
      <c s="2" r="E829"/>
      <c s="2" r="F829"/>
      <c s="2" r="G829"/>
      <c s="2" r="H829"/>
      <c s="2" r="I829"/>
      <c s="2" r="J829"/>
      <c s="2" r="K829"/>
      <c s="2" r="L829"/>
      <c s="2" r="M829"/>
      <c s="2" r="N829"/>
    </row>
    <row customHeight="1" r="830" ht="14.25">
      <c s="2" r="A830"/>
      <c s="2" r="B830"/>
      <c s="2" r="C830"/>
      <c s="2" r="D830"/>
      <c s="2" r="E830"/>
      <c s="2" r="F830"/>
      <c s="2" r="G830"/>
      <c s="2" r="H830"/>
      <c s="2" r="I830"/>
      <c s="2" r="J830"/>
      <c s="2" r="K830"/>
      <c s="2" r="L830"/>
      <c s="2" r="M830"/>
      <c s="2" r="N830"/>
    </row>
    <row customHeight="1" r="831" ht="14.25">
      <c s="2" r="A831"/>
      <c s="2" r="B831"/>
      <c s="2" r="C831"/>
      <c s="2" r="D831"/>
      <c s="2" r="E831"/>
      <c s="2" r="F831"/>
      <c s="2" r="G831"/>
      <c s="2" r="H831"/>
      <c s="2" r="I831"/>
      <c s="2" r="J831"/>
      <c s="2" r="K831"/>
      <c s="2" r="L831"/>
      <c s="2" r="M831"/>
      <c s="2" r="N831"/>
    </row>
    <row customHeight="1" r="832" ht="14.25">
      <c s="2" r="A832"/>
      <c s="2" r="B832"/>
      <c s="2" r="C832"/>
      <c s="2" r="D832"/>
      <c s="2" r="E832"/>
      <c s="2" r="F832"/>
      <c s="2" r="G832"/>
      <c s="2" r="H832"/>
      <c s="2" r="I832"/>
      <c s="2" r="J832"/>
      <c s="2" r="K832"/>
      <c s="2" r="L832"/>
      <c s="2" r="M832"/>
      <c s="2" r="N832"/>
    </row>
    <row customHeight="1" r="833" ht="14.25">
      <c s="2" r="A833"/>
      <c s="2" r="B833"/>
      <c s="2" r="C833"/>
      <c s="2" r="D833"/>
      <c s="2" r="E833"/>
      <c s="2" r="F833"/>
      <c s="2" r="G833"/>
      <c s="2" r="H833"/>
      <c s="2" r="I833"/>
      <c s="2" r="J833"/>
      <c s="2" r="K833"/>
      <c s="2" r="L833"/>
      <c s="2" r="M833"/>
      <c s="2" r="N833"/>
    </row>
    <row customHeight="1" r="834" ht="14.25">
      <c s="2" r="A834"/>
      <c s="2" r="B834"/>
      <c s="2" r="C834"/>
      <c s="2" r="D834"/>
      <c s="2" r="E834"/>
      <c s="2" r="F834"/>
      <c s="2" r="G834"/>
      <c s="2" r="H834"/>
      <c s="2" r="I834"/>
      <c s="2" r="J834"/>
      <c s="2" r="K834"/>
      <c s="2" r="L834"/>
      <c s="2" r="M834"/>
      <c s="2" r="N834"/>
    </row>
    <row customHeight="1" r="835" ht="14.25">
      <c s="2" r="A835"/>
      <c s="2" r="B835"/>
      <c s="2" r="C835"/>
      <c s="2" r="D835"/>
      <c s="2" r="E835"/>
      <c s="2" r="F835"/>
      <c s="2" r="G835"/>
      <c s="2" r="H835"/>
      <c s="2" r="I835"/>
      <c s="2" r="J835"/>
      <c s="2" r="K835"/>
      <c s="2" r="L835"/>
      <c s="2" r="M835"/>
      <c s="2" r="N835"/>
    </row>
    <row customHeight="1" r="836" ht="14.25">
      <c s="2" r="A836"/>
      <c s="2" r="B836"/>
      <c s="2" r="C836"/>
      <c s="2" r="D836"/>
      <c s="2" r="E836"/>
      <c s="2" r="F836"/>
      <c s="2" r="G836"/>
      <c s="2" r="H836"/>
      <c s="2" r="I836"/>
      <c s="2" r="J836"/>
      <c s="2" r="K836"/>
      <c s="2" r="L836"/>
      <c s="2" r="M836"/>
      <c s="2" r="N836"/>
    </row>
    <row customHeight="1" r="837" ht="14.25">
      <c s="2" r="A837"/>
      <c s="2" r="B837"/>
      <c s="2" r="C837"/>
      <c s="2" r="D837"/>
      <c s="2" r="E837"/>
      <c s="2" r="F837"/>
      <c s="2" r="G837"/>
      <c s="2" r="H837"/>
      <c s="2" r="I837"/>
      <c s="2" r="J837"/>
      <c s="2" r="K837"/>
      <c s="2" r="L837"/>
      <c s="2" r="M837"/>
      <c s="2" r="N837"/>
    </row>
    <row customHeight="1" r="838" ht="14.25">
      <c s="2" r="A838"/>
      <c s="2" r="B838"/>
      <c s="2" r="C838"/>
      <c s="2" r="D838"/>
      <c s="2" r="E838"/>
      <c s="2" r="F838"/>
      <c s="2" r="G838"/>
      <c s="2" r="H838"/>
      <c s="2" r="I838"/>
      <c s="2" r="J838"/>
      <c s="2" r="K838"/>
      <c s="2" r="L838"/>
      <c s="2" r="M838"/>
      <c s="2" r="N838"/>
    </row>
    <row customHeight="1" r="839" ht="14.25">
      <c s="2" r="A839"/>
      <c s="2" r="B839"/>
      <c s="2" r="C839"/>
      <c s="2" r="D839"/>
      <c s="2" r="E839"/>
      <c s="2" r="F839"/>
      <c s="2" r="G839"/>
      <c s="2" r="H839"/>
      <c s="2" r="I839"/>
      <c s="2" r="J839"/>
      <c s="2" r="K839"/>
      <c s="2" r="L839"/>
      <c s="2" r="M839"/>
      <c s="2" r="N839"/>
    </row>
    <row customHeight="1" r="840" ht="14.25">
      <c s="2" r="A840"/>
      <c s="2" r="B840"/>
      <c s="2" r="C840"/>
      <c s="2" r="D840"/>
      <c s="2" r="E840"/>
      <c s="2" r="F840"/>
      <c s="2" r="G840"/>
      <c s="2" r="H840"/>
      <c s="2" r="I840"/>
      <c s="2" r="J840"/>
      <c s="2" r="K840"/>
      <c s="2" r="L840"/>
      <c s="2" r="M840"/>
      <c s="2" r="N840"/>
    </row>
    <row customHeight="1" r="841" ht="14.25">
      <c s="2" r="A841"/>
      <c s="2" r="B841"/>
      <c s="2" r="C841"/>
      <c s="2" r="D841"/>
      <c s="2" r="E841"/>
      <c s="2" r="F841"/>
      <c s="2" r="G841"/>
      <c s="2" r="H841"/>
      <c s="2" r="I841"/>
      <c s="2" r="J841"/>
      <c s="2" r="K841"/>
      <c s="2" r="L841"/>
      <c s="2" r="M841"/>
      <c s="2" r="N841"/>
    </row>
    <row customHeight="1" r="842" ht="14.25">
      <c s="2" r="A842"/>
      <c s="2" r="B842"/>
      <c s="2" r="C842"/>
      <c s="2" r="D842"/>
      <c s="2" r="E842"/>
      <c s="2" r="F842"/>
      <c s="2" r="G842"/>
      <c s="2" r="H842"/>
      <c s="2" r="I842"/>
      <c s="2" r="J842"/>
      <c s="2" r="K842"/>
      <c s="2" r="L842"/>
      <c s="2" r="M842"/>
      <c s="2" r="N842"/>
    </row>
    <row customHeight="1" r="843" ht="14.25">
      <c s="2" r="A843"/>
      <c s="2" r="B843"/>
      <c s="2" r="C843"/>
      <c s="2" r="D843"/>
      <c s="2" r="E843"/>
      <c s="2" r="F843"/>
      <c s="2" r="G843"/>
      <c s="2" r="H843"/>
      <c s="2" r="I843"/>
      <c s="2" r="J843"/>
      <c s="2" r="K843"/>
      <c s="2" r="L843"/>
      <c s="2" r="M843"/>
      <c s="2" r="N843"/>
    </row>
    <row customHeight="1" r="844" ht="14.25">
      <c s="2" r="A844"/>
      <c s="2" r="B844"/>
      <c s="2" r="C844"/>
      <c s="2" r="D844"/>
      <c s="2" r="E844"/>
      <c s="2" r="F844"/>
      <c s="2" r="G844"/>
      <c s="2" r="H844"/>
      <c s="2" r="I844"/>
      <c s="2" r="J844"/>
      <c s="2" r="K844"/>
      <c s="2" r="L844"/>
      <c s="2" r="M844"/>
      <c s="2" r="N844"/>
    </row>
    <row customHeight="1" r="845" ht="14.25">
      <c s="2" r="A845"/>
      <c s="2" r="B845"/>
      <c s="2" r="C845"/>
      <c s="2" r="D845"/>
      <c s="2" r="E845"/>
      <c s="2" r="F845"/>
      <c s="2" r="G845"/>
      <c s="2" r="H845"/>
      <c s="2" r="I845"/>
      <c s="2" r="J845"/>
      <c s="2" r="K845"/>
      <c s="2" r="L845"/>
      <c s="2" r="M845"/>
      <c s="2" r="N845"/>
    </row>
    <row customHeight="1" r="846" ht="14.25">
      <c s="2" r="A846"/>
      <c s="2" r="B846"/>
      <c s="2" r="C846"/>
      <c s="2" r="D846"/>
      <c s="2" r="E846"/>
      <c s="2" r="F846"/>
      <c s="2" r="G846"/>
      <c s="2" r="H846"/>
      <c s="2" r="I846"/>
      <c s="2" r="J846"/>
      <c s="2" r="K846"/>
      <c s="2" r="L846"/>
      <c s="2" r="M846"/>
      <c s="2" r="N846"/>
    </row>
    <row customHeight="1" r="847" ht="14.25">
      <c s="2" r="A847"/>
      <c s="2" r="B847"/>
      <c s="2" r="C847"/>
      <c s="2" r="D847"/>
      <c s="2" r="E847"/>
      <c s="2" r="F847"/>
      <c s="2" r="G847"/>
      <c s="2" r="H847"/>
      <c s="2" r="I847"/>
      <c s="2" r="J847"/>
      <c s="2" r="K847"/>
      <c s="2" r="L847"/>
      <c s="2" r="M847"/>
      <c s="2" r="N847"/>
    </row>
    <row customHeight="1" r="848" ht="14.25">
      <c s="2" r="A848"/>
      <c s="2" r="B848"/>
      <c s="2" r="C848"/>
      <c s="2" r="D848"/>
      <c s="2" r="E848"/>
      <c s="2" r="F848"/>
      <c s="2" r="G848"/>
      <c s="2" r="H848"/>
      <c s="2" r="I848"/>
      <c s="2" r="J848"/>
      <c s="2" r="K848"/>
      <c s="2" r="L848"/>
      <c s="2" r="M848"/>
      <c s="2" r="N848"/>
    </row>
    <row customHeight="1" r="849" ht="14.25">
      <c s="2" r="A849"/>
      <c s="2" r="B849"/>
      <c s="2" r="C849"/>
      <c s="2" r="D849"/>
      <c s="2" r="E849"/>
      <c s="2" r="F849"/>
      <c s="2" r="G849"/>
      <c s="2" r="H849"/>
      <c s="2" r="I849"/>
      <c s="2" r="J849"/>
      <c s="2" r="K849"/>
      <c s="2" r="L849"/>
      <c s="2" r="M849"/>
      <c s="2" r="N849"/>
    </row>
    <row customHeight="1" r="850" ht="14.25">
      <c s="2" r="A850"/>
      <c s="2" r="B850"/>
      <c s="2" r="C850"/>
      <c s="2" r="D850"/>
      <c s="2" r="E850"/>
      <c s="2" r="F850"/>
      <c s="2" r="G850"/>
      <c s="2" r="H850"/>
      <c s="2" r="I850"/>
      <c s="2" r="J850"/>
      <c s="2" r="K850"/>
      <c s="2" r="L850"/>
      <c s="2" r="M850"/>
      <c s="2" r="N850"/>
    </row>
    <row customHeight="1" r="851" ht="14.25">
      <c s="2" r="A851"/>
      <c s="2" r="B851"/>
      <c s="2" r="C851"/>
      <c s="2" r="D851"/>
      <c s="2" r="E851"/>
      <c s="2" r="F851"/>
      <c s="2" r="G851"/>
      <c s="2" r="H851"/>
      <c s="2" r="I851"/>
      <c s="2" r="J851"/>
      <c s="2" r="K851"/>
      <c s="2" r="L851"/>
      <c s="2" r="M851"/>
      <c s="2" r="N851"/>
    </row>
    <row customHeight="1" r="852" ht="14.25">
      <c s="2" r="A852"/>
      <c s="2" r="B852"/>
      <c s="2" r="C852"/>
      <c s="2" r="D852"/>
      <c s="2" r="E852"/>
      <c s="2" r="F852"/>
      <c s="2" r="G852"/>
      <c s="2" r="H852"/>
      <c s="2" r="I852"/>
      <c s="2" r="J852"/>
      <c s="2" r="K852"/>
      <c s="2" r="L852"/>
      <c s="2" r="M852"/>
      <c s="2" r="N852"/>
    </row>
    <row customHeight="1" r="853" ht="14.25">
      <c s="2" r="A853"/>
      <c s="2" r="B853"/>
      <c s="2" r="C853"/>
      <c s="2" r="D853"/>
      <c s="2" r="E853"/>
      <c s="2" r="F853"/>
      <c s="2" r="G853"/>
      <c s="2" r="H853"/>
      <c s="2" r="I853"/>
      <c s="2" r="J853"/>
      <c s="2" r="K853"/>
      <c s="2" r="L853"/>
      <c s="2" r="M853"/>
      <c s="2" r="N853"/>
    </row>
    <row customHeight="1" r="854" ht="14.25">
      <c s="2" r="A854"/>
      <c s="2" r="B854"/>
      <c s="2" r="C854"/>
      <c s="2" r="D854"/>
      <c s="2" r="E854"/>
      <c s="2" r="F854"/>
      <c s="2" r="G854"/>
      <c s="2" r="H854"/>
      <c s="2" r="I854"/>
      <c s="2" r="J854"/>
      <c s="2" r="K854"/>
      <c s="2" r="L854"/>
      <c s="2" r="M854"/>
      <c s="2" r="N854"/>
    </row>
    <row customHeight="1" r="855" ht="14.25">
      <c s="2" r="A855"/>
      <c s="2" r="B855"/>
      <c s="2" r="C855"/>
      <c s="2" r="D855"/>
      <c s="2" r="E855"/>
      <c s="2" r="F855"/>
      <c s="2" r="G855"/>
      <c s="2" r="H855"/>
      <c s="2" r="I855"/>
      <c s="2" r="J855"/>
      <c s="2" r="K855"/>
      <c s="2" r="L855"/>
      <c s="2" r="M855"/>
      <c s="2" r="N855"/>
    </row>
    <row customHeight="1" r="856" ht="14.25">
      <c s="2" r="A856"/>
      <c s="2" r="B856"/>
      <c s="2" r="C856"/>
      <c s="2" r="D856"/>
      <c s="2" r="E856"/>
      <c s="2" r="F856"/>
      <c s="2" r="G856"/>
      <c s="2" r="H856"/>
      <c s="2" r="I856"/>
      <c s="2" r="J856"/>
      <c s="2" r="K856"/>
      <c s="2" r="L856"/>
      <c s="2" r="M856"/>
      <c s="2" r="N856"/>
    </row>
    <row customHeight="1" r="857" ht="14.25">
      <c s="2" r="A857"/>
      <c s="2" r="B857"/>
      <c s="2" r="C857"/>
      <c s="2" r="D857"/>
      <c s="2" r="E857"/>
      <c s="2" r="F857"/>
      <c s="2" r="G857"/>
      <c s="2" r="H857"/>
      <c s="2" r="I857"/>
      <c s="2" r="J857"/>
      <c s="2" r="K857"/>
      <c s="2" r="L857"/>
      <c s="2" r="M857"/>
      <c s="2" r="N857"/>
    </row>
    <row customHeight="1" r="858" ht="14.25">
      <c s="2" r="A858"/>
      <c s="2" r="B858"/>
      <c s="2" r="C858"/>
      <c s="2" r="D858"/>
      <c s="2" r="E858"/>
      <c s="2" r="F858"/>
      <c s="2" r="G858"/>
      <c s="2" r="H858"/>
      <c s="2" r="I858"/>
      <c s="2" r="J858"/>
      <c s="2" r="K858"/>
      <c s="2" r="L858"/>
      <c s="2" r="M858"/>
      <c s="2" r="N858"/>
    </row>
    <row customHeight="1" r="859" ht="14.25">
      <c s="2" r="A859"/>
      <c s="2" r="B859"/>
      <c s="2" r="C859"/>
      <c s="2" r="D859"/>
      <c s="2" r="E859"/>
      <c s="2" r="F859"/>
      <c s="2" r="G859"/>
      <c s="2" r="H859"/>
      <c s="2" r="I859"/>
      <c s="2" r="J859"/>
      <c s="2" r="K859"/>
      <c s="2" r="L859"/>
      <c s="2" r="M859"/>
      <c s="2" r="N859"/>
    </row>
    <row customHeight="1" r="860" ht="14.25">
      <c s="2" r="A860"/>
      <c s="2" r="B860"/>
      <c s="2" r="C860"/>
      <c s="2" r="D860"/>
      <c s="2" r="E860"/>
      <c s="2" r="F860"/>
      <c s="2" r="G860"/>
      <c s="2" r="H860"/>
      <c s="2" r="I860"/>
      <c s="2" r="J860"/>
      <c s="2" r="K860"/>
      <c s="2" r="L860"/>
      <c s="2" r="M860"/>
      <c s="2" r="N860"/>
    </row>
    <row customHeight="1" r="861" ht="14.25">
      <c s="2" r="A861"/>
      <c s="2" r="B861"/>
      <c s="2" r="C861"/>
      <c s="2" r="D861"/>
      <c s="2" r="E861"/>
      <c s="2" r="F861"/>
      <c s="2" r="G861"/>
      <c s="2" r="H861"/>
      <c s="2" r="I861"/>
      <c s="2" r="J861"/>
      <c s="2" r="K861"/>
      <c s="2" r="L861"/>
      <c s="2" r="M861"/>
      <c s="2" r="N861"/>
    </row>
    <row customHeight="1" r="862" ht="14.25">
      <c s="2" r="A862"/>
      <c s="2" r="B862"/>
      <c s="2" r="C862"/>
      <c s="2" r="D862"/>
      <c s="2" r="E862"/>
      <c s="2" r="F862"/>
      <c s="2" r="G862"/>
      <c s="2" r="H862"/>
      <c s="2" r="I862"/>
      <c s="2" r="J862"/>
      <c s="2" r="K862"/>
      <c s="2" r="L862"/>
      <c s="2" r="M862"/>
      <c s="2" r="N862"/>
    </row>
    <row customHeight="1" r="863" ht="14.25">
      <c s="2" r="A863"/>
      <c s="2" r="B863"/>
      <c s="2" r="C863"/>
      <c s="2" r="D863"/>
      <c s="2" r="E863"/>
      <c s="2" r="F863"/>
      <c s="2" r="G863"/>
      <c s="2" r="H863"/>
      <c s="2" r="I863"/>
      <c s="2" r="J863"/>
      <c s="2" r="K863"/>
      <c s="2" r="L863"/>
      <c s="2" r="M863"/>
      <c s="2" r="N863"/>
    </row>
    <row customHeight="1" r="864" ht="14.25">
      <c s="2" r="A864"/>
      <c s="2" r="B864"/>
      <c s="2" r="C864"/>
      <c s="2" r="D864"/>
      <c s="2" r="E864"/>
      <c s="2" r="F864"/>
      <c s="2" r="G864"/>
      <c s="2" r="H864"/>
      <c s="2" r="I864"/>
      <c s="2" r="J864"/>
      <c s="2" r="K864"/>
      <c s="2" r="L864"/>
      <c s="2" r="M864"/>
      <c s="2" r="N864"/>
    </row>
    <row customHeight="1" r="865" ht="14.25">
      <c s="2" r="A865"/>
      <c s="2" r="B865"/>
      <c s="2" r="C865"/>
      <c s="2" r="D865"/>
      <c s="2" r="E865"/>
      <c s="2" r="F865"/>
      <c s="2" r="G865"/>
      <c s="2" r="H865"/>
      <c s="2" r="I865"/>
      <c s="2" r="J865"/>
      <c s="2" r="K865"/>
      <c s="2" r="L865"/>
      <c s="2" r="M865"/>
      <c s="2" r="N865"/>
    </row>
    <row customHeight="1" r="866" ht="14.25">
      <c s="2" r="A866"/>
      <c s="2" r="B866"/>
      <c s="2" r="C866"/>
      <c s="2" r="D866"/>
      <c s="2" r="E866"/>
      <c s="2" r="F866"/>
      <c s="2" r="G866"/>
      <c s="2" r="H866"/>
      <c s="2" r="I866"/>
      <c s="2" r="J866"/>
      <c s="2" r="K866"/>
      <c s="2" r="L866"/>
      <c s="2" r="M866"/>
      <c s="2" r="N866"/>
    </row>
    <row customHeight="1" r="867" ht="14.25">
      <c s="2" r="A867"/>
      <c s="2" r="B867"/>
      <c s="2" r="C867"/>
      <c s="2" r="D867"/>
      <c s="2" r="E867"/>
      <c s="2" r="F867"/>
      <c s="2" r="G867"/>
      <c s="2" r="H867"/>
      <c s="2" r="I867"/>
      <c s="2" r="J867"/>
      <c s="2" r="K867"/>
      <c s="2" r="L867"/>
      <c s="2" r="M867"/>
      <c s="2" r="N867"/>
    </row>
    <row customHeight="1" r="868" ht="14.25">
      <c s="2" r="A868"/>
      <c s="2" r="B868"/>
      <c s="2" r="C868"/>
      <c s="2" r="D868"/>
      <c s="2" r="E868"/>
      <c s="2" r="F868"/>
      <c s="2" r="G868"/>
      <c s="2" r="H868"/>
      <c s="2" r="I868"/>
      <c s="2" r="J868"/>
      <c s="2" r="K868"/>
      <c s="2" r="L868"/>
      <c s="2" r="M868"/>
      <c s="2" r="N868"/>
    </row>
    <row customHeight="1" r="869" ht="14.25">
      <c s="2" r="A869"/>
      <c s="2" r="B869"/>
      <c s="2" r="C869"/>
      <c s="2" r="D869"/>
      <c s="2" r="E869"/>
      <c s="2" r="F869"/>
      <c s="2" r="G869"/>
      <c s="2" r="H869"/>
      <c s="2" r="I869"/>
      <c s="2" r="J869"/>
      <c s="2" r="K869"/>
      <c s="2" r="L869"/>
      <c s="2" r="M869"/>
      <c s="2" r="N869"/>
    </row>
    <row customHeight="1" r="870" ht="14.25">
      <c s="2" r="A870"/>
      <c s="2" r="B870"/>
      <c s="2" r="C870"/>
      <c s="2" r="D870"/>
      <c s="2" r="E870"/>
      <c s="2" r="F870"/>
      <c s="2" r="G870"/>
      <c s="2" r="H870"/>
      <c s="2" r="I870"/>
      <c s="2" r="J870"/>
      <c s="2" r="K870"/>
      <c s="2" r="L870"/>
      <c s="2" r="M870"/>
      <c s="2" r="N870"/>
    </row>
    <row customHeight="1" r="871" ht="14.25">
      <c s="2" r="A871"/>
      <c s="2" r="B871"/>
      <c s="2" r="C871"/>
      <c s="2" r="D871"/>
      <c s="2" r="E871"/>
      <c s="2" r="F871"/>
      <c s="2" r="G871"/>
      <c s="2" r="H871"/>
      <c s="2" r="I871"/>
      <c s="2" r="J871"/>
      <c s="2" r="K871"/>
      <c s="2" r="L871"/>
      <c s="2" r="M871"/>
      <c s="2" r="N871"/>
    </row>
    <row customHeight="1" r="872" ht="14.25">
      <c s="2" r="A872"/>
      <c s="2" r="B872"/>
      <c s="2" r="C872"/>
      <c s="2" r="D872"/>
      <c s="2" r="E872"/>
      <c s="2" r="F872"/>
      <c s="2" r="G872"/>
      <c s="2" r="H872"/>
      <c s="2" r="I872"/>
      <c s="2" r="J872"/>
      <c s="2" r="K872"/>
      <c s="2" r="L872"/>
      <c s="2" r="M872"/>
      <c s="2" r="N872"/>
    </row>
    <row customHeight="1" r="873" ht="14.25">
      <c s="2" r="A873"/>
      <c s="2" r="B873"/>
      <c s="2" r="C873"/>
      <c s="2" r="D873"/>
      <c s="2" r="E873"/>
      <c s="2" r="F873"/>
      <c s="2" r="G873"/>
      <c s="2" r="H873"/>
      <c s="2" r="I873"/>
      <c s="2" r="J873"/>
      <c s="2" r="K873"/>
      <c s="2" r="L873"/>
      <c s="2" r="M873"/>
      <c s="2" r="N873"/>
    </row>
    <row customHeight="1" r="874" ht="14.25">
      <c s="2" r="A874"/>
      <c s="2" r="B874"/>
      <c s="2" r="C874"/>
      <c s="2" r="D874"/>
      <c s="2" r="E874"/>
      <c s="2" r="F874"/>
      <c s="2" r="G874"/>
      <c s="2" r="H874"/>
      <c s="2" r="I874"/>
      <c s="2" r="J874"/>
      <c s="2" r="K874"/>
      <c s="2" r="L874"/>
      <c s="2" r="M874"/>
      <c s="2" r="N874"/>
    </row>
    <row customHeight="1" r="875" ht="14.25">
      <c s="2" r="A875"/>
      <c s="2" r="B875"/>
      <c s="2" r="C875"/>
      <c s="2" r="D875"/>
      <c s="2" r="E875"/>
      <c s="2" r="F875"/>
      <c s="2" r="G875"/>
      <c s="2" r="H875"/>
      <c s="2" r="I875"/>
      <c s="2" r="J875"/>
      <c s="2" r="K875"/>
      <c s="2" r="L875"/>
      <c s="2" r="M875"/>
      <c s="2" r="N875"/>
    </row>
    <row customHeight="1" r="876" ht="14.25">
      <c s="2" r="A876"/>
      <c s="2" r="B876"/>
      <c s="2" r="C876"/>
      <c s="2" r="D876"/>
      <c s="2" r="E876"/>
      <c s="2" r="F876"/>
      <c s="2" r="G876"/>
      <c s="2" r="H876"/>
      <c s="2" r="I876"/>
      <c s="2" r="J876"/>
      <c s="2" r="K876"/>
      <c s="2" r="L876"/>
      <c s="2" r="M876"/>
      <c s="2" r="N876"/>
    </row>
    <row customHeight="1" r="877" ht="14.25">
      <c s="2" r="A877"/>
      <c s="2" r="B877"/>
      <c s="2" r="C877"/>
      <c s="2" r="D877"/>
      <c s="2" r="E877"/>
      <c s="2" r="F877"/>
      <c s="2" r="G877"/>
      <c s="2" r="H877"/>
      <c s="2" r="I877"/>
      <c s="2" r="J877"/>
      <c s="2" r="K877"/>
      <c s="2" r="L877"/>
      <c s="2" r="M877"/>
      <c s="2" r="N877"/>
    </row>
    <row customHeight="1" r="878" ht="14.25">
      <c s="2" r="A878"/>
      <c s="2" r="B878"/>
      <c s="2" r="C878"/>
      <c s="2" r="D878"/>
      <c s="2" r="E878"/>
      <c s="2" r="F878"/>
      <c s="2" r="G878"/>
      <c s="2" r="H878"/>
      <c s="2" r="I878"/>
      <c s="2" r="J878"/>
      <c s="2" r="K878"/>
      <c s="2" r="L878"/>
      <c s="2" r="M878"/>
      <c s="2" r="N878"/>
    </row>
    <row customHeight="1" r="879" ht="14.25">
      <c s="2" r="A879"/>
      <c s="2" r="B879"/>
      <c s="2" r="C879"/>
      <c s="2" r="D879"/>
      <c s="2" r="E879"/>
      <c s="2" r="F879"/>
      <c s="2" r="G879"/>
      <c s="2" r="H879"/>
      <c s="2" r="I879"/>
      <c s="2" r="J879"/>
      <c s="2" r="K879"/>
      <c s="2" r="L879"/>
      <c s="2" r="M879"/>
      <c s="2" r="N879"/>
    </row>
    <row customHeight="1" r="880" ht="14.25">
      <c s="2" r="A880"/>
      <c s="2" r="B880"/>
      <c s="2" r="C880"/>
      <c s="2" r="D880"/>
      <c s="2" r="E880"/>
      <c s="2" r="F880"/>
      <c s="2" r="G880"/>
      <c s="2" r="H880"/>
      <c s="2" r="I880"/>
      <c s="2" r="J880"/>
      <c s="2" r="K880"/>
      <c s="2" r="L880"/>
      <c s="2" r="M880"/>
      <c s="2" r="N880"/>
    </row>
    <row customHeight="1" r="881" ht="14.25">
      <c s="2" r="A881"/>
      <c s="2" r="B881"/>
      <c s="2" r="C881"/>
      <c s="2" r="D881"/>
      <c s="2" r="E881"/>
      <c s="2" r="F881"/>
      <c s="2" r="G881"/>
      <c s="2" r="H881"/>
      <c s="2" r="I881"/>
      <c s="2" r="J881"/>
      <c s="2" r="K881"/>
      <c s="2" r="L881"/>
      <c s="2" r="M881"/>
      <c s="2" r="N881"/>
    </row>
    <row customHeight="1" r="882" ht="14.25">
      <c s="2" r="A882"/>
      <c s="2" r="B882"/>
      <c s="2" r="C882"/>
      <c s="2" r="D882"/>
      <c s="2" r="E882"/>
      <c s="2" r="F882"/>
      <c s="2" r="G882"/>
      <c s="2" r="H882"/>
      <c s="2" r="I882"/>
      <c s="2" r="J882"/>
      <c s="2" r="K882"/>
      <c s="2" r="L882"/>
      <c s="2" r="M882"/>
      <c s="2" r="N882"/>
    </row>
    <row customHeight="1" r="883" ht="14.25">
      <c s="2" r="A883"/>
      <c s="2" r="B883"/>
      <c s="2" r="C883"/>
      <c s="2" r="D883"/>
      <c s="2" r="E883"/>
      <c s="2" r="F883"/>
      <c s="2" r="G883"/>
      <c s="2" r="H883"/>
      <c s="2" r="I883"/>
      <c s="2" r="J883"/>
      <c s="2" r="K883"/>
      <c s="2" r="L883"/>
      <c s="2" r="M883"/>
      <c s="2" r="N883"/>
    </row>
    <row customHeight="1" r="884" ht="14.25">
      <c s="2" r="A884"/>
      <c s="2" r="B884"/>
      <c s="2" r="C884"/>
      <c s="2" r="D884"/>
      <c s="2" r="E884"/>
      <c s="2" r="F884"/>
      <c s="2" r="G884"/>
      <c s="2" r="H884"/>
      <c s="2" r="I884"/>
      <c s="2" r="J884"/>
      <c s="2" r="K884"/>
      <c s="2" r="L884"/>
      <c s="2" r="M884"/>
      <c s="2" r="N884"/>
    </row>
    <row customHeight="1" r="885" ht="14.25">
      <c s="2" r="A885"/>
      <c s="2" r="B885"/>
      <c s="2" r="C885"/>
      <c s="2" r="D885"/>
      <c s="2" r="E885"/>
      <c s="2" r="F885"/>
      <c s="2" r="G885"/>
      <c s="2" r="H885"/>
      <c s="2" r="I885"/>
      <c s="2" r="J885"/>
      <c s="2" r="K885"/>
      <c s="2" r="L885"/>
      <c s="2" r="M885"/>
      <c s="2" r="N885"/>
    </row>
    <row customHeight="1" r="886" ht="14.25">
      <c s="2" r="A886"/>
      <c s="2" r="B886"/>
      <c s="2" r="C886"/>
      <c s="2" r="D886"/>
      <c s="2" r="E886"/>
      <c s="2" r="F886"/>
      <c s="2" r="G886"/>
      <c s="2" r="H886"/>
      <c s="2" r="I886"/>
      <c s="2" r="J886"/>
      <c s="2" r="K886"/>
      <c s="2" r="L886"/>
      <c s="2" r="M886"/>
      <c s="2" r="N886"/>
    </row>
    <row customHeight="1" r="887" ht="14.25">
      <c s="2" r="A887"/>
      <c s="2" r="B887"/>
      <c s="2" r="C887"/>
      <c s="2" r="D887"/>
      <c s="2" r="E887"/>
      <c s="2" r="F887"/>
      <c s="2" r="G887"/>
      <c s="2" r="H887"/>
      <c s="2" r="I887"/>
      <c s="2" r="J887"/>
      <c s="2" r="K887"/>
      <c s="2" r="L887"/>
      <c s="2" r="M887"/>
      <c s="2" r="N887"/>
    </row>
    <row customHeight="1" r="888" ht="14.25">
      <c s="2" r="A888"/>
      <c s="2" r="B888"/>
      <c s="2" r="C888"/>
      <c s="2" r="D888"/>
      <c s="2" r="E888"/>
      <c s="2" r="F888"/>
      <c s="2" r="G888"/>
      <c s="2" r="H888"/>
      <c s="2" r="I888"/>
      <c s="2" r="J888"/>
      <c s="2" r="K888"/>
      <c s="2" r="L888"/>
      <c s="2" r="M888"/>
      <c s="2" r="N888"/>
    </row>
    <row customHeight="1" r="889" ht="14.25">
      <c s="2" r="A889"/>
      <c s="2" r="B889"/>
      <c s="2" r="C889"/>
      <c s="2" r="D889"/>
      <c s="2" r="E889"/>
      <c s="2" r="F889"/>
      <c s="2" r="G889"/>
      <c s="2" r="H889"/>
      <c s="2" r="I889"/>
      <c s="2" r="J889"/>
      <c s="2" r="K889"/>
      <c s="2" r="L889"/>
      <c s="2" r="M889"/>
      <c s="2" r="N889"/>
    </row>
    <row customHeight="1" r="890" ht="14.25">
      <c s="2" r="A890"/>
      <c s="2" r="B890"/>
      <c s="2" r="C890"/>
      <c s="2" r="D890"/>
      <c s="2" r="E890"/>
      <c s="2" r="F890"/>
      <c s="2" r="G890"/>
      <c s="2" r="H890"/>
      <c s="2" r="I890"/>
      <c s="2" r="J890"/>
      <c s="2" r="K890"/>
      <c s="2" r="L890"/>
      <c s="2" r="M890"/>
      <c s="2" r="N890"/>
    </row>
    <row customHeight="1" r="891" ht="14.25">
      <c s="2" r="A891"/>
      <c s="2" r="B891"/>
      <c s="2" r="C891"/>
      <c s="2" r="D891"/>
      <c s="2" r="E891"/>
      <c s="2" r="F891"/>
      <c s="2" r="G891"/>
      <c s="2" r="H891"/>
      <c s="2" r="I891"/>
      <c s="2" r="J891"/>
      <c s="2" r="K891"/>
      <c s="2" r="L891"/>
      <c s="2" r="M891"/>
      <c s="2" r="N891"/>
    </row>
    <row customHeight="1" r="892" ht="14.25">
      <c s="2" r="A892"/>
      <c s="2" r="B892"/>
      <c s="2" r="C892"/>
      <c s="2" r="D892"/>
      <c s="2" r="E892"/>
      <c s="2" r="F892"/>
      <c s="2" r="G892"/>
      <c s="2" r="H892"/>
      <c s="2" r="I892"/>
      <c s="2" r="J892"/>
      <c s="2" r="K892"/>
      <c s="2" r="L892"/>
      <c s="2" r="M892"/>
      <c s="2" r="N892"/>
    </row>
    <row customHeight="1" r="893" ht="14.25">
      <c s="2" r="A893"/>
      <c s="2" r="B893"/>
      <c s="2" r="C893"/>
      <c s="2" r="D893"/>
      <c s="2" r="E893"/>
      <c s="2" r="F893"/>
      <c s="2" r="G893"/>
      <c s="2" r="H893"/>
      <c s="2" r="I893"/>
      <c s="2" r="J893"/>
      <c s="2" r="K893"/>
      <c s="2" r="L893"/>
      <c s="2" r="M893"/>
      <c s="2" r="N893"/>
    </row>
    <row customHeight="1" r="894" ht="14.25">
      <c s="2" r="A894"/>
      <c s="2" r="B894"/>
      <c s="2" r="C894"/>
      <c s="2" r="D894"/>
      <c s="2" r="E894"/>
      <c s="2" r="F894"/>
      <c s="2" r="G894"/>
      <c s="2" r="H894"/>
      <c s="2" r="I894"/>
      <c s="2" r="J894"/>
      <c s="2" r="K894"/>
      <c s="2" r="L894"/>
      <c s="2" r="M894"/>
      <c s="2" r="N894"/>
    </row>
    <row customHeight="1" r="895" ht="14.25">
      <c s="2" r="A895"/>
      <c s="2" r="B895"/>
      <c s="2" r="C895"/>
      <c s="2" r="D895"/>
      <c s="2" r="E895"/>
      <c s="2" r="F895"/>
      <c s="2" r="G895"/>
      <c s="2" r="H895"/>
      <c s="2" r="I895"/>
      <c s="2" r="J895"/>
      <c s="2" r="K895"/>
      <c s="2" r="L895"/>
      <c s="2" r="M895"/>
      <c s="2" r="N895"/>
    </row>
    <row customHeight="1" r="896" ht="14.25">
      <c s="2" r="A896"/>
      <c s="2" r="B896"/>
      <c s="2" r="C896"/>
      <c s="2" r="D896"/>
      <c s="2" r="E896"/>
      <c s="2" r="F896"/>
      <c s="2" r="G896"/>
      <c s="2" r="H896"/>
      <c s="2" r="I896"/>
      <c s="2" r="J896"/>
      <c s="2" r="K896"/>
      <c s="2" r="L896"/>
      <c s="2" r="M896"/>
      <c s="2" r="N896"/>
    </row>
    <row customHeight="1" r="897" ht="14.25">
      <c s="2" r="A897"/>
      <c s="2" r="B897"/>
      <c s="2" r="C897"/>
      <c s="2" r="D897"/>
      <c s="2" r="E897"/>
      <c s="2" r="F897"/>
      <c s="2" r="G897"/>
      <c s="2" r="H897"/>
      <c s="2" r="I897"/>
      <c s="2" r="J897"/>
      <c s="2" r="K897"/>
      <c s="2" r="L897"/>
      <c s="2" r="M897"/>
      <c s="2" r="N897"/>
    </row>
    <row customHeight="1" r="898" ht="14.25">
      <c s="2" r="A898"/>
      <c s="2" r="B898"/>
      <c s="2" r="C898"/>
      <c s="2" r="D898"/>
      <c s="2" r="E898"/>
      <c s="2" r="F898"/>
      <c s="2" r="G898"/>
      <c s="2" r="H898"/>
      <c s="2" r="I898"/>
      <c s="2" r="J898"/>
      <c s="2" r="K898"/>
      <c s="2" r="L898"/>
      <c s="2" r="M898"/>
      <c s="2" r="N898"/>
    </row>
    <row customHeight="1" r="899" ht="14.25">
      <c s="2" r="A899"/>
      <c s="2" r="B899"/>
      <c s="2" r="C899"/>
      <c s="2" r="D899"/>
      <c s="2" r="E899"/>
      <c s="2" r="F899"/>
      <c s="2" r="G899"/>
      <c s="2" r="H899"/>
      <c s="2" r="I899"/>
      <c s="2" r="J899"/>
      <c s="2" r="K899"/>
      <c s="2" r="L899"/>
      <c s="2" r="M899"/>
      <c s="2" r="N899"/>
    </row>
    <row customHeight="1" r="900" ht="14.25">
      <c s="2" r="A900"/>
      <c s="2" r="B900"/>
      <c s="2" r="C900"/>
      <c s="2" r="D900"/>
      <c s="2" r="E900"/>
      <c s="2" r="F900"/>
      <c s="2" r="G900"/>
      <c s="2" r="H900"/>
      <c s="2" r="I900"/>
      <c s="2" r="J900"/>
      <c s="2" r="K900"/>
      <c s="2" r="L900"/>
      <c s="2" r="M900"/>
      <c s="2" r="N900"/>
    </row>
    <row customHeight="1" r="901" ht="14.25">
      <c s="2" r="A901"/>
      <c s="2" r="B901"/>
      <c s="2" r="C901"/>
      <c s="2" r="D901"/>
      <c s="2" r="E901"/>
      <c s="2" r="F901"/>
      <c s="2" r="G901"/>
      <c s="2" r="H901"/>
      <c s="2" r="I901"/>
      <c s="2" r="J901"/>
      <c s="2" r="K901"/>
      <c s="2" r="L901"/>
      <c s="2" r="M901"/>
      <c s="2" r="N901"/>
    </row>
    <row customHeight="1" r="902" ht="14.25">
      <c s="2" r="A902"/>
      <c s="2" r="B902"/>
      <c s="2" r="C902"/>
      <c s="2" r="D902"/>
      <c s="2" r="E902"/>
      <c s="2" r="F902"/>
      <c s="2" r="G902"/>
      <c s="2" r="H902"/>
      <c s="2" r="I902"/>
      <c s="2" r="J902"/>
      <c s="2" r="K902"/>
      <c s="2" r="L902"/>
      <c s="2" r="M902"/>
      <c s="2" r="N902"/>
    </row>
    <row customHeight="1" r="903" ht="14.25">
      <c s="2" r="A903"/>
      <c s="2" r="B903"/>
      <c s="2" r="C903"/>
      <c s="2" r="D903"/>
      <c s="2" r="E903"/>
      <c s="2" r="F903"/>
      <c s="2" r="G903"/>
      <c s="2" r="H903"/>
      <c s="2" r="I903"/>
      <c s="2" r="J903"/>
      <c s="2" r="K903"/>
      <c s="2" r="L903"/>
      <c s="2" r="M903"/>
      <c s="2" r="N903"/>
    </row>
    <row customHeight="1" r="904" ht="14.25">
      <c s="2" r="A904"/>
      <c s="2" r="B904"/>
      <c s="2" r="C904"/>
      <c s="2" r="D904"/>
      <c s="2" r="E904"/>
      <c s="2" r="F904"/>
      <c s="2" r="G904"/>
      <c s="2" r="H904"/>
      <c s="2" r="I904"/>
      <c s="2" r="J904"/>
      <c s="2" r="K904"/>
      <c s="2" r="L904"/>
      <c s="2" r="M904"/>
      <c s="2" r="N904"/>
    </row>
    <row customHeight="1" r="905" ht="14.25">
      <c s="2" r="A905"/>
      <c s="2" r="B905"/>
      <c s="2" r="C905"/>
      <c s="2" r="D905"/>
      <c s="2" r="E905"/>
      <c s="2" r="F905"/>
      <c s="2" r="G905"/>
      <c s="2" r="H905"/>
      <c s="2" r="I905"/>
      <c s="2" r="J905"/>
      <c s="2" r="K905"/>
      <c s="2" r="L905"/>
      <c s="2" r="M905"/>
      <c s="2" r="N905"/>
    </row>
    <row customHeight="1" r="906" ht="14.25">
      <c s="2" r="A906"/>
      <c s="2" r="B906"/>
      <c s="2" r="C906"/>
      <c s="2" r="D906"/>
      <c s="2" r="E906"/>
      <c s="2" r="F906"/>
      <c s="2" r="G906"/>
      <c s="2" r="H906"/>
      <c s="2" r="I906"/>
      <c s="2" r="J906"/>
      <c s="2" r="K906"/>
      <c s="2" r="L906"/>
      <c s="2" r="M906"/>
      <c s="2" r="N906"/>
    </row>
    <row customHeight="1" r="907" ht="14.25">
      <c s="2" r="A907"/>
      <c s="2" r="B907"/>
      <c s="2" r="C907"/>
      <c s="2" r="D907"/>
      <c s="2" r="E907"/>
      <c s="2" r="F907"/>
      <c s="2" r="G907"/>
      <c s="2" r="H907"/>
      <c s="2" r="I907"/>
      <c s="2" r="J907"/>
      <c s="2" r="K907"/>
      <c s="2" r="L907"/>
      <c s="2" r="M907"/>
      <c s="2" r="N907"/>
    </row>
    <row customHeight="1" r="908" ht="14.25">
      <c s="2" r="A908"/>
      <c s="2" r="B908"/>
      <c s="2" r="C908"/>
      <c s="2" r="D908"/>
      <c s="2" r="E908"/>
      <c s="2" r="F908"/>
      <c s="2" r="G908"/>
      <c s="2" r="H908"/>
      <c s="2" r="I908"/>
      <c s="2" r="J908"/>
      <c s="2" r="K908"/>
      <c s="2" r="L908"/>
      <c s="2" r="M908"/>
      <c s="2" r="N908"/>
    </row>
    <row customHeight="1" r="909" ht="14.25">
      <c s="2" r="A909"/>
      <c s="2" r="B909"/>
      <c s="2" r="C909"/>
      <c s="2" r="D909"/>
      <c s="2" r="E909"/>
      <c s="2" r="F909"/>
      <c s="2" r="G909"/>
      <c s="2" r="H909"/>
      <c s="2" r="I909"/>
      <c s="2" r="J909"/>
      <c s="2" r="K909"/>
      <c s="2" r="L909"/>
      <c s="2" r="M909"/>
      <c s="2" r="N909"/>
    </row>
    <row customHeight="1" r="910" ht="14.25">
      <c s="2" r="A910"/>
      <c s="2" r="B910"/>
      <c s="2" r="C910"/>
      <c s="2" r="D910"/>
      <c s="2" r="E910"/>
      <c s="2" r="F910"/>
      <c s="2" r="G910"/>
      <c s="2" r="H910"/>
      <c s="2" r="I910"/>
      <c s="2" r="J910"/>
      <c s="2" r="K910"/>
      <c s="2" r="L910"/>
      <c s="2" r="M910"/>
      <c s="2" r="N910"/>
    </row>
    <row customHeight="1" r="911" ht="14.25">
      <c s="2" r="A911"/>
      <c s="2" r="B911"/>
      <c s="2" r="C911"/>
      <c s="2" r="D911"/>
      <c s="2" r="E911"/>
      <c s="2" r="F911"/>
      <c s="2" r="G911"/>
      <c s="2" r="H911"/>
      <c s="2" r="I911"/>
      <c s="2" r="J911"/>
      <c s="2" r="K911"/>
      <c s="2" r="L911"/>
      <c s="2" r="M911"/>
      <c s="2" r="N911"/>
    </row>
    <row customHeight="1" r="912" ht="14.25">
      <c s="2" r="A912"/>
      <c s="2" r="B912"/>
      <c s="2" r="C912"/>
      <c s="2" r="D912"/>
      <c s="2" r="E912"/>
      <c s="2" r="F912"/>
      <c s="2" r="G912"/>
      <c s="2" r="H912"/>
      <c s="2" r="I912"/>
      <c s="2" r="J912"/>
      <c s="2" r="K912"/>
      <c s="2" r="L912"/>
      <c s="2" r="M912"/>
      <c s="2" r="N912"/>
    </row>
    <row customHeight="1" r="913" ht="14.25">
      <c s="2" r="A913"/>
      <c s="2" r="B913"/>
      <c s="2" r="C913"/>
      <c s="2" r="D913"/>
      <c s="2" r="E913"/>
      <c s="2" r="F913"/>
      <c s="2" r="G913"/>
      <c s="2" r="H913"/>
      <c s="2" r="I913"/>
      <c s="2" r="J913"/>
      <c s="2" r="K913"/>
      <c s="2" r="L913"/>
      <c s="2" r="M913"/>
      <c s="2" r="N913"/>
    </row>
    <row customHeight="1" r="914" ht="14.25">
      <c s="2" r="A914"/>
      <c s="2" r="B914"/>
      <c s="2" r="C914"/>
      <c s="2" r="D914"/>
      <c s="2" r="E914"/>
      <c s="2" r="F914"/>
      <c s="2" r="G914"/>
      <c s="2" r="H914"/>
      <c s="2" r="I914"/>
      <c s="2" r="J914"/>
      <c s="2" r="K914"/>
      <c s="2" r="L914"/>
      <c s="2" r="M914"/>
      <c s="2" r="N914"/>
    </row>
    <row customHeight="1" r="915" ht="14.25">
      <c s="2" r="A915"/>
      <c s="2" r="B915"/>
      <c s="2" r="C915"/>
      <c s="2" r="D915"/>
      <c s="2" r="E915"/>
      <c s="2" r="F915"/>
      <c s="2" r="G915"/>
      <c s="2" r="H915"/>
      <c s="2" r="I915"/>
      <c s="2" r="J915"/>
      <c s="2" r="K915"/>
      <c s="2" r="L915"/>
      <c s="2" r="M915"/>
      <c s="2" r="N915"/>
    </row>
    <row customHeight="1" r="916" ht="14.25">
      <c s="2" r="A916"/>
      <c s="2" r="B916"/>
      <c s="2" r="C916"/>
      <c s="2" r="D916"/>
      <c s="2" r="E916"/>
      <c s="2" r="F916"/>
      <c s="2" r="G916"/>
      <c s="2" r="H916"/>
      <c s="2" r="I916"/>
      <c s="2" r="J916"/>
      <c s="2" r="K916"/>
      <c s="2" r="L916"/>
      <c s="2" r="M916"/>
      <c s="2" r="N916"/>
    </row>
    <row customHeight="1" r="917" ht="14.25">
      <c s="2" r="A917"/>
      <c s="2" r="B917"/>
      <c s="2" r="C917"/>
      <c s="2" r="D917"/>
      <c s="2" r="E917"/>
      <c s="2" r="F917"/>
      <c s="2" r="G917"/>
      <c s="2" r="H917"/>
      <c s="2" r="I917"/>
      <c s="2" r="J917"/>
      <c s="2" r="K917"/>
      <c s="2" r="L917"/>
      <c s="2" r="M917"/>
      <c s="2" r="N917"/>
    </row>
    <row customHeight="1" r="918" ht="14.25">
      <c s="2" r="A918"/>
      <c s="2" r="B918"/>
      <c s="2" r="C918"/>
      <c s="2" r="D918"/>
      <c s="2" r="E918"/>
      <c s="2" r="F918"/>
      <c s="2" r="G918"/>
      <c s="2" r="H918"/>
      <c s="2" r="I918"/>
      <c s="2" r="J918"/>
      <c s="2" r="K918"/>
      <c s="2" r="L918"/>
      <c s="2" r="M918"/>
      <c s="2" r="N918"/>
    </row>
    <row customHeight="1" r="919" ht="14.25">
      <c s="2" r="A919"/>
      <c s="2" r="B919"/>
      <c s="2" r="C919"/>
      <c s="2" r="D919"/>
      <c s="2" r="E919"/>
      <c s="2" r="F919"/>
      <c s="2" r="G919"/>
      <c s="2" r="H919"/>
      <c s="2" r="I919"/>
      <c s="2" r="J919"/>
      <c s="2" r="K919"/>
      <c s="2" r="L919"/>
      <c s="2" r="M919"/>
      <c s="2" r="N919"/>
    </row>
    <row customHeight="1" r="920" ht="14.25">
      <c s="2" r="A920"/>
      <c s="2" r="B920"/>
      <c s="2" r="C920"/>
      <c s="2" r="D920"/>
      <c s="2" r="E920"/>
      <c s="2" r="F920"/>
      <c s="2" r="G920"/>
      <c s="2" r="H920"/>
      <c s="2" r="I920"/>
      <c s="2" r="J920"/>
      <c s="2" r="K920"/>
      <c s="2" r="L920"/>
      <c s="2" r="M920"/>
      <c s="2" r="N920"/>
    </row>
    <row customHeight="1" r="921" ht="14.25">
      <c s="2" r="A921"/>
      <c s="2" r="B921"/>
      <c s="2" r="C921"/>
      <c s="2" r="D921"/>
      <c s="2" r="E921"/>
      <c s="2" r="F921"/>
      <c s="2" r="G921"/>
      <c s="2" r="H921"/>
      <c s="2" r="I921"/>
      <c s="2" r="J921"/>
      <c s="2" r="K921"/>
      <c s="2" r="L921"/>
      <c s="2" r="M921"/>
      <c s="2" r="N921"/>
    </row>
    <row customHeight="1" r="922" ht="14.25">
      <c s="2" r="A922"/>
      <c s="2" r="B922"/>
      <c s="2" r="C922"/>
      <c s="2" r="D922"/>
      <c s="2" r="E922"/>
      <c s="2" r="F922"/>
      <c s="2" r="G922"/>
      <c s="2" r="H922"/>
      <c s="2" r="I922"/>
      <c s="2" r="J922"/>
      <c s="2" r="K922"/>
      <c s="2" r="L922"/>
      <c s="2" r="M922"/>
      <c s="2" r="N922"/>
    </row>
    <row customHeight="1" r="923" ht="14.25">
      <c s="2" r="A923"/>
      <c s="2" r="B923"/>
      <c s="2" r="C923"/>
      <c s="2" r="D923"/>
      <c s="2" r="E923"/>
      <c s="2" r="F923"/>
      <c s="2" r="G923"/>
      <c s="2" r="H923"/>
      <c s="2" r="I923"/>
      <c s="2" r="J923"/>
      <c s="2" r="K923"/>
      <c s="2" r="L923"/>
      <c s="2" r="M923"/>
      <c s="2" r="N923"/>
    </row>
    <row customHeight="1" r="924" ht="14.25">
      <c s="2" r="A924"/>
      <c s="2" r="B924"/>
      <c s="2" r="C924"/>
      <c s="2" r="D924"/>
      <c s="2" r="E924"/>
      <c s="2" r="F924"/>
      <c s="2" r="G924"/>
      <c s="2" r="H924"/>
      <c s="2" r="I924"/>
      <c s="2" r="J924"/>
      <c s="2" r="K924"/>
      <c s="2" r="L924"/>
      <c s="2" r="M924"/>
      <c s="2" r="N924"/>
    </row>
    <row customHeight="1" r="925" ht="14.25">
      <c s="2" r="A925"/>
      <c s="2" r="B925"/>
      <c s="2" r="C925"/>
      <c s="2" r="D925"/>
      <c s="2" r="E925"/>
      <c s="2" r="F925"/>
      <c s="2" r="G925"/>
      <c s="2" r="H925"/>
      <c s="2" r="I925"/>
      <c s="2" r="J925"/>
      <c s="2" r="K925"/>
      <c s="2" r="L925"/>
      <c s="2" r="M925"/>
      <c s="2" r="N925"/>
    </row>
    <row customHeight="1" r="926" ht="14.25">
      <c s="2" r="A926"/>
      <c s="2" r="B926"/>
      <c s="2" r="C926"/>
      <c s="2" r="D926"/>
      <c s="2" r="E926"/>
      <c s="2" r="F926"/>
      <c s="2" r="G926"/>
      <c s="2" r="H926"/>
      <c s="2" r="I926"/>
      <c s="2" r="J926"/>
      <c s="2" r="K926"/>
      <c s="2" r="L926"/>
      <c s="2" r="M926"/>
      <c s="2" r="N926"/>
    </row>
    <row customHeight="1" r="927" ht="14.25">
      <c s="2" r="A927"/>
      <c s="2" r="B927"/>
      <c s="2" r="C927"/>
      <c s="2" r="D927"/>
      <c s="2" r="E927"/>
      <c s="2" r="F927"/>
      <c s="2" r="G927"/>
      <c s="2" r="H927"/>
      <c s="2" r="I927"/>
      <c s="2" r="J927"/>
      <c s="2" r="K927"/>
      <c s="2" r="L927"/>
      <c s="2" r="M927"/>
      <c s="2" r="N927"/>
    </row>
    <row customHeight="1" r="928" ht="14.25">
      <c s="2" r="A928"/>
      <c s="2" r="B928"/>
      <c s="2" r="C928"/>
      <c s="2" r="D928"/>
      <c s="2" r="E928"/>
      <c s="2" r="F928"/>
      <c s="2" r="G928"/>
      <c s="2" r="H928"/>
      <c s="2" r="I928"/>
      <c s="2" r="J928"/>
      <c s="2" r="K928"/>
      <c s="2" r="L928"/>
      <c s="2" r="M928"/>
      <c s="2" r="N928"/>
    </row>
    <row customHeight="1" r="929" ht="14.25">
      <c s="2" r="A929"/>
      <c s="2" r="B929"/>
      <c s="2" r="C929"/>
      <c s="2" r="D929"/>
      <c s="2" r="E929"/>
      <c s="2" r="F929"/>
      <c s="2" r="G929"/>
      <c s="2" r="H929"/>
      <c s="2" r="I929"/>
      <c s="2" r="J929"/>
      <c s="2" r="K929"/>
      <c s="2" r="L929"/>
      <c s="2" r="M929"/>
      <c s="2" r="N929"/>
    </row>
    <row customHeight="1" r="930" ht="14.25">
      <c s="2" r="A930"/>
      <c s="2" r="B930"/>
      <c s="2" r="C930"/>
      <c s="2" r="D930"/>
      <c s="2" r="E930"/>
      <c s="2" r="F930"/>
      <c s="2" r="G930"/>
      <c s="2" r="H930"/>
      <c s="2" r="I930"/>
      <c s="2" r="J930"/>
      <c s="2" r="K930"/>
      <c s="2" r="L930"/>
      <c s="2" r="M930"/>
      <c s="2" r="N930"/>
    </row>
    <row customHeight="1" r="931" ht="14.25">
      <c s="2" r="A931"/>
      <c s="2" r="B931"/>
      <c s="2" r="C931"/>
      <c s="2" r="D931"/>
      <c s="2" r="E931"/>
      <c s="2" r="F931"/>
      <c s="2" r="G931"/>
      <c s="2" r="H931"/>
      <c s="2" r="I931"/>
      <c s="2" r="J931"/>
      <c s="2" r="K931"/>
      <c s="2" r="L931"/>
      <c s="2" r="M931"/>
      <c s="2" r="N931"/>
    </row>
    <row customHeight="1" r="932" ht="14.25">
      <c s="2" r="A932"/>
      <c s="2" r="B932"/>
      <c s="2" r="C932"/>
      <c s="2" r="D932"/>
      <c s="2" r="E932"/>
      <c s="2" r="F932"/>
      <c s="2" r="G932"/>
      <c s="2" r="H932"/>
      <c s="2" r="I932"/>
      <c s="2" r="J932"/>
      <c s="2" r="K932"/>
      <c s="2" r="L932"/>
      <c s="2" r="M932"/>
      <c s="2" r="N932"/>
    </row>
    <row customHeight="1" r="933" ht="14.25">
      <c s="2" r="A933"/>
      <c s="2" r="B933"/>
      <c s="2" r="C933"/>
      <c s="2" r="D933"/>
      <c s="2" r="E933"/>
      <c s="2" r="F933"/>
      <c s="2" r="G933"/>
      <c s="2" r="H933"/>
      <c s="2" r="I933"/>
      <c s="2" r="J933"/>
      <c s="2" r="K933"/>
      <c s="2" r="L933"/>
      <c s="2" r="M933"/>
      <c s="2" r="N933"/>
    </row>
    <row customHeight="1" r="934" ht="14.25">
      <c s="2" r="A934"/>
      <c s="2" r="B934"/>
      <c s="2" r="C934"/>
      <c s="2" r="D934"/>
      <c s="2" r="E934"/>
      <c s="2" r="F934"/>
      <c s="2" r="G934"/>
      <c s="2" r="H934"/>
      <c s="2" r="I934"/>
      <c s="2" r="J934"/>
      <c s="2" r="K934"/>
      <c s="2" r="L934"/>
      <c s="2" r="M934"/>
      <c s="2" r="N934"/>
    </row>
    <row customHeight="1" r="935" ht="14.25">
      <c s="2" r="A935"/>
      <c s="2" r="B935"/>
      <c s="2" r="C935"/>
      <c s="2" r="D935"/>
      <c s="2" r="E935"/>
      <c s="2" r="F935"/>
      <c s="2" r="G935"/>
      <c s="2" r="H935"/>
      <c s="2" r="I935"/>
      <c s="2" r="J935"/>
      <c s="2" r="K935"/>
      <c s="2" r="L935"/>
      <c s="2" r="M935"/>
      <c s="2" r="N935"/>
    </row>
    <row customHeight="1" r="936" ht="14.25">
      <c s="2" r="A936"/>
      <c s="2" r="B936"/>
      <c s="2" r="C936"/>
      <c s="2" r="D936"/>
      <c s="2" r="E936"/>
      <c s="2" r="F936"/>
      <c s="2" r="G936"/>
      <c s="2" r="H936"/>
      <c s="2" r="I936"/>
      <c s="2" r="J936"/>
      <c s="2" r="K936"/>
      <c s="2" r="L936"/>
      <c s="2" r="M936"/>
      <c s="2" r="N936"/>
    </row>
    <row customHeight="1" r="937" ht="14.25">
      <c s="2" r="A937"/>
      <c s="2" r="B937"/>
      <c s="2" r="C937"/>
      <c s="2" r="D937"/>
      <c s="2" r="E937"/>
      <c s="2" r="F937"/>
      <c s="2" r="G937"/>
      <c s="2" r="H937"/>
      <c s="2" r="I937"/>
      <c s="2" r="J937"/>
      <c s="2" r="K937"/>
      <c s="2" r="L937"/>
      <c s="2" r="M937"/>
      <c s="2" r="N937"/>
    </row>
    <row customHeight="1" r="938" ht="14.25">
      <c s="2" r="A938"/>
      <c s="2" r="B938"/>
      <c s="2" r="C938"/>
      <c s="2" r="D938"/>
      <c s="2" r="E938"/>
      <c s="2" r="F938"/>
      <c s="2" r="G938"/>
      <c s="2" r="H938"/>
      <c s="2" r="I938"/>
      <c s="2" r="J938"/>
      <c s="2" r="K938"/>
      <c s="2" r="L938"/>
      <c s="2" r="M938"/>
      <c s="2" r="N938"/>
    </row>
    <row customHeight="1" r="939" ht="14.25">
      <c s="2" r="A939"/>
      <c s="2" r="B939"/>
      <c s="2" r="C939"/>
      <c s="2" r="D939"/>
      <c s="2" r="E939"/>
      <c s="2" r="F939"/>
      <c s="2" r="G939"/>
      <c s="2" r="H939"/>
      <c s="2" r="I939"/>
      <c s="2" r="J939"/>
      <c s="2" r="K939"/>
      <c s="2" r="L939"/>
      <c s="2" r="M939"/>
      <c s="2" r="N939"/>
    </row>
    <row customHeight="1" r="940" ht="14.25">
      <c s="2" r="A940"/>
      <c s="2" r="B940"/>
      <c s="2" r="C940"/>
      <c s="2" r="D940"/>
      <c s="2" r="E940"/>
      <c s="2" r="F940"/>
      <c s="2" r="G940"/>
      <c s="2" r="H940"/>
      <c s="2" r="I940"/>
      <c s="2" r="J940"/>
      <c s="2" r="K940"/>
      <c s="2" r="L940"/>
      <c s="2" r="M940"/>
      <c s="2" r="N940"/>
    </row>
    <row customHeight="1" r="941" ht="14.25">
      <c s="2" r="A941"/>
      <c s="2" r="B941"/>
      <c s="2" r="C941"/>
      <c s="2" r="D941"/>
      <c s="2" r="E941"/>
      <c s="2" r="F941"/>
      <c s="2" r="G941"/>
      <c s="2" r="H941"/>
      <c s="2" r="I941"/>
      <c s="2" r="J941"/>
      <c s="2" r="K941"/>
      <c s="2" r="L941"/>
      <c s="2" r="M941"/>
      <c s="2" r="N941"/>
    </row>
    <row customHeight="1" r="942" ht="14.25">
      <c s="2" r="A942"/>
      <c s="2" r="B942"/>
      <c s="2" r="C942"/>
      <c s="2" r="D942"/>
      <c s="2" r="E942"/>
      <c s="2" r="F942"/>
      <c s="2" r="G942"/>
      <c s="2" r="H942"/>
      <c s="2" r="I942"/>
      <c s="2" r="J942"/>
      <c s="2" r="K942"/>
      <c s="2" r="L942"/>
      <c s="2" r="M942"/>
      <c s="2" r="N942"/>
    </row>
    <row customHeight="1" r="943" ht="14.25">
      <c s="2" r="A943"/>
      <c s="2" r="B943"/>
      <c s="2" r="C943"/>
      <c s="2" r="D943"/>
      <c s="2" r="E943"/>
      <c s="2" r="F943"/>
      <c s="2" r="G943"/>
      <c s="2" r="H943"/>
      <c s="2" r="I943"/>
      <c s="2" r="J943"/>
      <c s="2" r="K943"/>
      <c s="2" r="L943"/>
      <c s="2" r="M943"/>
      <c s="2" r="N943"/>
    </row>
    <row customHeight="1" r="944" ht="14.25">
      <c s="2" r="A944"/>
      <c s="2" r="B944"/>
      <c s="2" r="C944"/>
      <c s="2" r="D944"/>
      <c s="2" r="E944"/>
      <c s="2" r="F944"/>
      <c s="2" r="G944"/>
      <c s="2" r="H944"/>
      <c s="2" r="I944"/>
      <c s="2" r="J944"/>
      <c s="2" r="K944"/>
      <c s="2" r="L944"/>
      <c s="2" r="M944"/>
      <c s="2" r="N944"/>
    </row>
    <row customHeight="1" r="945" ht="14.25">
      <c s="2" r="A945"/>
      <c s="2" r="B945"/>
      <c s="2" r="C945"/>
      <c s="2" r="D945"/>
      <c s="2" r="E945"/>
      <c s="2" r="F945"/>
      <c s="2" r="G945"/>
      <c s="2" r="H945"/>
      <c s="2" r="I945"/>
      <c s="2" r="J945"/>
      <c s="2" r="K945"/>
      <c s="2" r="L945"/>
      <c s="2" r="M945"/>
      <c s="2" r="N945"/>
    </row>
    <row customHeight="1" r="946" ht="14.25">
      <c s="2" r="A946"/>
      <c s="2" r="B946"/>
      <c s="2" r="C946"/>
      <c s="2" r="D946"/>
      <c s="2" r="E946"/>
      <c s="2" r="F946"/>
      <c s="2" r="G946"/>
      <c s="2" r="H946"/>
      <c s="2" r="I946"/>
      <c s="2" r="J946"/>
      <c s="2" r="K946"/>
      <c s="2" r="L946"/>
      <c s="2" r="M946"/>
      <c s="2" r="N946"/>
    </row>
    <row customHeight="1" r="947" ht="14.25">
      <c s="2" r="A947"/>
      <c s="2" r="B947"/>
      <c s="2" r="C947"/>
      <c s="2" r="D947"/>
      <c s="2" r="E947"/>
      <c s="2" r="F947"/>
      <c s="2" r="G947"/>
      <c s="2" r="H947"/>
      <c s="2" r="I947"/>
      <c s="2" r="J947"/>
      <c s="2" r="K947"/>
      <c s="2" r="L947"/>
      <c s="2" r="M947"/>
      <c s="2" r="N947"/>
    </row>
    <row customHeight="1" r="948" ht="14.25">
      <c s="2" r="A948"/>
      <c s="2" r="B948"/>
      <c s="2" r="C948"/>
      <c s="2" r="D948"/>
      <c s="2" r="E948"/>
      <c s="2" r="F948"/>
      <c s="2" r="G948"/>
      <c s="2" r="H948"/>
      <c s="2" r="I948"/>
      <c s="2" r="J948"/>
      <c s="2" r="K948"/>
      <c s="2" r="L948"/>
      <c s="2" r="M948"/>
      <c s="2" r="N948"/>
    </row>
    <row customHeight="1" r="949" ht="14.25">
      <c s="2" r="A949"/>
      <c s="2" r="B949"/>
      <c s="2" r="C949"/>
      <c s="2" r="D949"/>
      <c s="2" r="E949"/>
      <c s="2" r="F949"/>
      <c s="2" r="G949"/>
      <c s="2" r="H949"/>
      <c s="2" r="I949"/>
      <c s="2" r="J949"/>
      <c s="2" r="K949"/>
      <c s="2" r="L949"/>
      <c s="2" r="M949"/>
      <c s="2" r="N949"/>
    </row>
    <row customHeight="1" r="950" ht="14.25">
      <c s="2" r="A950"/>
      <c s="2" r="B950"/>
      <c s="2" r="C950"/>
      <c s="2" r="D950"/>
      <c s="2" r="E950"/>
      <c s="2" r="F950"/>
      <c s="2" r="G950"/>
      <c s="2" r="H950"/>
      <c s="2" r="I950"/>
      <c s="2" r="J950"/>
      <c s="2" r="K950"/>
      <c s="2" r="L950"/>
      <c s="2" r="M950"/>
      <c s="2" r="N950"/>
    </row>
    <row customHeight="1" r="951" ht="14.25">
      <c s="2" r="A951"/>
      <c s="2" r="B951"/>
      <c s="2" r="C951"/>
      <c s="2" r="D951"/>
      <c s="2" r="E951"/>
      <c s="2" r="F951"/>
      <c s="2" r="G951"/>
      <c s="2" r="H951"/>
      <c s="2" r="I951"/>
      <c s="2" r="J951"/>
      <c s="2" r="K951"/>
      <c s="2" r="L951"/>
      <c s="2" r="M951"/>
      <c s="2" r="N951"/>
    </row>
    <row customHeight="1" r="952" ht="14.25">
      <c s="2" r="A952"/>
      <c s="2" r="B952"/>
      <c s="2" r="C952"/>
      <c s="2" r="D952"/>
      <c s="2" r="E952"/>
      <c s="2" r="F952"/>
      <c s="2" r="G952"/>
      <c s="2" r="H952"/>
      <c s="2" r="I952"/>
      <c s="2" r="J952"/>
      <c s="2" r="K952"/>
      <c s="2" r="L952"/>
      <c s="2" r="M952"/>
      <c s="2" r="N952"/>
    </row>
    <row customHeight="1" r="953" ht="14.25">
      <c s="2" r="A953"/>
      <c s="2" r="B953"/>
      <c s="2" r="C953"/>
      <c s="2" r="D953"/>
      <c s="2" r="E953"/>
      <c s="2" r="F953"/>
      <c s="2" r="G953"/>
      <c s="2" r="H953"/>
      <c s="2" r="I953"/>
      <c s="2" r="J953"/>
      <c s="2" r="K953"/>
      <c s="2" r="L953"/>
      <c s="2" r="M953"/>
      <c s="2" r="N953"/>
    </row>
    <row customHeight="1" r="954" ht="14.25">
      <c s="2" r="A954"/>
      <c s="2" r="B954"/>
      <c s="2" r="C954"/>
      <c s="2" r="D954"/>
      <c s="2" r="E954"/>
      <c s="2" r="F954"/>
      <c s="2" r="G954"/>
      <c s="2" r="H954"/>
      <c s="2" r="I954"/>
      <c s="2" r="J954"/>
      <c s="2" r="K954"/>
      <c s="2" r="L954"/>
      <c s="2" r="M954"/>
      <c s="2" r="N954"/>
    </row>
    <row customHeight="1" r="955" ht="14.25">
      <c s="2" r="A955"/>
      <c s="2" r="B955"/>
      <c s="2" r="C955"/>
      <c s="2" r="D955"/>
      <c s="2" r="E955"/>
      <c s="2" r="F955"/>
      <c s="2" r="G955"/>
      <c s="2" r="H955"/>
      <c s="2" r="I955"/>
      <c s="2" r="J955"/>
      <c s="2" r="K955"/>
      <c s="2" r="L955"/>
      <c s="2" r="M955"/>
      <c s="2" r="N955"/>
    </row>
    <row customHeight="1" r="956" ht="14.25">
      <c s="2" r="A956"/>
      <c s="2" r="B956"/>
      <c s="2" r="C956"/>
      <c s="2" r="D956"/>
      <c s="2" r="E956"/>
      <c s="2" r="F956"/>
      <c s="2" r="G956"/>
      <c s="2" r="H956"/>
      <c s="2" r="I956"/>
      <c s="2" r="J956"/>
      <c s="2" r="K956"/>
      <c s="2" r="L956"/>
      <c s="2" r="M956"/>
      <c s="2" r="N956"/>
    </row>
    <row customHeight="1" r="957" ht="14.25">
      <c s="2" r="A957"/>
      <c s="2" r="B957"/>
      <c s="2" r="C957"/>
      <c s="2" r="D957"/>
      <c s="2" r="E957"/>
      <c s="2" r="F957"/>
      <c s="2" r="G957"/>
      <c s="2" r="H957"/>
      <c s="2" r="I957"/>
      <c s="2" r="J957"/>
      <c s="2" r="K957"/>
      <c s="2" r="L957"/>
      <c s="2" r="M957"/>
      <c s="2" r="N957"/>
    </row>
    <row customHeight="1" r="958" ht="14.25">
      <c s="2" r="A958"/>
      <c s="2" r="B958"/>
      <c s="2" r="C958"/>
      <c s="2" r="D958"/>
      <c s="2" r="E958"/>
      <c s="2" r="F958"/>
      <c s="2" r="G958"/>
      <c s="2" r="H958"/>
      <c s="2" r="I958"/>
      <c s="2" r="J958"/>
      <c s="2" r="K958"/>
      <c s="2" r="L958"/>
      <c s="2" r="M958"/>
      <c s="2" r="N958"/>
    </row>
    <row customHeight="1" r="959" ht="14.25">
      <c s="2" r="A959"/>
      <c s="2" r="B959"/>
      <c s="2" r="C959"/>
      <c s="2" r="D959"/>
      <c s="2" r="E959"/>
      <c s="2" r="F959"/>
      <c s="2" r="G959"/>
      <c s="2" r="H959"/>
      <c s="2" r="I959"/>
      <c s="2" r="J959"/>
      <c s="2" r="K959"/>
      <c s="2" r="L959"/>
      <c s="2" r="M959"/>
      <c s="2" r="N959"/>
    </row>
    <row customHeight="1" r="960" ht="14.25">
      <c s="2" r="A960"/>
      <c s="2" r="B960"/>
      <c s="2" r="C960"/>
      <c s="2" r="D960"/>
      <c s="2" r="E960"/>
      <c s="2" r="F960"/>
      <c s="2" r="G960"/>
      <c s="2" r="H960"/>
      <c s="2" r="I960"/>
      <c s="2" r="J960"/>
      <c s="2" r="K960"/>
      <c s="2" r="L960"/>
      <c s="2" r="M960"/>
      <c s="2" r="N960"/>
    </row>
    <row customHeight="1" r="961" ht="14.25">
      <c s="2" r="A961"/>
      <c s="2" r="B961"/>
      <c s="2" r="C961"/>
      <c s="2" r="D961"/>
      <c s="2" r="E961"/>
      <c s="2" r="F961"/>
      <c s="2" r="G961"/>
      <c s="2" r="H961"/>
      <c s="2" r="I961"/>
      <c s="2" r="J961"/>
      <c s="2" r="K961"/>
      <c s="2" r="L961"/>
      <c s="2" r="M961"/>
      <c s="2" r="N961"/>
    </row>
    <row customHeight="1" r="962" ht="14.25">
      <c s="2" r="A962"/>
      <c s="2" r="B962"/>
      <c s="2" r="C962"/>
      <c s="2" r="D962"/>
      <c s="2" r="E962"/>
      <c s="2" r="F962"/>
      <c s="2" r="G962"/>
      <c s="2" r="H962"/>
      <c s="2" r="I962"/>
      <c s="2" r="J962"/>
      <c s="2" r="K962"/>
      <c s="2" r="L962"/>
      <c s="2" r="M962"/>
      <c s="2" r="N962"/>
    </row>
    <row customHeight="1" r="963" ht="14.25">
      <c s="2" r="A963"/>
      <c s="2" r="B963"/>
      <c s="2" r="C963"/>
      <c s="2" r="D963"/>
      <c s="2" r="E963"/>
      <c s="2" r="F963"/>
      <c s="2" r="G963"/>
      <c s="2" r="H963"/>
      <c s="2" r="I963"/>
      <c s="2" r="J963"/>
      <c s="2" r="K963"/>
      <c s="2" r="L963"/>
      <c s="2" r="M963"/>
      <c s="2" r="N963"/>
    </row>
    <row customHeight="1" r="964" ht="14.25">
      <c s="2" r="A964"/>
      <c s="2" r="B964"/>
      <c s="2" r="C964"/>
      <c s="2" r="D964"/>
      <c s="2" r="E964"/>
      <c s="2" r="F964"/>
      <c s="2" r="G964"/>
      <c s="2" r="H964"/>
      <c s="2" r="I964"/>
      <c s="2" r="J964"/>
      <c s="2" r="K964"/>
      <c s="2" r="L964"/>
      <c s="2" r="M964"/>
      <c s="2" r="N964"/>
    </row>
    <row customHeight="1" r="965" ht="14.25">
      <c s="2" r="A965"/>
      <c s="2" r="B965"/>
      <c s="2" r="C965"/>
      <c s="2" r="D965"/>
      <c s="2" r="E965"/>
      <c s="2" r="F965"/>
      <c s="2" r="G965"/>
      <c s="2" r="H965"/>
      <c s="2" r="I965"/>
      <c s="2" r="J965"/>
      <c s="2" r="K965"/>
      <c s="2" r="L965"/>
      <c s="2" r="M965"/>
      <c s="2" r="N965"/>
    </row>
    <row customHeight="1" r="966" ht="14.25">
      <c s="2" r="A966"/>
      <c s="2" r="B966"/>
      <c s="2" r="C966"/>
      <c s="2" r="D966"/>
      <c s="2" r="E966"/>
      <c s="2" r="F966"/>
      <c s="2" r="G966"/>
      <c s="2" r="H966"/>
      <c s="2" r="I966"/>
      <c s="2" r="J966"/>
      <c s="2" r="K966"/>
      <c s="2" r="L966"/>
      <c s="2" r="M966"/>
      <c s="2" r="N966"/>
    </row>
    <row customHeight="1" r="967" ht="14.25">
      <c s="2" r="A967"/>
      <c s="2" r="B967"/>
      <c s="2" r="C967"/>
      <c s="2" r="D967"/>
      <c s="2" r="E967"/>
      <c s="2" r="F967"/>
      <c s="2" r="G967"/>
      <c s="2" r="H967"/>
      <c s="2" r="I967"/>
      <c s="2" r="J967"/>
      <c s="2" r="K967"/>
      <c s="2" r="L967"/>
      <c s="2" r="M967"/>
      <c s="2" r="N967"/>
    </row>
    <row customHeight="1" r="968" ht="14.25">
      <c s="2" r="A968"/>
      <c s="2" r="B968"/>
      <c s="2" r="C968"/>
      <c s="2" r="D968"/>
      <c s="2" r="E968"/>
      <c s="2" r="F968"/>
      <c s="2" r="G968"/>
      <c s="2" r="H968"/>
      <c s="2" r="I968"/>
      <c s="2" r="J968"/>
      <c s="2" r="K968"/>
      <c s="2" r="L968"/>
      <c s="2" r="M968"/>
      <c s="2" r="N968"/>
    </row>
    <row customHeight="1" r="969" ht="14.25">
      <c s="2" r="A969"/>
      <c s="2" r="B969"/>
      <c s="2" r="C969"/>
      <c s="2" r="D969"/>
      <c s="2" r="E969"/>
      <c s="2" r="F969"/>
      <c s="2" r="G969"/>
      <c s="2" r="H969"/>
      <c s="2" r="I969"/>
      <c s="2" r="J969"/>
      <c s="2" r="K969"/>
      <c s="2" r="L969"/>
      <c s="2" r="M969"/>
      <c s="2" r="N969"/>
    </row>
    <row customHeight="1" r="970" ht="14.25">
      <c s="2" r="A970"/>
      <c s="2" r="B970"/>
      <c s="2" r="C970"/>
      <c s="2" r="D970"/>
      <c s="2" r="E970"/>
      <c s="2" r="F970"/>
      <c s="2" r="G970"/>
      <c s="2" r="H970"/>
      <c s="2" r="I970"/>
      <c s="2" r="J970"/>
      <c s="2" r="K970"/>
      <c s="2" r="L970"/>
      <c s="2" r="M970"/>
      <c s="2" r="N970"/>
    </row>
    <row customHeight="1" r="971" ht="14.25">
      <c s="2" r="A971"/>
      <c s="2" r="B971"/>
      <c s="2" r="C971"/>
      <c s="2" r="D971"/>
      <c s="2" r="E971"/>
      <c s="2" r="F971"/>
      <c s="2" r="G971"/>
      <c s="2" r="H971"/>
      <c s="2" r="I971"/>
      <c s="2" r="J971"/>
      <c s="2" r="K971"/>
      <c s="2" r="L971"/>
      <c s="2" r="M971"/>
      <c s="2" r="N971"/>
    </row>
    <row customHeight="1" r="972" ht="14.25">
      <c s="2" r="A972"/>
      <c s="2" r="B972"/>
      <c s="2" r="C972"/>
      <c s="2" r="D972"/>
      <c s="2" r="E972"/>
      <c s="2" r="F972"/>
      <c s="2" r="G972"/>
      <c s="2" r="H972"/>
      <c s="2" r="I972"/>
      <c s="2" r="J972"/>
      <c s="2" r="K972"/>
      <c s="2" r="L972"/>
      <c s="2" r="M972"/>
      <c s="2" r="N972"/>
    </row>
    <row customHeight="1" r="973" ht="14.25">
      <c s="2" r="A973"/>
      <c s="2" r="B973"/>
      <c s="2" r="C973"/>
      <c s="2" r="D973"/>
      <c s="2" r="E973"/>
      <c s="2" r="F973"/>
      <c s="2" r="G973"/>
      <c s="2" r="H973"/>
      <c s="2" r="I973"/>
      <c s="2" r="J973"/>
      <c s="2" r="K973"/>
      <c s="2" r="L973"/>
      <c s="2" r="M973"/>
      <c s="2" r="N973"/>
    </row>
    <row customHeight="1" r="974" ht="14.25">
      <c s="2" r="A974"/>
      <c s="2" r="B974"/>
      <c s="2" r="C974"/>
      <c s="2" r="D974"/>
      <c s="2" r="E974"/>
      <c s="2" r="F974"/>
      <c s="2" r="G974"/>
      <c s="2" r="H974"/>
      <c s="2" r="I974"/>
      <c s="2" r="J974"/>
      <c s="2" r="K974"/>
      <c s="2" r="L974"/>
      <c s="2" r="M974"/>
      <c s="2" r="N974"/>
    </row>
    <row customHeight="1" r="975" ht="14.25">
      <c s="2" r="A975"/>
      <c s="2" r="B975"/>
      <c s="2" r="C975"/>
      <c s="2" r="D975"/>
      <c s="2" r="E975"/>
      <c s="2" r="F975"/>
      <c s="2" r="G975"/>
      <c s="2" r="H975"/>
      <c s="2" r="I975"/>
      <c s="2" r="J975"/>
      <c s="2" r="K975"/>
      <c s="2" r="L975"/>
      <c s="2" r="M975"/>
      <c s="2" r="N975"/>
    </row>
    <row customHeight="1" r="976" ht="14.25">
      <c s="2" r="A976"/>
      <c s="2" r="B976"/>
      <c s="2" r="C976"/>
      <c s="2" r="D976"/>
      <c s="2" r="E976"/>
      <c s="2" r="F976"/>
      <c s="2" r="G976"/>
      <c s="2" r="H976"/>
      <c s="2" r="I976"/>
      <c s="2" r="J976"/>
      <c s="2" r="K976"/>
      <c s="2" r="L976"/>
      <c s="2" r="M976"/>
      <c s="2" r="N976"/>
    </row>
    <row customHeight="1" r="977" ht="14.25">
      <c s="2" r="A977"/>
      <c s="2" r="B977"/>
      <c s="2" r="C977"/>
      <c s="2" r="D977"/>
      <c s="2" r="E977"/>
      <c s="2" r="F977"/>
      <c s="2" r="G977"/>
      <c s="2" r="H977"/>
      <c s="2" r="I977"/>
      <c s="2" r="J977"/>
      <c s="2" r="K977"/>
      <c s="2" r="L977"/>
      <c s="2" r="M977"/>
      <c s="2" r="N977"/>
    </row>
    <row customHeight="1" r="978" ht="14.25">
      <c s="2" r="A978"/>
      <c s="2" r="B978"/>
      <c s="2" r="C978"/>
      <c s="2" r="D978"/>
      <c s="2" r="E978"/>
      <c s="2" r="F978"/>
      <c s="2" r="G978"/>
      <c s="2" r="H978"/>
      <c s="2" r="I978"/>
      <c s="2" r="J978"/>
      <c s="2" r="K978"/>
      <c s="2" r="L978"/>
      <c s="2" r="M978"/>
      <c s="2" r="N978"/>
    </row>
    <row customHeight="1" r="979" ht="14.25">
      <c s="2" r="A979"/>
      <c s="2" r="B979"/>
      <c s="2" r="C979"/>
      <c s="2" r="D979"/>
      <c s="2" r="E979"/>
      <c s="2" r="F979"/>
      <c s="2" r="G979"/>
      <c s="2" r="H979"/>
      <c s="2" r="I979"/>
      <c s="2" r="J979"/>
      <c s="2" r="K979"/>
      <c s="2" r="L979"/>
      <c s="2" r="M979"/>
      <c s="2" r="N979"/>
    </row>
    <row customHeight="1" r="980" ht="14.25">
      <c s="2" r="A980"/>
      <c s="2" r="B980"/>
      <c s="2" r="C980"/>
      <c s="2" r="D980"/>
      <c s="2" r="E980"/>
      <c s="2" r="F980"/>
      <c s="2" r="G980"/>
      <c s="2" r="H980"/>
      <c s="2" r="I980"/>
      <c s="2" r="J980"/>
      <c s="2" r="K980"/>
      <c s="2" r="L980"/>
      <c s="2" r="M980"/>
      <c s="2" r="N980"/>
    </row>
    <row customHeight="1" r="981" ht="14.25">
      <c s="2" r="A981"/>
      <c s="2" r="B981"/>
      <c s="2" r="C981"/>
      <c s="2" r="D981"/>
      <c s="2" r="E981"/>
      <c s="2" r="F981"/>
      <c s="2" r="G981"/>
      <c s="2" r="H981"/>
      <c s="2" r="I981"/>
      <c s="2" r="J981"/>
      <c s="2" r="K981"/>
      <c s="2" r="L981"/>
      <c s="2" r="M981"/>
      <c s="2" r="N981"/>
    </row>
    <row customHeight="1" r="982" ht="14.25">
      <c s="2" r="A982"/>
      <c s="2" r="B982"/>
      <c s="2" r="C982"/>
      <c s="2" r="D982"/>
      <c s="2" r="E982"/>
      <c s="2" r="F982"/>
      <c s="2" r="G982"/>
      <c s="2" r="H982"/>
      <c s="2" r="I982"/>
      <c s="2" r="J982"/>
      <c s="2" r="K982"/>
      <c s="2" r="L982"/>
      <c s="2" r="M982"/>
      <c s="2" r="N982"/>
    </row>
    <row customHeight="1" r="983" ht="14.25">
      <c s="2" r="A983"/>
      <c s="2" r="B983"/>
      <c s="2" r="C983"/>
      <c s="2" r="D983"/>
      <c s="2" r="E983"/>
      <c s="2" r="F983"/>
      <c s="2" r="G983"/>
      <c s="2" r="H983"/>
      <c s="2" r="I983"/>
      <c s="2" r="J983"/>
      <c s="2" r="K983"/>
      <c s="2" r="L983"/>
      <c s="2" r="M983"/>
      <c s="2" r="N983"/>
    </row>
    <row customHeight="1" r="984" ht="14.25">
      <c s="2" r="A984"/>
      <c s="2" r="B984"/>
      <c s="2" r="C984"/>
      <c s="2" r="D984"/>
      <c s="2" r="E984"/>
      <c s="2" r="F984"/>
      <c s="2" r="G984"/>
      <c s="2" r="H984"/>
      <c s="2" r="I984"/>
      <c s="2" r="J984"/>
      <c s="2" r="K984"/>
      <c s="2" r="L984"/>
      <c s="2" r="M984"/>
      <c s="2" r="N984"/>
    </row>
    <row customHeight="1" r="985" ht="14.25">
      <c s="2" r="A985"/>
      <c s="2" r="B985"/>
      <c s="2" r="C985"/>
      <c s="2" r="D985"/>
      <c s="2" r="E985"/>
      <c s="2" r="F985"/>
      <c s="2" r="G985"/>
      <c s="2" r="H985"/>
      <c s="2" r="I985"/>
      <c s="2" r="J985"/>
      <c s="2" r="K985"/>
      <c s="2" r="L985"/>
      <c s="2" r="M985"/>
      <c s="2" r="N985"/>
    </row>
    <row customHeight="1" r="986" ht="14.25">
      <c s="2" r="A986"/>
      <c s="2" r="B986"/>
      <c s="2" r="C986"/>
      <c s="2" r="D986"/>
      <c s="2" r="E986"/>
      <c s="2" r="F986"/>
      <c s="2" r="G986"/>
      <c s="2" r="H986"/>
      <c s="2" r="I986"/>
      <c s="2" r="J986"/>
      <c s="2" r="K986"/>
      <c s="2" r="L986"/>
      <c s="2" r="M986"/>
      <c s="2" r="N986"/>
    </row>
    <row customHeight="1" r="987" ht="14.25">
      <c s="2" r="A987"/>
      <c s="2" r="B987"/>
      <c s="2" r="C987"/>
      <c s="2" r="D987"/>
      <c s="2" r="E987"/>
      <c s="2" r="F987"/>
      <c s="2" r="G987"/>
      <c s="2" r="H987"/>
      <c s="2" r="I987"/>
      <c s="2" r="J987"/>
      <c s="2" r="K987"/>
      <c s="2" r="L987"/>
      <c s="2" r="M987"/>
      <c s="2" r="N987"/>
    </row>
    <row customHeight="1" r="988" ht="14.25">
      <c s="2" r="A988"/>
      <c s="2" r="B988"/>
      <c s="2" r="C988"/>
      <c s="2" r="D988"/>
      <c s="2" r="E988"/>
      <c s="2" r="F988"/>
      <c s="2" r="G988"/>
      <c s="2" r="H988"/>
      <c s="2" r="I988"/>
      <c s="2" r="J988"/>
      <c s="2" r="K988"/>
      <c s="2" r="L988"/>
      <c s="2" r="M988"/>
      <c s="2" r="N988"/>
    </row>
    <row customHeight="1" r="989" ht="14.25">
      <c s="2" r="A989"/>
      <c s="2" r="B989"/>
      <c s="2" r="C989"/>
      <c s="2" r="D989"/>
      <c s="2" r="E989"/>
      <c s="2" r="F989"/>
      <c s="2" r="G989"/>
      <c s="2" r="H989"/>
      <c s="2" r="I989"/>
      <c s="2" r="J989"/>
      <c s="2" r="K989"/>
      <c s="2" r="L989"/>
      <c s="2" r="M989"/>
      <c s="2" r="N989"/>
    </row>
    <row customHeight="1" r="990" ht="14.25">
      <c s="2" r="A990"/>
      <c s="2" r="B990"/>
      <c s="2" r="C990"/>
      <c s="2" r="D990"/>
      <c s="2" r="E990"/>
      <c s="2" r="F990"/>
      <c s="2" r="G990"/>
      <c s="2" r="H990"/>
      <c s="2" r="I990"/>
      <c s="2" r="J990"/>
      <c s="2" r="K990"/>
      <c s="2" r="L990"/>
      <c s="2" r="M990"/>
      <c s="2" r="N990"/>
    </row>
    <row customHeight="1" r="991" ht="14.25">
      <c s="2" r="A991"/>
      <c s="2" r="B991"/>
      <c s="2" r="C991"/>
      <c s="2" r="D991"/>
      <c s="2" r="E991"/>
      <c s="2" r="F991"/>
      <c s="2" r="G991"/>
      <c s="2" r="H991"/>
      <c s="2" r="I991"/>
      <c s="2" r="J991"/>
      <c s="2" r="K991"/>
      <c s="2" r="L991"/>
      <c s="2" r="M991"/>
      <c s="2" r="N991"/>
    </row>
    <row customHeight="1" r="992" ht="14.25">
      <c s="2" r="A992"/>
      <c s="2" r="B992"/>
      <c s="2" r="C992"/>
      <c s="2" r="D992"/>
      <c s="2" r="E992"/>
      <c s="2" r="F992"/>
      <c s="2" r="G992"/>
      <c s="2" r="H992"/>
      <c s="2" r="I992"/>
      <c s="2" r="J992"/>
      <c s="2" r="K992"/>
      <c s="2" r="L992"/>
      <c s="2" r="M992"/>
      <c s="2" r="N992"/>
    </row>
    <row customHeight="1" r="993" ht="14.25">
      <c s="2" r="A993"/>
      <c s="2" r="B993"/>
      <c s="2" r="C993"/>
      <c s="2" r="D993"/>
      <c s="2" r="E993"/>
      <c s="2" r="F993"/>
      <c s="2" r="G993"/>
      <c s="2" r="H993"/>
      <c s="2" r="I993"/>
      <c s="2" r="J993"/>
      <c s="2" r="K993"/>
      <c s="2" r="L993"/>
      <c s="2" r="M993"/>
      <c s="2" r="N993"/>
    </row>
    <row customHeight="1" r="994" ht="14.25">
      <c s="2" r="A994"/>
      <c s="2" r="B994"/>
      <c s="2" r="C994"/>
      <c s="2" r="D994"/>
      <c s="2" r="E994"/>
      <c s="2" r="F994"/>
      <c s="2" r="G994"/>
      <c s="2" r="H994"/>
      <c s="2" r="I994"/>
      <c s="2" r="J994"/>
      <c s="2" r="K994"/>
      <c s="2" r="L994"/>
      <c s="2" r="M994"/>
      <c s="2" r="N994"/>
    </row>
    <row customHeight="1" r="995" ht="14.25">
      <c s="2" r="A995"/>
      <c s="2" r="B995"/>
      <c s="2" r="C995"/>
      <c s="2" r="D995"/>
      <c s="2" r="E995"/>
      <c s="2" r="F995"/>
      <c s="2" r="G995"/>
      <c s="2" r="H995"/>
      <c s="2" r="I995"/>
      <c s="2" r="J995"/>
      <c s="2" r="K995"/>
      <c s="2" r="L995"/>
      <c s="2" r="M995"/>
      <c s="2" r="N995"/>
    </row>
    <row customHeight="1" r="996" ht="14.25">
      <c s="2" r="A996"/>
      <c s="2" r="B996"/>
      <c s="2" r="C996"/>
      <c s="2" r="D996"/>
      <c s="2" r="E996"/>
      <c s="2" r="F996"/>
      <c s="2" r="G996"/>
      <c s="2" r="H996"/>
      <c s="2" r="I996"/>
      <c s="2" r="J996"/>
      <c s="2" r="K996"/>
      <c s="2" r="L996"/>
      <c s="2" r="M996"/>
      <c s="2" r="N996"/>
    </row>
    <row customHeight="1" r="997" ht="14.25">
      <c s="2" r="A997"/>
      <c s="2" r="B997"/>
      <c s="2" r="C997"/>
      <c s="2" r="D997"/>
      <c s="2" r="E997"/>
      <c s="2" r="F997"/>
      <c s="2" r="G997"/>
      <c s="2" r="H997"/>
      <c s="2" r="I997"/>
      <c s="2" r="J997"/>
      <c s="2" r="K997"/>
      <c s="2" r="L997"/>
      <c s="2" r="M997"/>
      <c s="2" r="N997"/>
    </row>
    <row customHeight="1" r="998" ht="14.25">
      <c s="2" r="A998"/>
      <c s="2" r="B998"/>
      <c s="2" r="C998"/>
      <c s="2" r="D998"/>
      <c s="2" r="E998"/>
      <c s="2" r="F998"/>
      <c s="2" r="G998"/>
      <c s="2" r="H998"/>
      <c s="2" r="I998"/>
      <c s="2" r="J998"/>
      <c s="2" r="K998"/>
      <c s="2" r="L998"/>
      <c s="2" r="M998"/>
      <c s="2" r="N998"/>
    </row>
    <row customHeight="1" r="999" ht="14.25">
      <c s="2" r="A999"/>
      <c s="2" r="B999"/>
      <c s="2" r="C999"/>
      <c s="2" r="D999"/>
      <c s="2" r="E999"/>
      <c s="2" r="F999"/>
      <c s="2" r="G999"/>
      <c s="2" r="H999"/>
      <c s="2" r="I999"/>
      <c s="2" r="J999"/>
      <c s="2" r="K999"/>
      <c s="2" r="L999"/>
      <c s="2" r="M999"/>
      <c s="2" r="N999"/>
    </row>
    <row customHeight="1" r="1000" ht="14.25">
      <c s="2" r="A1000"/>
      <c s="2" r="B1000"/>
      <c s="2" r="C1000"/>
      <c s="2" r="D1000"/>
      <c s="2" r="E1000"/>
      <c s="2" r="F1000"/>
      <c s="2" r="G1000"/>
      <c s="2" r="H1000"/>
      <c s="2" r="I1000"/>
      <c s="2" r="J1000"/>
      <c s="2" r="K1000"/>
      <c s="2" r="L1000"/>
      <c s="2" r="M1000"/>
      <c s="2" r="N1000"/>
    </row>
    <row customHeight="1" r="1001" ht="14.25">
      <c s="2" r="A1001"/>
      <c s="2" r="B1001"/>
      <c s="2" r="C1001"/>
      <c s="2" r="D1001"/>
      <c s="2" r="E1001"/>
      <c s="2" r="F1001"/>
      <c s="2" r="G1001"/>
      <c s="2" r="H1001"/>
      <c s="2" r="I1001"/>
      <c s="2" r="J1001"/>
      <c s="2" r="K1001"/>
      <c s="2" r="L1001"/>
      <c s="2" r="M1001"/>
      <c s="2" r="N1001"/>
    </row>
    <row customHeight="1" r="1002" ht="14.25">
      <c s="2" r="A1002"/>
      <c s="2" r="B1002"/>
      <c s="2" r="C1002"/>
      <c s="2" r="D1002"/>
      <c s="2" r="E1002"/>
      <c s="2" r="F1002"/>
      <c s="2" r="G1002"/>
      <c s="2" r="H1002"/>
      <c s="2" r="I1002"/>
      <c s="2" r="J1002"/>
      <c s="2" r="K1002"/>
      <c s="2" r="L1002"/>
      <c s="2" r="M1002"/>
      <c s="2" r="N1002"/>
    </row>
    <row customHeight="1" r="1003" ht="14.25">
      <c s="2" r="A1003"/>
      <c s="2" r="B1003"/>
      <c s="2" r="C1003"/>
      <c s="2" r="D1003"/>
      <c s="2" r="E1003"/>
      <c s="2" r="F1003"/>
      <c s="2" r="G1003"/>
      <c s="2" r="H1003"/>
      <c s="2" r="I1003"/>
      <c s="2" r="J1003"/>
      <c s="2" r="K1003"/>
      <c s="2" r="L1003"/>
      <c s="2" r="M1003"/>
      <c s="2" r="N1003"/>
    </row>
    <row customHeight="1" r="1004" ht="14.25">
      <c s="2" r="A1004"/>
      <c s="2" r="B1004"/>
      <c s="2" r="C1004"/>
      <c s="2" r="D1004"/>
      <c s="2" r="E1004"/>
      <c s="2" r="F1004"/>
      <c s="2" r="G1004"/>
      <c s="2" r="H1004"/>
      <c s="2" r="I1004"/>
      <c s="2" r="J1004"/>
      <c s="2" r="K1004"/>
      <c s="2" r="L1004"/>
      <c s="2" r="M1004"/>
      <c s="2" r="N1004"/>
    </row>
    <row customHeight="1" r="1005" ht="14.25">
      <c s="2" r="A1005"/>
      <c s="2" r="B1005"/>
      <c s="2" r="C1005"/>
      <c s="2" r="D1005"/>
      <c s="2" r="E1005"/>
      <c s="2" r="F1005"/>
      <c s="2" r="G1005"/>
      <c s="2" r="H1005"/>
      <c s="2" r="I1005"/>
      <c s="2" r="J1005"/>
      <c s="2" r="K1005"/>
      <c s="2" r="L1005"/>
      <c s="2" r="M1005"/>
      <c s="2" r="N1005"/>
    </row>
    <row customHeight="1" r="1006" ht="14.25">
      <c s="2" r="A1006"/>
      <c s="2" r="B1006"/>
      <c s="2" r="C1006"/>
      <c s="2" r="D1006"/>
      <c s="2" r="E1006"/>
      <c s="2" r="F1006"/>
      <c s="2" r="G1006"/>
      <c s="2" r="H1006"/>
      <c s="2" r="I1006"/>
      <c s="2" r="J1006"/>
      <c s="2" r="K1006"/>
      <c s="2" r="L1006"/>
      <c s="2" r="M1006"/>
      <c s="2" r="N1006"/>
    </row>
    <row customHeight="1" r="1007" ht="14.25">
      <c s="2" r="A1007"/>
      <c s="2" r="B1007"/>
      <c s="2" r="C1007"/>
      <c s="2" r="D1007"/>
      <c s="2" r="E1007"/>
      <c s="2" r="F1007"/>
      <c s="2" r="G1007"/>
      <c s="2" r="H1007"/>
      <c s="2" r="I1007"/>
      <c s="2" r="J1007"/>
      <c s="2" r="K1007"/>
      <c s="2" r="L1007"/>
      <c s="2" r="M1007"/>
      <c s="2" r="N1007"/>
    </row>
    <row customHeight="1" r="1008" ht="14.25">
      <c s="2" r="A1008"/>
      <c s="2" r="B1008"/>
      <c s="2" r="C1008"/>
      <c s="2" r="D1008"/>
      <c s="2" r="E1008"/>
      <c s="2" r="F1008"/>
      <c s="2" r="G1008"/>
      <c s="2" r="H1008"/>
      <c s="2" r="I1008"/>
      <c s="2" r="J1008"/>
      <c s="2" r="K1008"/>
      <c s="2" r="L1008"/>
      <c s="2" r="M1008"/>
      <c s="2" r="N1008"/>
    </row>
    <row customHeight="1" r="1009" ht="14.25">
      <c s="2" r="A1009"/>
      <c s="2" r="B1009"/>
      <c s="2" r="C1009"/>
      <c s="2" r="D1009"/>
      <c s="2" r="E1009"/>
      <c s="2" r="F1009"/>
      <c s="2" r="G1009"/>
      <c s="2" r="H1009"/>
      <c s="2" r="I1009"/>
      <c s="2" r="J1009"/>
      <c s="2" r="K1009"/>
      <c s="2" r="L1009"/>
      <c s="2" r="M1009"/>
      <c s="2" r="N1009"/>
    </row>
    <row customHeight="1" r="1010" ht="14.25">
      <c s="2" r="A1010"/>
      <c s="2" r="B1010"/>
      <c s="2" r="C1010"/>
      <c s="2" r="D1010"/>
      <c s="2" r="E1010"/>
      <c s="2" r="F1010"/>
      <c s="2" r="G1010"/>
      <c s="2" r="H1010"/>
      <c s="2" r="I1010"/>
      <c s="2" r="J1010"/>
      <c s="2" r="K1010"/>
      <c s="2" r="L1010"/>
      <c s="2" r="M1010"/>
      <c s="2" r="N1010"/>
    </row>
    <row customHeight="1" r="1011" ht="14.25">
      <c s="2" r="A1011"/>
      <c s="2" r="B1011"/>
      <c s="2" r="C1011"/>
      <c s="2" r="D1011"/>
      <c s="2" r="E1011"/>
      <c s="2" r="F1011"/>
      <c s="2" r="G1011"/>
      <c s="2" r="H1011"/>
      <c s="2" r="I1011"/>
      <c s="2" r="J1011"/>
      <c s="2" r="K1011"/>
      <c s="2" r="L1011"/>
      <c s="2" r="M1011"/>
      <c s="2" r="N1011"/>
    </row>
    <row customHeight="1" r="1012" ht="14.25">
      <c s="2" r="A1012"/>
      <c s="2" r="B1012"/>
      <c s="2" r="C1012"/>
      <c s="2" r="D1012"/>
      <c s="2" r="E1012"/>
      <c s="2" r="F1012"/>
      <c s="2" r="G1012"/>
      <c s="2" r="H1012"/>
      <c s="2" r="I1012"/>
      <c s="2" r="J1012"/>
      <c s="2" r="K1012"/>
      <c s="2" r="L1012"/>
      <c s="2" r="M1012"/>
      <c s="2" r="N1012"/>
    </row>
    <row customHeight="1" r="1013" ht="14.25">
      <c s="2" r="A1013"/>
      <c s="2" r="B1013"/>
      <c s="2" r="C1013"/>
      <c s="2" r="D1013"/>
      <c s="2" r="E1013"/>
      <c s="2" r="F1013"/>
      <c s="2" r="G1013"/>
      <c s="2" r="H1013"/>
      <c s="2" r="I1013"/>
      <c s="2" r="J1013"/>
      <c s="2" r="K1013"/>
      <c s="2" r="L1013"/>
      <c s="2" r="M1013"/>
      <c s="2" r="N1013"/>
    </row>
    <row customHeight="1" r="1014" ht="14.25">
      <c s="2" r="A1014"/>
      <c s="2" r="B1014"/>
      <c s="2" r="C1014"/>
      <c s="2" r="D1014"/>
      <c s="2" r="E1014"/>
      <c s="2" r="F1014"/>
      <c s="2" r="G1014"/>
      <c s="2" r="H1014"/>
      <c s="2" r="I1014"/>
      <c s="2" r="J1014"/>
      <c s="2" r="K1014"/>
      <c s="2" r="L1014"/>
      <c s="2" r="M1014"/>
      <c s="2" r="N1014"/>
    </row>
    <row customHeight="1" r="1015" ht="14.25">
      <c s="2" r="A1015"/>
      <c s="2" r="B1015"/>
      <c s="2" r="C1015"/>
      <c s="2" r="D1015"/>
      <c s="2" r="E1015"/>
      <c s="2" r="F1015"/>
      <c s="2" r="G1015"/>
      <c s="2" r="H1015"/>
      <c s="2" r="I1015"/>
      <c s="2" r="J1015"/>
      <c s="2" r="K1015"/>
      <c s="2" r="L1015"/>
      <c s="2" r="M1015"/>
      <c s="2" r="N1015"/>
    </row>
    <row customHeight="1" r="1016" ht="14.25">
      <c s="2" r="A1016"/>
      <c s="2" r="B1016"/>
      <c s="2" r="C1016"/>
      <c s="2" r="D1016"/>
      <c s="2" r="E1016"/>
      <c s="2" r="F1016"/>
      <c s="2" r="G1016"/>
      <c s="2" r="H1016"/>
      <c s="2" r="I1016"/>
      <c s="2" r="J1016"/>
      <c s="2" r="K1016"/>
      <c s="2" r="L1016"/>
      <c s="2" r="M1016"/>
      <c s="2" r="N1016"/>
    </row>
    <row customHeight="1" r="1017" ht="14.25">
      <c s="2" r="A1017"/>
      <c s="2" r="B1017"/>
      <c s="2" r="C1017"/>
      <c s="2" r="D1017"/>
      <c s="2" r="E1017"/>
      <c s="2" r="F1017"/>
      <c s="2" r="G1017"/>
      <c s="2" r="H1017"/>
      <c s="2" r="I1017"/>
      <c s="2" r="J1017"/>
      <c s="2" r="K1017"/>
      <c s="2" r="L1017"/>
      <c s="2" r="M1017"/>
      <c s="2" r="N1017"/>
    </row>
    <row customHeight="1" r="1018" ht="14.25">
      <c s="2" r="A1018"/>
      <c s="2" r="B1018"/>
      <c s="2" r="C1018"/>
      <c s="2" r="D1018"/>
      <c s="2" r="E1018"/>
      <c s="2" r="F1018"/>
      <c s="2" r="G1018"/>
      <c s="2" r="H1018"/>
      <c s="2" r="I1018"/>
      <c s="2" r="J1018"/>
      <c s="2" r="K1018"/>
      <c s="2" r="L1018"/>
      <c s="2" r="M1018"/>
      <c s="2" r="N1018"/>
    </row>
    <row customHeight="1" r="1019" ht="14.25">
      <c s="2" r="A1019"/>
      <c s="2" r="B1019"/>
      <c s="2" r="C1019"/>
      <c s="2" r="D1019"/>
      <c s="2" r="E1019"/>
      <c s="2" r="F1019"/>
      <c s="2" r="G1019"/>
      <c s="2" r="H1019"/>
      <c s="2" r="I1019"/>
      <c s="2" r="J1019"/>
      <c s="2" r="K1019"/>
      <c s="2" r="L1019"/>
      <c s="2" r="M1019"/>
      <c s="2" r="N1019"/>
    </row>
    <row customHeight="1" r="1020" ht="14.25">
      <c s="2" r="A1020"/>
      <c s="2" r="B1020"/>
      <c s="2" r="C1020"/>
      <c s="2" r="D1020"/>
      <c s="2" r="E1020"/>
      <c s="2" r="F1020"/>
      <c s="2" r="G1020"/>
      <c s="2" r="H1020"/>
      <c s="2" r="I1020"/>
      <c s="2" r="J1020"/>
      <c s="2" r="K1020"/>
      <c s="2" r="L1020"/>
      <c s="2" r="M1020"/>
      <c s="2" r="N10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1.57"/>
    <col min="2" customWidth="1" max="2" width="29.29"/>
    <col min="3" customWidth="1" max="5" width="12.43"/>
    <col min="6" customWidth="1" max="6" width="11.43"/>
    <col min="7" customWidth="1" max="7" hidden="1" width="13.71"/>
    <col min="8" customWidth="1" max="8" width="12.43"/>
    <col min="9" customWidth="1" max="9" width="23.14"/>
    <col min="10" customWidth="1" max="10" width="19.14"/>
    <col min="11" customWidth="1" max="12" hidden="1" width="11.43"/>
    <col min="13" customWidth="1" max="14" width="12.43"/>
    <col min="15" customWidth="1" max="15" width="24.0"/>
    <col min="16" customWidth="1" max="16" width="17.29"/>
    <col min="17" customWidth="1" max="17" width="16.71"/>
    <col min="18" customWidth="1" max="27" width="12.43"/>
  </cols>
  <sheetData>
    <row customHeight="1" r="1" ht="14.25">
      <c t="s" s="9" r="A1">
        <v>6198</v>
      </c>
      <c s="10" r="B1"/>
      <c s="10" r="C1"/>
      <c s="10" r="D1"/>
      <c s="10" r="E1"/>
      <c s="10" r="F1"/>
      <c s="10" r="G1"/>
      <c s="10" r="H1"/>
      <c s="10" r="I1"/>
      <c s="10" r="J1"/>
      <c s="10" r="K1"/>
      <c s="10" r="L1"/>
      <c s="10" r="M1"/>
      <c s="10" r="N1"/>
      <c s="10" r="O1"/>
      <c s="10" r="P1"/>
      <c s="10" r="Q1"/>
      <c s="10" r="R1"/>
      <c s="10" r="S1"/>
      <c s="10" r="T1"/>
      <c s="10" r="U1"/>
      <c s="10" r="V1"/>
      <c s="10" r="W1"/>
      <c s="10" r="X1"/>
      <c s="10" r="Y1"/>
      <c s="10" r="Z1"/>
      <c s="10" r="AA1"/>
    </row>
    <row customHeight="1" r="2" ht="14.25">
      <c s="10" r="A2"/>
      <c s="10" r="B2"/>
      <c s="10" r="C2"/>
      <c s="10" r="D2"/>
      <c s="10" r="E2"/>
      <c s="10" r="F2"/>
      <c s="10" r="G2"/>
      <c s="10" r="H2"/>
      <c s="10" r="I2"/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  <c s="10" r="U2"/>
      <c s="10" r="V2"/>
      <c s="10" r="W2"/>
      <c s="10" r="X2"/>
      <c s="10" r="Y2"/>
      <c s="10" r="Z2"/>
      <c s="10" r="AA2"/>
    </row>
    <row customHeight="1" r="3" ht="14.25">
      <c s="10" r="A3"/>
      <c s="11" r="B3"/>
      <c s="10" r="C3"/>
      <c s="10" r="D3"/>
      <c s="10" r="E3"/>
      <c s="10" r="F3"/>
      <c s="10" r="G3"/>
      <c s="10" r="H3"/>
      <c s="10" r="I3"/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  <c s="10" r="U3"/>
      <c s="10" r="V3"/>
      <c s="10" r="W3"/>
      <c s="10" r="X3"/>
      <c s="10" r="Y3"/>
      <c s="10" r="Z3"/>
      <c s="10" r="AA3"/>
    </row>
    <row customHeight="1" r="4" ht="14.25">
      <c t="s" s="12" r="A4">
        <v>6199</v>
      </c>
      <c t="s" s="13" r="B4">
        <v>6200</v>
      </c>
      <c s="10" r="C4"/>
      <c s="10" r="D4"/>
      <c s="10" r="E4"/>
      <c s="10" r="F4"/>
      <c s="10" r="G4"/>
      <c s="10" r="H4"/>
      <c s="10" r="I4"/>
      <c s="10" r="J4"/>
      <c s="10" r="K4"/>
      <c s="10" r="L4"/>
      <c s="10" r="M4"/>
      <c s="10" r="N4"/>
      <c s="10" r="O4"/>
      <c s="10" r="P4"/>
      <c s="10" r="Q4"/>
      <c s="10" r="R4"/>
      <c s="10" r="S4"/>
      <c s="10" r="T4"/>
      <c s="10" r="U4"/>
      <c s="10" r="V4"/>
      <c s="10" r="W4"/>
      <c s="10" r="X4"/>
      <c s="10" r="Y4"/>
      <c s="10" r="Z4"/>
      <c s="10" r="AA4"/>
    </row>
    <row customHeight="1" r="5" ht="14.25">
      <c s="10" r="A5"/>
      <c s="10" r="B5"/>
      <c s="10" r="C5"/>
      <c s="10" r="D5"/>
      <c s="10" r="E5"/>
      <c s="10" r="F5"/>
      <c s="10" r="G5"/>
      <c s="10" r="H5"/>
      <c s="10" r="I5"/>
      <c s="10" r="J5"/>
      <c s="10" r="K5"/>
      <c s="10" r="L5"/>
      <c s="10" r="M5"/>
      <c s="10" r="N5"/>
      <c s="10" r="O5"/>
      <c s="10" r="P5"/>
      <c s="10" r="Q5"/>
      <c s="10" r="R5"/>
      <c s="10" r="S5"/>
      <c s="10" r="T5"/>
      <c s="10" r="U5"/>
      <c s="10" r="V5"/>
      <c s="10" r="W5"/>
      <c s="10" r="X5"/>
      <c s="10" r="Y5"/>
      <c s="10" r="Z5"/>
      <c s="10" r="AA5"/>
    </row>
    <row customHeight="1" r="6" ht="14.25">
      <c s="10" r="A6"/>
      <c t="s" s="10" r="B6">
        <v>6201</v>
      </c>
      <c s="10" r="C6"/>
      <c t="s" s="10" r="D6">
        <v>6202</v>
      </c>
      <c s="10" r="E6"/>
      <c t="s" s="10" r="F6">
        <v>6203</v>
      </c>
      <c t="s" s="10" r="G6">
        <v>6204</v>
      </c>
      <c t="s" s="10" r="H6">
        <v>6205</v>
      </c>
      <c t="s" s="10" r="I6">
        <v>6206</v>
      </c>
      <c t="s" s="10" r="J6">
        <v>6207</v>
      </c>
      <c t="s" s="10" r="K6">
        <v>6208</v>
      </c>
      <c t="s" s="10" r="L6">
        <v>6209</v>
      </c>
      <c t="s" s="10" r="M6">
        <v>6210</v>
      </c>
      <c t="s" s="10" r="N6">
        <v>6211</v>
      </c>
      <c t="s" s="14" r="O6">
        <v>6212</v>
      </c>
      <c t="s" s="14" r="P6">
        <v>6213</v>
      </c>
      <c t="s" s="14" r="Q6">
        <v>6214</v>
      </c>
      <c s="10" r="R6"/>
      <c s="10" r="S6"/>
      <c s="10" r="T6"/>
      <c s="10" r="U6"/>
      <c s="10" r="V6"/>
      <c s="10" r="W6"/>
      <c s="10" r="X6"/>
      <c s="10" r="Y6"/>
      <c s="10" r="Z6"/>
      <c s="10" r="AA6"/>
    </row>
    <row customHeight="1" r="7" ht="14.25">
      <c t="s" s="10" r="A7">
        <v>6215</v>
      </c>
      <c t="s" s="10" r="B7">
        <v>6216</v>
      </c>
      <c s="10" r="C7"/>
      <c t="s" s="10" r="D7">
        <v>6217</v>
      </c>
      <c s="10" r="E7"/>
      <c t="s" s="15" r="F7">
        <v>6218</v>
      </c>
      <c s="10" r="G7">
        <v>1.496004849E9</v>
      </c>
      <c s="10" r="H7">
        <v>10.0</v>
      </c>
      <c t="s" s="10" r="I7">
        <v>6219</v>
      </c>
      <c s="16" r="J7">
        <v>2.210660001E7</v>
      </c>
      <c s="10" r="K7"/>
      <c t="s" s="10" r="L7">
        <v>6220</v>
      </c>
      <c t="s" s="10" r="M7">
        <v>6221</v>
      </c>
      <c s="10" r="N7">
        <v>10.0</v>
      </c>
      <c s="10" r="O7">
        <v>0.0</v>
      </c>
      <c t="str" s="10" r="P7">
        <f ref="P7:P37" t="shared" si="1">IF(O7=0,0,0.5*J7/100)</f>
        <v>0</v>
      </c>
      <c t="str" s="10" r="Q7">
        <f ref="Q7:Q37" t="shared" si="2">IF(P7=0,0,P7*H7)</f>
        <v>0</v>
      </c>
      <c s="10" r="R7"/>
      <c s="10" r="S7"/>
      <c s="10" r="T7"/>
      <c s="10" r="U7"/>
      <c s="10" r="V7"/>
      <c s="10" r="W7"/>
      <c s="10" r="X7"/>
      <c s="10" r="Y7"/>
      <c s="10" r="Z7"/>
      <c s="10" r="AA7"/>
    </row>
    <row customHeight="1" r="8" ht="14.25">
      <c t="s" s="10" r="A8">
        <v>6222</v>
      </c>
      <c t="s" s="17" r="B8">
        <v>6223</v>
      </c>
      <c s="10" r="C8"/>
      <c s="10" r="D8">
        <v>0.0</v>
      </c>
      <c s="10" r="E8"/>
      <c t="s" s="15" r="F8">
        <v>6224</v>
      </c>
      <c s="10" r="G8">
        <v>1.498897417E9</v>
      </c>
      <c s="10" r="H8">
        <v>30227.0</v>
      </c>
      <c t="s" s="10" r="I8">
        <v>6225</v>
      </c>
      <c s="10" r="J8">
        <v>3803.55</v>
      </c>
      <c t="s" s="10" r="K8">
        <v>6226</v>
      </c>
      <c t="s" s="10" r="L8">
        <v>6227</v>
      </c>
      <c t="s" s="10" r="M8">
        <v>6228</v>
      </c>
      <c t="str" s="10" r="N8">
        <f>3980+30227</f>
        <v>34207</v>
      </c>
      <c s="10" r="O8">
        <v>0.0</v>
      </c>
      <c t="str" s="10" r="P8">
        <f t="shared" si="1"/>
        <v>0</v>
      </c>
      <c t="str" s="10" r="Q8">
        <f t="shared" si="2"/>
        <v>0</v>
      </c>
      <c s="10" r="R8"/>
      <c s="10" r="S8"/>
      <c s="10" r="T8"/>
      <c s="10" r="U8"/>
      <c s="10" r="V8"/>
      <c s="10" r="W8"/>
      <c s="10" r="X8"/>
      <c s="10" r="Y8"/>
      <c s="10" r="Z8"/>
      <c s="10" r="AA8"/>
    </row>
    <row customHeight="1" r="9" ht="14.25">
      <c t="s" s="10" r="A9">
        <v>6229</v>
      </c>
      <c t="s" s="17" r="B9">
        <v>6230</v>
      </c>
      <c s="10" r="C9"/>
      <c s="10" r="D9">
        <v>0.0</v>
      </c>
      <c s="10" r="E9"/>
      <c t="s" s="15" r="F9">
        <v>6231</v>
      </c>
      <c s="10" r="G9">
        <v>1.498963995E9</v>
      </c>
      <c s="10" r="H9">
        <v>31656.0</v>
      </c>
      <c t="s" s="10" r="I9">
        <v>6232</v>
      </c>
      <c s="10" r="J9">
        <v>3803.55</v>
      </c>
      <c t="s" s="10" r="K9">
        <v>6233</v>
      </c>
      <c t="s" s="10" r="L9">
        <v>6234</v>
      </c>
      <c t="s" s="10" r="M9">
        <v>6235</v>
      </c>
      <c t="str" s="10" r="N9">
        <f ref="N9:N11" t="shared" si="3">N8+H9</f>
        <v>65863</v>
      </c>
      <c s="10" r="O9">
        <v>0.0</v>
      </c>
      <c t="str" s="10" r="P9">
        <f t="shared" si="1"/>
        <v>0</v>
      </c>
      <c t="str" s="10" r="Q9">
        <f t="shared" si="2"/>
        <v>0</v>
      </c>
      <c s="10" r="R9"/>
      <c s="10" r="S9"/>
      <c s="10" r="T9"/>
      <c s="10" r="U9"/>
      <c s="10" r="V9"/>
      <c s="10" r="W9"/>
      <c s="10" r="X9"/>
      <c s="10" r="Y9"/>
      <c s="10" r="Z9"/>
      <c s="10" r="AA9"/>
    </row>
    <row customHeight="1" r="10" ht="14.25">
      <c t="s" s="10" r="A10">
        <v>6236</v>
      </c>
      <c t="s" s="17" r="B10">
        <v>6237</v>
      </c>
      <c s="10" r="C10"/>
      <c s="10" r="D10">
        <v>0.0</v>
      </c>
      <c s="10" r="E10"/>
      <c t="s" s="15" r="F10">
        <v>6238</v>
      </c>
      <c s="10" r="G10">
        <v>1.499192603E9</v>
      </c>
      <c s="10" r="H10">
        <v>23653.0</v>
      </c>
      <c t="s" s="10" r="I10">
        <v>6239</v>
      </c>
      <c s="10" r="J10">
        <v>3803.55</v>
      </c>
      <c t="s" s="10" r="K10">
        <v>6240</v>
      </c>
      <c t="s" s="10" r="L10">
        <v>6241</v>
      </c>
      <c t="s" s="10" r="M10">
        <v>6242</v>
      </c>
      <c t="str" s="10" r="N10">
        <f t="shared" si="3"/>
        <v>89516</v>
      </c>
      <c s="10" r="O10">
        <v>0.0</v>
      </c>
      <c t="str" s="10" r="P10">
        <f t="shared" si="1"/>
        <v>0</v>
      </c>
      <c t="str" s="10" r="Q10">
        <f t="shared" si="2"/>
        <v>0</v>
      </c>
      <c s="10" r="R10"/>
      <c s="10" r="S10"/>
      <c s="10" r="T10"/>
      <c s="10" r="U10"/>
      <c s="10" r="V10"/>
      <c s="10" r="W10"/>
      <c s="10" r="X10"/>
      <c s="10" r="Y10"/>
      <c s="10" r="Z10"/>
      <c s="10" r="AA10"/>
    </row>
    <row customHeight="1" r="11" ht="14.25">
      <c t="s" s="10" r="A11">
        <v>6243</v>
      </c>
      <c t="s" s="17" r="B11">
        <v>6244</v>
      </c>
      <c s="10" r="C11"/>
      <c s="10" r="D11">
        <v>0.0</v>
      </c>
      <c s="10" r="E11"/>
      <c t="s" s="15" r="F11">
        <v>6245</v>
      </c>
      <c s="10" r="G11">
        <v>1.499802095E9</v>
      </c>
      <c s="10" r="H11">
        <v>10484.0</v>
      </c>
      <c t="s" s="10" r="I11">
        <v>6246</v>
      </c>
      <c s="10" r="J11">
        <v>3803.55</v>
      </c>
      <c t="s" s="10" r="K11">
        <v>6247</v>
      </c>
      <c t="s" s="10" r="L11">
        <v>6248</v>
      </c>
      <c t="s" s="10" r="M11">
        <v>6249</v>
      </c>
      <c t="str" s="10" r="N11">
        <f t="shared" si="3"/>
        <v>100000</v>
      </c>
      <c s="10" r="O11">
        <v>0.0</v>
      </c>
      <c t="str" s="10" r="P11">
        <f t="shared" si="1"/>
        <v>0</v>
      </c>
      <c t="str" s="10" r="Q11">
        <f t="shared" si="2"/>
        <v>0</v>
      </c>
      <c s="10" r="R11"/>
      <c s="10" r="S11"/>
      <c s="10" r="T11"/>
      <c s="10" r="U11"/>
      <c s="10" r="V11"/>
      <c s="10" r="W11"/>
      <c s="10" r="X11"/>
      <c s="10" r="Y11"/>
      <c s="10" r="Z11"/>
      <c s="10" r="AA11"/>
    </row>
    <row customHeight="1" r="12" ht="14.25">
      <c t="s" s="10" r="A12">
        <v>6250</v>
      </c>
      <c t="s" s="17" r="B12">
        <v>6251</v>
      </c>
      <c s="10" r="C12"/>
      <c s="10" r="D12">
        <v>0.0</v>
      </c>
      <c s="10" r="E12"/>
      <c t="s" s="15" r="F12">
        <v>6252</v>
      </c>
      <c s="10" r="G12">
        <v>1.500895411E9</v>
      </c>
      <c s="10" r="H12">
        <v>22282.0</v>
      </c>
      <c t="s" s="10" r="I12">
        <v>6253</v>
      </c>
      <c s="10" r="J12">
        <v>251.17</v>
      </c>
      <c t="s" s="10" r="K12">
        <v>6254</v>
      </c>
      <c t="s" s="10" r="L12">
        <v>6255</v>
      </c>
      <c t="s" s="10" r="M12">
        <v>6256</v>
      </c>
      <c t="str" s="10" r="N12">
        <f>H12</f>
        <v>22282</v>
      </c>
      <c s="10" r="O12">
        <v>0.0</v>
      </c>
      <c t="str" s="10" r="P12">
        <f t="shared" si="1"/>
        <v>0</v>
      </c>
      <c t="str" s="10" r="Q12">
        <f t="shared" si="2"/>
        <v>0</v>
      </c>
      <c s="10" r="R12"/>
      <c s="10" r="S12"/>
      <c s="10" r="T12"/>
      <c s="10" r="U12"/>
      <c s="10" r="V12"/>
      <c s="10" r="W12"/>
      <c s="10" r="X12"/>
      <c s="10" r="Y12"/>
      <c s="10" r="Z12"/>
      <c s="10" r="AA12"/>
    </row>
    <row customHeight="1" r="13" ht="14.25">
      <c t="s" s="10" r="A13">
        <v>6257</v>
      </c>
      <c t="s" s="17" r="B13">
        <v>6258</v>
      </c>
      <c s="10" r="C13"/>
      <c s="10" r="D13">
        <v>0.0</v>
      </c>
      <c s="10" r="E13"/>
      <c t="s" s="15" r="F13">
        <v>6259</v>
      </c>
      <c s="10" r="G13">
        <v>1.510289921E9</v>
      </c>
      <c s="10" r="H13">
        <v>49640.0</v>
      </c>
      <c t="s" s="10" r="I13">
        <v>6260</v>
      </c>
      <c s="10" r="J13">
        <v>555.11</v>
      </c>
      <c t="s" s="10" r="K13">
        <v>6261</v>
      </c>
      <c t="s" s="10" r="L13">
        <v>6262</v>
      </c>
      <c t="s" s="10" r="M13">
        <v>6263</v>
      </c>
      <c t="str" s="10" r="N13">
        <f>360+49640</f>
        <v>50000</v>
      </c>
      <c s="10" r="O13">
        <v>0.0</v>
      </c>
      <c t="str" s="10" r="P13">
        <f t="shared" si="1"/>
        <v>0</v>
      </c>
      <c t="str" s="10" r="Q13">
        <f t="shared" si="2"/>
        <v>0</v>
      </c>
      <c s="10" r="R13"/>
      <c s="10" r="S13"/>
      <c s="10" r="T13"/>
      <c s="10" r="U13"/>
      <c s="10" r="V13"/>
      <c s="10" r="W13"/>
      <c s="10" r="X13"/>
      <c s="10" r="Y13"/>
      <c s="10" r="Z13"/>
      <c s="10" r="AA13"/>
    </row>
    <row customHeight="1" r="14" ht="14.25">
      <c t="s" s="10" r="A14">
        <v>6264</v>
      </c>
      <c t="s" s="17" r="B14">
        <v>6265</v>
      </c>
      <c s="10" r="C14"/>
      <c s="10" r="D14">
        <v>0.0</v>
      </c>
      <c s="10" r="E14"/>
      <c t="s" s="15" r="F14">
        <v>6266</v>
      </c>
      <c s="10" r="G14">
        <v>1.510833041E9</v>
      </c>
      <c s="10" r="H14">
        <v>1.0</v>
      </c>
      <c t="s" s="10" r="I14">
        <v>6267</v>
      </c>
      <c s="18" r="J14">
        <v>2.249800065E7</v>
      </c>
      <c t="s" s="10" r="K14">
        <v>6268</v>
      </c>
      <c t="s" s="10" r="L14">
        <v>6269</v>
      </c>
      <c t="s" s="10" r="M14">
        <v>6270</v>
      </c>
      <c s="10" r="N14">
        <v>9.0</v>
      </c>
      <c t="str" s="18" r="O14">
        <f>EBE!J14-Stock_initial!D7*1.005</f>
        <v>867194.70</v>
      </c>
      <c t="str" s="10" r="P14">
        <f t="shared" si="1"/>
        <v>112490.0033</v>
      </c>
      <c t="str" s="10" r="Q14">
        <f t="shared" si="2"/>
        <v>112490.0033</v>
      </c>
      <c s="10" r="R14"/>
      <c s="10" r="S14"/>
      <c s="10" r="T14"/>
      <c s="10" r="U14"/>
      <c s="10" r="V14"/>
      <c s="10" r="W14"/>
      <c s="10" r="X14"/>
      <c s="10" r="Y14"/>
      <c s="10" r="Z14"/>
      <c s="10" r="AA14"/>
    </row>
    <row customHeight="1" r="15" ht="14.25">
      <c t="s" s="10" r="A15">
        <v>6271</v>
      </c>
      <c t="s" s="17" r="B15">
        <v>6272</v>
      </c>
      <c s="10" r="C15"/>
      <c s="10" r="D15">
        <v>0.0</v>
      </c>
      <c s="10" r="E15"/>
      <c t="s" s="15" r="F15">
        <v>6273</v>
      </c>
      <c s="10" r="G15">
        <v>1.510835177E9</v>
      </c>
      <c s="10" r="H15">
        <v>1.0</v>
      </c>
      <c t="s" s="10" r="I15">
        <v>6274</v>
      </c>
      <c s="16" r="J15">
        <v>2.249800065E7</v>
      </c>
      <c t="s" s="10" r="K15">
        <v>6275</v>
      </c>
      <c t="s" s="10" r="L15">
        <v>6276</v>
      </c>
      <c t="s" s="10" r="M15">
        <v>6277</v>
      </c>
      <c s="10" r="N15">
        <v>8.0</v>
      </c>
      <c t="str" s="16" r="O15">
        <f>J15-Stock_initial!D7*1.005</f>
        <v>8.67E+05</v>
      </c>
      <c t="str" s="10" r="P15">
        <f t="shared" si="1"/>
        <v>112490.0033</v>
      </c>
      <c t="str" s="10" r="Q15">
        <f t="shared" si="2"/>
        <v>112490.0033</v>
      </c>
      <c s="10" r="R15"/>
      <c s="10" r="S15"/>
      <c s="10" r="T15"/>
      <c s="10" r="U15"/>
      <c s="10" r="V15"/>
      <c s="10" r="W15"/>
      <c s="10" r="X15"/>
      <c s="10" r="Y15"/>
      <c s="10" r="Z15"/>
      <c s="10" r="AA15"/>
    </row>
    <row customHeight="1" r="16" ht="14.25">
      <c t="s" s="10" r="A16">
        <v>6278</v>
      </c>
      <c t="s" s="17" r="B16">
        <v>6279</v>
      </c>
      <c s="10" r="C16"/>
      <c s="10" r="D16">
        <v>0.0</v>
      </c>
      <c s="10" r="E16"/>
      <c t="s" s="15" r="F16">
        <v>6280</v>
      </c>
      <c s="10" r="G16">
        <v>1.510837172E9</v>
      </c>
      <c s="10" r="H16">
        <v>4.0</v>
      </c>
      <c t="s" s="10" r="I16">
        <v>6281</v>
      </c>
      <c s="10" r="J16">
        <v>634797.99</v>
      </c>
      <c t="s" s="10" r="K16">
        <v>6282</v>
      </c>
      <c t="s" s="10" r="L16">
        <v>6283</v>
      </c>
      <c t="s" s="10" r="M16">
        <v>6284</v>
      </c>
      <c s="10" r="N16">
        <v>28.0</v>
      </c>
      <c t="str" s="10" r="O16">
        <f>(J16-Stock_initial!D4*1.005)*4</f>
        <v>134982.72</v>
      </c>
      <c t="str" s="10" r="P16">
        <f t="shared" si="1"/>
        <v>3173.98995</v>
      </c>
      <c t="str" s="10" r="Q16">
        <f t="shared" si="2"/>
        <v>12695.9598</v>
      </c>
      <c s="10" r="R16"/>
      <c s="10" r="S16"/>
      <c s="10" r="T16"/>
      <c s="10" r="U16"/>
      <c s="10" r="V16"/>
      <c s="10" r="W16"/>
      <c s="10" r="X16"/>
      <c s="10" r="Y16"/>
      <c s="10" r="Z16"/>
      <c s="10" r="AA16"/>
    </row>
    <row customHeight="1" r="17" ht="14.25">
      <c t="s" s="10" r="A17">
        <v>6285</v>
      </c>
      <c t="s" s="17" r="B17">
        <v>6286</v>
      </c>
      <c s="10" r="C17"/>
      <c s="10" r="D17">
        <v>0.0</v>
      </c>
      <c s="10" r="E17"/>
      <c t="s" s="15" r="F17">
        <v>6287</v>
      </c>
      <c s="10" r="G17">
        <v>1.510837651E9</v>
      </c>
      <c s="10" r="H17">
        <v>1.0</v>
      </c>
      <c t="s" s="10" r="I17">
        <v>6288</v>
      </c>
      <c s="16" r="J17">
        <v>2.249800065E7</v>
      </c>
      <c t="s" s="10" r="K17">
        <v>6289</v>
      </c>
      <c t="s" s="10" r="L17">
        <v>6290</v>
      </c>
      <c t="s" s="10" r="M17">
        <v>6291</v>
      </c>
      <c s="10" r="N17">
        <v>7.0</v>
      </c>
      <c t="str" s="16" r="O17">
        <f>J17-Stock_initial!D7*1.005</f>
        <v>8.67E+05</v>
      </c>
      <c t="str" s="10" r="P17">
        <f t="shared" si="1"/>
        <v>112490.0033</v>
      </c>
      <c t="str" s="10" r="Q17">
        <f t="shared" si="2"/>
        <v>112490.0033</v>
      </c>
      <c s="10" r="R17"/>
      <c s="10" r="S17"/>
      <c s="10" r="T17"/>
      <c s="10" r="U17"/>
      <c s="10" r="V17"/>
      <c s="10" r="W17"/>
      <c s="10" r="X17"/>
      <c s="10" r="Y17"/>
      <c s="10" r="Z17"/>
      <c s="10" r="AA17"/>
    </row>
    <row customHeight="1" r="18" ht="14.25">
      <c t="s" s="10" r="A18">
        <v>6292</v>
      </c>
      <c t="s" s="17" r="B18">
        <v>6293</v>
      </c>
      <c s="10" r="C18"/>
      <c s="10" r="D18">
        <v>0.0</v>
      </c>
      <c s="10" r="E18"/>
      <c t="s" s="15" r="F18">
        <v>6294</v>
      </c>
      <c s="10" r="G18">
        <v>1.510839093E9</v>
      </c>
      <c s="10" r="H18">
        <v>7.0</v>
      </c>
      <c t="s" s="10" r="I18">
        <v>6295</v>
      </c>
      <c s="10" r="J18">
        <v>634797.99</v>
      </c>
      <c t="s" s="10" r="K18">
        <v>6296</v>
      </c>
      <c t="s" s="10" r="L18">
        <v>6297</v>
      </c>
      <c t="s" s="10" r="M18">
        <v>6298</v>
      </c>
      <c s="10" r="N18">
        <v>21.0</v>
      </c>
      <c t="str" s="10" r="O18">
        <f>(J18-Stock_initial!D4*1.005)*H18</f>
        <v>236219.76</v>
      </c>
      <c t="str" s="10" r="P18">
        <f t="shared" si="1"/>
        <v>3173.98995</v>
      </c>
      <c t="str" s="10" r="Q18">
        <f t="shared" si="2"/>
        <v>22217.92965</v>
      </c>
      <c s="10" r="R18"/>
      <c s="10" r="S18"/>
      <c s="10" r="T18"/>
      <c s="10" r="U18"/>
      <c s="10" r="V18"/>
      <c s="10" r="W18"/>
      <c s="10" r="X18"/>
      <c s="10" r="Y18"/>
      <c s="10" r="Z18"/>
      <c s="10" r="AA18"/>
    </row>
    <row customHeight="1" r="19" ht="14.25">
      <c t="s" s="10" r="A19">
        <v>6299</v>
      </c>
      <c t="s" s="17" r="B19">
        <v>6300</v>
      </c>
      <c s="10" r="C19"/>
      <c s="10" r="D19">
        <v>0.0</v>
      </c>
      <c s="10" r="E19"/>
      <c t="s" s="15" r="F19">
        <v>6301</v>
      </c>
      <c s="10" r="G19">
        <v>1.510839174E9</v>
      </c>
      <c s="10" r="H19">
        <v>5.0</v>
      </c>
      <c t="s" s="10" r="I19">
        <v>6302</v>
      </c>
      <c s="10" r="J19">
        <v>634988.0</v>
      </c>
      <c t="s" s="10" r="K19">
        <v>6303</v>
      </c>
      <c t="s" s="10" r="L19">
        <v>6304</v>
      </c>
      <c t="s" s="10" r="M19">
        <v>6305</v>
      </c>
      <c s="10" r="N19">
        <v>16.0</v>
      </c>
      <c t="str" s="10" r="O19">
        <f>(EBE!J19-Stock_initial!D4*1.005)*EBE!H19</f>
        <v>169678.45</v>
      </c>
      <c t="str" s="10" r="P19">
        <f t="shared" si="1"/>
        <v>3174.94</v>
      </c>
      <c t="str" s="10" r="Q19">
        <f t="shared" si="2"/>
        <v>15874.7</v>
      </c>
      <c s="10" r="R19"/>
      <c s="10" r="S19"/>
      <c s="10" r="T19"/>
      <c s="10" r="U19"/>
      <c s="10" r="V19"/>
      <c s="10" r="W19"/>
      <c s="10" r="X19"/>
      <c s="10" r="Y19"/>
      <c s="10" r="Z19"/>
      <c s="10" r="AA19"/>
    </row>
    <row customHeight="1" r="20" ht="14.25">
      <c t="s" s="10" r="A20">
        <v>6306</v>
      </c>
      <c t="s" s="17" r="B20">
        <v>6307</v>
      </c>
      <c s="10" r="C20"/>
      <c s="10" r="D20">
        <v>0.0</v>
      </c>
      <c s="10" r="E20"/>
      <c t="s" s="15" r="F20">
        <v>6308</v>
      </c>
      <c s="10" r="G20">
        <v>1.510840601E9</v>
      </c>
      <c s="10" r="H20">
        <v>8000.0</v>
      </c>
      <c t="s" s="10" r="I20">
        <v>6309</v>
      </c>
      <c s="10" r="J20">
        <v>816.82</v>
      </c>
      <c t="s" s="10" r="K20">
        <v>6310</v>
      </c>
      <c t="s" s="10" r="L20">
        <v>6311</v>
      </c>
      <c t="s" s="10" r="M20">
        <v>6312</v>
      </c>
      <c t="str" s="10" r="N20">
        <f>N13-H20</f>
        <v>42000</v>
      </c>
      <c t="str" s="10" r="O20">
        <f>(J20-Stock_initial!D6*1.005)*360+(EBE!J20-EBE!J13*1.005)*7640</f>
        <v>2069706.398</v>
      </c>
      <c t="str" s="10" r="P20">
        <f t="shared" si="1"/>
        <v>4.0841</v>
      </c>
      <c t="str" s="10" r="Q20">
        <f t="shared" si="2"/>
        <v>32672.8</v>
      </c>
      <c s="10" r="R20"/>
      <c s="10" r="S20"/>
      <c s="10" r="T20"/>
      <c s="10" r="U20"/>
      <c s="10" r="V20"/>
      <c s="10" r="W20"/>
      <c s="10" r="X20"/>
      <c s="10" r="Y20"/>
      <c s="10" r="Z20"/>
      <c s="10" r="AA20"/>
    </row>
    <row customHeight="1" r="21" ht="14.25">
      <c t="s" s="10" r="A21">
        <v>6313</v>
      </c>
      <c t="s" s="17" r="B21">
        <v>6314</v>
      </c>
      <c s="10" r="C21"/>
      <c s="10" r="D21">
        <v>0.0</v>
      </c>
      <c s="10" r="E21"/>
      <c t="s" s="15" r="F21">
        <v>6315</v>
      </c>
      <c s="10" r="G21">
        <v>1.51084924E9</v>
      </c>
      <c s="10" r="H21">
        <v>8.0</v>
      </c>
      <c t="s" s="10" r="I21">
        <v>6316</v>
      </c>
      <c s="10" r="J21">
        <v>634797.99</v>
      </c>
      <c t="s" s="10" r="K21">
        <v>6317</v>
      </c>
      <c t="s" s="10" r="L21">
        <v>6318</v>
      </c>
      <c t="s" s="10" r="M21">
        <v>6319</v>
      </c>
      <c s="10" r="N21">
        <v>8.0</v>
      </c>
      <c t="str" s="10" r="O21">
        <f>(J21-Stock_initial!D4*1.005)*8</f>
        <v>269965.44</v>
      </c>
      <c t="str" s="10" r="P21">
        <f t="shared" si="1"/>
        <v>3173.98995</v>
      </c>
      <c t="str" s="10" r="Q21">
        <f t="shared" si="2"/>
        <v>25391.9196</v>
      </c>
      <c s="10" r="R21"/>
      <c s="10" r="S21"/>
      <c s="10" r="T21"/>
      <c s="10" r="U21"/>
      <c s="10" r="V21"/>
      <c s="10" r="W21"/>
      <c s="10" r="X21"/>
      <c s="10" r="Y21"/>
      <c s="10" r="Z21"/>
      <c s="10" r="AA21"/>
    </row>
    <row customHeight="1" r="22" ht="14.25">
      <c t="s" s="10" r="A22">
        <v>6320</v>
      </c>
      <c t="s" s="17" r="B22">
        <v>6321</v>
      </c>
      <c s="10" r="C22"/>
      <c s="10" r="D22">
        <v>0.0</v>
      </c>
      <c s="10" r="E22"/>
      <c t="s" s="15" r="F22">
        <v>6322</v>
      </c>
      <c s="10" r="G22">
        <v>1.510850826E9</v>
      </c>
      <c s="10" r="H22">
        <v>2.0</v>
      </c>
      <c t="s" s="10" r="I22">
        <v>6323</v>
      </c>
      <c s="10" r="J22">
        <v>634797.99</v>
      </c>
      <c t="s" s="10" r="K22">
        <v>6324</v>
      </c>
      <c t="s" s="10" r="L22">
        <v>6325</v>
      </c>
      <c t="s" s="10" r="M22">
        <v>6326</v>
      </c>
      <c s="10" r="N22">
        <v>6.0</v>
      </c>
      <c t="str" s="10" r="O22">
        <f>(J22-Stock_initial!D4*1.005)*2</f>
        <v>67491.36</v>
      </c>
      <c t="str" s="10" r="P22">
        <f t="shared" si="1"/>
        <v>3173.98995</v>
      </c>
      <c t="str" s="10" r="Q22">
        <f t="shared" si="2"/>
        <v>6347.9799</v>
      </c>
      <c s="10" r="R22"/>
      <c s="10" r="S22"/>
      <c s="10" r="T22"/>
      <c s="10" r="U22"/>
      <c s="10" r="V22"/>
      <c s="10" r="W22"/>
      <c s="10" r="X22"/>
      <c s="10" r="Y22"/>
      <c s="10" r="Z22"/>
      <c s="10" r="AA22"/>
    </row>
    <row customHeight="1" r="23" ht="14.25">
      <c t="s" s="19" r="A23">
        <v>6327</v>
      </c>
      <c t="s" s="20" r="B23">
        <v>6328</v>
      </c>
      <c t="s" s="21" r="C23">
        <v>6329</v>
      </c>
      <c t="str" s="22" r="D23">
        <f>O40-Q40</f>
        <v>26229741.1161</v>
      </c>
      <c s="10" r="E23"/>
      <c t="s" s="15" r="F23">
        <v>6330</v>
      </c>
      <c s="10" r="G23">
        <v>1.510851979E9</v>
      </c>
      <c s="10" r="H23">
        <v>4.0</v>
      </c>
      <c t="s" s="10" r="I23">
        <v>6331</v>
      </c>
      <c s="10" r="J23">
        <v>634797.99</v>
      </c>
      <c t="s" s="10" r="K23">
        <v>6332</v>
      </c>
      <c t="s" s="10" r="L23">
        <v>6333</v>
      </c>
      <c t="s" s="10" r="M23">
        <v>6334</v>
      </c>
      <c s="10" r="N23">
        <v>2.0</v>
      </c>
      <c t="str" s="10" r="O23">
        <f>(J23-Stock_initial!D4*1.005)*4</f>
        <v>134982.72</v>
      </c>
      <c t="str" s="10" r="P23">
        <f t="shared" si="1"/>
        <v>3173.98995</v>
      </c>
      <c t="str" s="10" r="Q23">
        <f t="shared" si="2"/>
        <v>12695.9598</v>
      </c>
      <c s="10" r="R23"/>
      <c s="10" r="S23"/>
      <c s="10" r="T23"/>
      <c s="10" r="U23"/>
      <c s="10" r="V23"/>
      <c s="10" r="W23"/>
      <c s="10" r="X23"/>
      <c s="10" r="Y23"/>
      <c s="10" r="Z23"/>
      <c s="10" r="AA23"/>
    </row>
    <row customHeight="1" r="24" ht="14.25">
      <c t="s" s="10" r="A24">
        <v>6335</v>
      </c>
      <c t="s" s="17" r="B24">
        <v>6336</v>
      </c>
      <c s="23" r="C24"/>
      <c s="10" r="D24"/>
      <c s="10" r="E24"/>
      <c t="s" s="15" r="F24">
        <v>6337</v>
      </c>
      <c s="10" r="G24">
        <v>1.510852233E9</v>
      </c>
      <c s="10" r="H24">
        <v>1.0</v>
      </c>
      <c t="s" s="10" r="I24">
        <v>6338</v>
      </c>
      <c s="16" r="J24">
        <v>2.249800065E7</v>
      </c>
      <c t="s" s="10" r="K24">
        <v>6339</v>
      </c>
      <c t="s" s="10" r="L24">
        <v>6340</v>
      </c>
      <c t="s" s="10" r="M24">
        <v>6341</v>
      </c>
      <c s="10" r="N24">
        <v>6.0</v>
      </c>
      <c t="str" s="16" r="O24">
        <f>J24-Stock_initial!D7*1.005</f>
        <v>8.67E+05</v>
      </c>
      <c t="str" s="10" r="P24">
        <f t="shared" si="1"/>
        <v>112490.0033</v>
      </c>
      <c t="str" s="10" r="Q24">
        <f t="shared" si="2"/>
        <v>112490.0033</v>
      </c>
      <c s="10" r="R24"/>
      <c s="10" r="S24"/>
      <c s="10" r="T24"/>
      <c s="10" r="U24"/>
      <c s="10" r="V24"/>
      <c s="10" r="W24"/>
      <c s="10" r="X24"/>
      <c s="10" r="Y24"/>
      <c s="10" r="Z24"/>
      <c s="10" r="AA24"/>
    </row>
    <row customHeight="1" r="25" ht="14.25">
      <c t="s" s="10" r="A25">
        <v>6342</v>
      </c>
      <c t="s" s="17" r="B25">
        <v>6343</v>
      </c>
      <c s="10" r="C25"/>
      <c s="10" r="D25"/>
      <c s="10" r="E25"/>
      <c t="s" s="15" r="F25">
        <v>6344</v>
      </c>
      <c s="10" r="G25">
        <v>1.510854705E9</v>
      </c>
      <c s="10" r="H25">
        <v>3.0</v>
      </c>
      <c t="s" s="10" r="I25">
        <v>6345</v>
      </c>
      <c s="16" r="J25">
        <v>2.219828791E7</v>
      </c>
      <c t="s" s="10" r="K25">
        <v>6346</v>
      </c>
      <c t="s" s="10" r="L25">
        <v>6347</v>
      </c>
      <c t="s" s="10" r="M25">
        <v>6348</v>
      </c>
      <c s="10" r="N25">
        <v>7.0</v>
      </c>
      <c t="str" s="10" r="O25">
        <f>(J25-J7*1.005)*H25</f>
        <v>-56535.30015</v>
      </c>
      <c t="str" s="10" r="P25">
        <f t="shared" si="1"/>
        <v>110991.4396</v>
      </c>
      <c t="str" s="10" r="Q25">
        <f t="shared" si="2"/>
        <v>332974.3187</v>
      </c>
      <c s="10" r="R25"/>
      <c s="10" r="S25"/>
      <c s="10" r="T25"/>
      <c s="10" r="U25"/>
      <c s="10" r="V25"/>
      <c s="10" r="W25"/>
      <c s="10" r="X25"/>
      <c s="10" r="Y25"/>
      <c s="10" r="Z25"/>
      <c s="10" r="AA25"/>
    </row>
    <row customHeight="1" r="26" ht="14.25">
      <c t="s" s="10" r="A26">
        <v>6349</v>
      </c>
      <c t="s" s="17" r="B26">
        <v>6350</v>
      </c>
      <c s="10" r="C26"/>
      <c s="10" r="D26"/>
      <c s="10" r="E26"/>
      <c t="s" s="15" r="F26">
        <v>6351</v>
      </c>
      <c s="10" r="G26">
        <v>1.510857842E9</v>
      </c>
      <c s="10" r="H26">
        <v>6.0</v>
      </c>
      <c t="s" s="10" r="I26">
        <v>6352</v>
      </c>
      <c s="16" r="J26">
        <v>2.249800065E7</v>
      </c>
      <c t="s" s="10" r="K26">
        <v>6353</v>
      </c>
      <c t="s" s="10" r="L26">
        <v>6354</v>
      </c>
      <c t="s" s="10" r="M26">
        <v>6355</v>
      </c>
      <c s="10" r="N26">
        <v>0.0</v>
      </c>
      <c t="str" s="10" r="O26">
        <f>(J26-Stock_initial!D7*1.005)*6</f>
        <v>5203168.2</v>
      </c>
      <c t="str" s="10" r="P26">
        <f t="shared" si="1"/>
        <v>112490.0033</v>
      </c>
      <c t="str" s="10" r="Q26">
        <f t="shared" si="2"/>
        <v>674940.0195</v>
      </c>
      <c s="10" r="R26"/>
      <c s="10" r="S26"/>
      <c s="10" r="T26"/>
      <c s="10" r="U26"/>
      <c s="10" r="V26"/>
      <c s="10" r="W26"/>
      <c s="10" r="X26"/>
      <c s="10" r="Y26"/>
      <c s="10" r="Z26"/>
      <c s="10" r="AA26"/>
    </row>
    <row customHeight="1" r="27" ht="14.25">
      <c t="s" s="10" r="A27">
        <v>6356</v>
      </c>
      <c t="s" s="17" r="B27">
        <v>6357</v>
      </c>
      <c s="10" r="C27"/>
      <c s="10" r="D27"/>
      <c s="10" r="E27"/>
      <c t="s" s="15" r="F27">
        <v>6358</v>
      </c>
      <c s="10" r="G27">
        <v>1.510910615E9</v>
      </c>
      <c s="10" r="H27">
        <v>1.0</v>
      </c>
      <c t="s" s="10" r="I27">
        <v>6359</v>
      </c>
      <c s="16" r="J27">
        <v>2.219499999E7</v>
      </c>
      <c t="s" s="10" r="K27">
        <v>6360</v>
      </c>
      <c t="s" s="10" r="L27">
        <v>6361</v>
      </c>
      <c t="s" s="10" r="M27">
        <v>6362</v>
      </c>
      <c s="10" r="N27">
        <v>6.0</v>
      </c>
      <c t="str" s="16" r="O27">
        <f>J27-J7*1.005</f>
        <v>-2.21E+04</v>
      </c>
      <c t="str" s="10" r="P27">
        <f t="shared" si="1"/>
        <v>110975</v>
      </c>
      <c t="str" s="10" r="Q27">
        <f t="shared" si="2"/>
        <v>110975</v>
      </c>
      <c s="10" r="R27"/>
      <c s="10" r="S27"/>
      <c s="10" r="T27"/>
      <c s="10" r="U27"/>
      <c s="10" r="V27"/>
      <c s="10" r="W27"/>
      <c s="10" r="X27"/>
      <c s="10" r="Y27"/>
      <c s="10" r="Z27"/>
      <c s="10" r="AA27"/>
    </row>
    <row customHeight="1" r="28" ht="14.25">
      <c t="s" s="10" r="A28">
        <v>6363</v>
      </c>
      <c t="s" s="17" r="B28">
        <v>6364</v>
      </c>
      <c s="10" r="C28"/>
      <c s="10" r="D28"/>
      <c s="10" r="E28"/>
      <c t="s" s="15" r="F28">
        <v>6365</v>
      </c>
      <c s="10" r="G28">
        <v>1.510914624E9</v>
      </c>
      <c s="10" r="H28">
        <v>5.0</v>
      </c>
      <c t="s" s="10" r="I28">
        <v>6366</v>
      </c>
      <c s="16" r="J28">
        <v>2.219499999E7</v>
      </c>
      <c t="s" s="10" r="K28">
        <v>6367</v>
      </c>
      <c t="s" s="10" r="L28">
        <v>6368</v>
      </c>
      <c t="s" s="10" r="M28">
        <v>6369</v>
      </c>
      <c s="10" r="N28">
        <v>1.0</v>
      </c>
      <c t="str" s="10" r="O28">
        <f>(J28-J7*1.005)*5</f>
        <v>-110665.1003</v>
      </c>
      <c t="str" s="10" r="P28">
        <f t="shared" si="1"/>
        <v>110975</v>
      </c>
      <c t="str" s="10" r="Q28">
        <f t="shared" si="2"/>
        <v>554874.9998</v>
      </c>
      <c s="10" r="R28"/>
      <c s="10" r="S28"/>
      <c s="10" r="T28"/>
      <c s="10" r="U28"/>
      <c s="10" r="V28"/>
      <c s="10" r="W28"/>
      <c s="10" r="X28"/>
      <c s="10" r="Y28"/>
      <c s="10" r="Z28"/>
      <c s="10" r="AA28"/>
    </row>
    <row customHeight="1" r="29" ht="14.25">
      <c t="s" s="10" r="A29">
        <v>6370</v>
      </c>
      <c t="s" s="17" r="B29">
        <v>6371</v>
      </c>
      <c s="10" r="C29"/>
      <c s="10" r="D29"/>
      <c s="10" r="E29"/>
      <c t="s" s="15" r="F29">
        <v>6372</v>
      </c>
      <c s="10" r="G29">
        <v>1.510955748E9</v>
      </c>
      <c s="10" r="H29">
        <v>10000.0</v>
      </c>
      <c t="s" s="10" r="I29">
        <v>6373</v>
      </c>
      <c s="10" r="J29">
        <v>816.75</v>
      </c>
      <c t="s" s="10" r="K29">
        <v>6374</v>
      </c>
      <c t="s" s="10" r="L29">
        <v>6375</v>
      </c>
      <c t="s" s="10" r="M29">
        <v>6376</v>
      </c>
      <c s="10" r="N29">
        <v>32000.0</v>
      </c>
      <c t="str" s="10" r="O29">
        <f>(J29-J13*1.005)*10000</f>
        <v>2588644.5</v>
      </c>
      <c t="str" s="10" r="P29">
        <f t="shared" si="1"/>
        <v>4.08375</v>
      </c>
      <c t="str" s="10" r="Q29">
        <f t="shared" si="2"/>
        <v>40837.5</v>
      </c>
      <c s="10" r="R29"/>
      <c s="10" r="S29"/>
      <c s="10" r="T29"/>
      <c s="10" r="U29"/>
      <c s="10" r="V29"/>
      <c s="10" r="W29"/>
      <c s="10" r="X29"/>
      <c s="10" r="Y29"/>
      <c s="10" r="Z29"/>
      <c s="10" r="AA29"/>
    </row>
    <row customHeight="1" r="30" ht="14.25">
      <c t="s" s="10" r="A30">
        <v>6377</v>
      </c>
      <c t="s" s="17" r="B30">
        <v>6378</v>
      </c>
      <c s="10" r="C30"/>
      <c s="10" r="D30"/>
      <c s="10" r="E30"/>
      <c t="s" s="15" r="F30">
        <v>6379</v>
      </c>
      <c s="10" r="G30">
        <v>1.510996244E9</v>
      </c>
      <c s="10" r="H30">
        <v>23.0</v>
      </c>
      <c t="s" s="10" r="I30">
        <v>6380</v>
      </c>
      <c s="10" r="J30">
        <v>1101.11</v>
      </c>
      <c t="s" s="10" r="K30">
        <v>6381</v>
      </c>
      <c t="s" s="10" r="L30">
        <v>6382</v>
      </c>
      <c t="s" s="10" r="M30">
        <v>6383</v>
      </c>
      <c s="10" r="N30">
        <v>23.0</v>
      </c>
      <c s="10" r="O30"/>
      <c t="str" s="10" r="P30">
        <f t="shared" si="1"/>
        <v>0</v>
      </c>
      <c t="str" s="10" r="Q30">
        <f t="shared" si="2"/>
        <v>0</v>
      </c>
      <c s="10" r="R30"/>
      <c s="10" r="S30"/>
      <c s="10" r="T30"/>
      <c s="10" r="U30"/>
      <c s="10" r="V30"/>
      <c s="10" r="W30"/>
      <c s="10" r="X30"/>
      <c s="10" r="Y30"/>
      <c s="10" r="Z30"/>
      <c s="10" r="AA30"/>
    </row>
    <row customHeight="1" r="31" ht="14.25">
      <c t="s" s="10" r="A31">
        <v>6384</v>
      </c>
      <c t="s" s="17" r="B31">
        <v>6385</v>
      </c>
      <c s="10" r="C31"/>
      <c s="10" r="D31"/>
      <c s="10" r="E31"/>
      <c t="s" s="15" r="F31">
        <v>6386</v>
      </c>
      <c s="10" r="G31">
        <v>1.511015295E9</v>
      </c>
      <c s="10" r="H31">
        <v>9280.0</v>
      </c>
      <c t="s" s="10" r="I31">
        <v>6387</v>
      </c>
      <c s="10" r="J31">
        <v>1101.11</v>
      </c>
      <c t="s" s="10" r="K31">
        <v>6388</v>
      </c>
      <c t="s" s="10" r="L31">
        <v>6389</v>
      </c>
      <c t="s" s="10" r="M31">
        <v>6390</v>
      </c>
      <c s="10" r="N31">
        <v>9280.0</v>
      </c>
      <c s="10" r="O31"/>
      <c t="str" s="10" r="P31">
        <f t="shared" si="1"/>
        <v>0</v>
      </c>
      <c t="str" s="10" r="Q31">
        <f t="shared" si="2"/>
        <v>0</v>
      </c>
      <c s="10" r="R31"/>
      <c s="10" r="S31"/>
      <c s="10" r="T31"/>
      <c s="10" r="U31"/>
      <c s="10" r="V31"/>
      <c s="10" r="W31"/>
      <c s="10" r="X31"/>
      <c s="10" r="Y31"/>
      <c s="10" r="Z31"/>
      <c s="10" r="AA31"/>
    </row>
    <row customHeight="1" r="32" ht="14.25">
      <c t="s" s="10" r="A32">
        <v>6391</v>
      </c>
      <c t="s" s="17" r="B32">
        <v>6392</v>
      </c>
      <c s="10" r="C32"/>
      <c s="10" r="D32"/>
      <c s="10" r="E32"/>
      <c t="s" s="15" r="F32">
        <v>6393</v>
      </c>
      <c s="10" r="G32">
        <v>1.511063997E9</v>
      </c>
      <c s="10" r="H32">
        <v>22282.0</v>
      </c>
      <c t="s" s="10" r="I32">
        <v>6394</v>
      </c>
      <c s="10" r="J32">
        <v>287.99</v>
      </c>
      <c t="s" s="10" r="K32">
        <v>6395</v>
      </c>
      <c t="s" s="10" r="L32">
        <v>6396</v>
      </c>
      <c t="s" s="10" r="M32">
        <v>6397</v>
      </c>
      <c s="10" r="N32">
        <v>0.0</v>
      </c>
      <c t="str" s="10" r="O32">
        <f ref="O32:O33" t="shared" si="4">(J32-J12*1.005)*H32</f>
        <v>792440.3903</v>
      </c>
      <c t="str" s="10" r="P32">
        <f t="shared" si="1"/>
        <v>1.43995</v>
      </c>
      <c t="str" s="10" r="Q32">
        <f t="shared" si="2"/>
        <v>32084.9659</v>
      </c>
      <c s="10" r="R32"/>
      <c s="10" r="S32"/>
      <c s="10" r="T32"/>
      <c s="10" r="U32"/>
      <c s="10" r="V32"/>
      <c s="10" r="W32"/>
      <c s="10" r="X32"/>
      <c s="10" r="Y32"/>
      <c s="10" r="Z32"/>
      <c s="10" r="AA32"/>
    </row>
    <row customHeight="1" r="33" ht="14.25">
      <c t="s" s="10" r="A33">
        <v>6398</v>
      </c>
      <c t="s" s="17" r="B33">
        <v>6399</v>
      </c>
      <c s="10" r="C33"/>
      <c s="10" r="D33"/>
      <c s="10" r="E33"/>
      <c t="s" s="15" r="F33">
        <v>6400</v>
      </c>
      <c s="10" r="G33">
        <v>1.511116183E9</v>
      </c>
      <c s="10" r="H33">
        <v>1500.0</v>
      </c>
      <c t="s" s="10" r="I33">
        <v>6401</v>
      </c>
      <c s="10" r="J33">
        <v>816.48</v>
      </c>
      <c t="s" s="10" r="K33">
        <v>6402</v>
      </c>
      <c t="s" s="10" r="L33">
        <v>6403</v>
      </c>
      <c t="s" s="10" r="M33">
        <v>6404</v>
      </c>
      <c s="10" r="N33">
        <v>30500.0</v>
      </c>
      <c t="str" s="10" r="O33">
        <f t="shared" si="4"/>
        <v>387891.675</v>
      </c>
      <c t="str" s="10" r="P33">
        <f t="shared" si="1"/>
        <v>4.0824</v>
      </c>
      <c t="str" s="10" r="Q33">
        <f t="shared" si="2"/>
        <v>6123.6</v>
      </c>
      <c s="10" r="R33"/>
      <c s="10" r="S33"/>
      <c s="10" r="T33"/>
      <c s="10" r="U33"/>
      <c s="10" r="V33"/>
      <c s="10" r="W33"/>
      <c s="10" r="X33"/>
      <c s="10" r="Y33"/>
      <c s="10" r="Z33"/>
      <c s="10" r="AA33"/>
    </row>
    <row customHeight="1" r="34" ht="14.25">
      <c t="s" s="10" r="A34">
        <v>6405</v>
      </c>
      <c t="s" s="17" r="B34">
        <v>6406</v>
      </c>
      <c s="10" r="C34"/>
      <c s="10" r="D34"/>
      <c s="10" r="E34"/>
      <c t="s" s="15" r="F34">
        <v>6407</v>
      </c>
      <c s="10" r="G34">
        <v>1.511122484E9</v>
      </c>
      <c s="10" r="H34">
        <v>5.0</v>
      </c>
      <c t="s" s="10" r="I34">
        <v>6408</v>
      </c>
      <c s="16" r="J34">
        <v>2.234873941E7</v>
      </c>
      <c t="s" s="10" r="K34">
        <v>6409</v>
      </c>
      <c t="s" s="10" r="L34">
        <v>6410</v>
      </c>
      <c t="s" s="10" r="M34">
        <v>6411</v>
      </c>
      <c s="10" r="N34">
        <v>5.0</v>
      </c>
      <c t="str" s="10" r="O34">
        <f>(J34-Stock_initial!D5*1.005)*EBE!H34</f>
        <v>8731197.05</v>
      </c>
      <c t="str" s="10" r="P34">
        <f t="shared" si="1"/>
        <v>111743.6971</v>
      </c>
      <c t="str" s="10" r="Q34">
        <f t="shared" si="2"/>
        <v>558718.4853</v>
      </c>
      <c s="10" r="R34"/>
      <c s="10" r="S34"/>
      <c s="10" r="T34"/>
      <c s="10" r="U34"/>
      <c s="10" r="V34"/>
      <c s="10" r="W34"/>
      <c s="10" r="X34"/>
      <c s="10" r="Y34"/>
      <c s="10" r="Z34"/>
      <c s="10" r="AA34"/>
    </row>
    <row customHeight="1" r="35" ht="14.25">
      <c t="s" s="10" r="A35">
        <v>6412</v>
      </c>
      <c t="s" s="17" r="B35">
        <v>6413</v>
      </c>
      <c s="10" r="C35"/>
      <c s="10" r="D35"/>
      <c s="10" r="E35"/>
      <c t="s" s="15" r="F35">
        <v>6414</v>
      </c>
      <c s="10" r="G35">
        <v>1.511124023E9</v>
      </c>
      <c s="10" r="H35">
        <v>1.0</v>
      </c>
      <c t="s" s="10" r="I35">
        <v>6415</v>
      </c>
      <c s="16" r="J35">
        <v>2.234873941E7</v>
      </c>
      <c t="s" s="10" r="K35">
        <v>6416</v>
      </c>
      <c t="s" s="10" r="L35">
        <v>6417</v>
      </c>
      <c t="s" s="10" r="M35">
        <v>6418</v>
      </c>
      <c s="10" r="N35">
        <v>4.0</v>
      </c>
      <c t="str" s="16" r="O35">
        <f>J35-Stock_initial!D5*1.005</f>
        <v>1.75E+06</v>
      </c>
      <c t="str" s="10" r="P35">
        <f t="shared" si="1"/>
        <v>111743.6971</v>
      </c>
      <c t="str" s="10" r="Q35">
        <f t="shared" si="2"/>
        <v>111743.6971</v>
      </c>
      <c s="10" r="R35"/>
      <c s="10" r="S35"/>
      <c s="10" r="T35"/>
      <c s="10" r="U35"/>
      <c s="10" r="V35"/>
      <c s="10" r="W35"/>
      <c s="10" r="X35"/>
      <c s="10" r="Y35"/>
      <c s="10" r="Z35"/>
      <c s="10" r="AA35"/>
    </row>
    <row customHeight="1" r="36" ht="14.25">
      <c t="s" s="10" r="A36">
        <v>6419</v>
      </c>
      <c t="s" s="17" r="B36">
        <v>6420</v>
      </c>
      <c s="10" r="C36"/>
      <c s="10" r="D36"/>
      <c s="10" r="E36"/>
      <c t="s" s="15" r="F36">
        <v>6421</v>
      </c>
      <c s="10" r="G36">
        <v>1.511127658E9</v>
      </c>
      <c s="10" r="H36">
        <v>1.0</v>
      </c>
      <c t="s" s="10" r="I36">
        <v>6422</v>
      </c>
      <c s="16" r="J36">
        <v>2.249931839E7</v>
      </c>
      <c t="s" s="10" r="K36">
        <v>6423</v>
      </c>
      <c t="s" s="10" r="L36">
        <v>6424</v>
      </c>
      <c t="s" s="10" r="M36">
        <v>6425</v>
      </c>
      <c s="10" r="N36">
        <v>3.0</v>
      </c>
      <c t="str" s="16" r="O36">
        <f>J36-Stock_initial!D5*1.005</f>
        <v>1.90E+06</v>
      </c>
      <c t="str" s="10" r="P36">
        <f t="shared" si="1"/>
        <v>112496.592</v>
      </c>
      <c t="str" s="10" r="Q36">
        <f t="shared" si="2"/>
        <v>112496.592</v>
      </c>
      <c s="10" r="R36"/>
      <c s="10" r="S36"/>
      <c s="10" r="T36"/>
      <c s="10" r="U36"/>
      <c s="10" r="V36"/>
      <c s="10" r="W36"/>
      <c s="10" r="X36"/>
      <c s="10" r="Y36"/>
      <c s="10" r="Z36"/>
      <c s="10" r="AA36"/>
    </row>
    <row customHeight="1" r="37" ht="14.25">
      <c t="s" s="10" r="A37">
        <v>6426</v>
      </c>
      <c t="s" s="17" r="B37">
        <v>6427</v>
      </c>
      <c s="10" r="C37"/>
      <c s="10" r="D37"/>
      <c s="10" r="E37"/>
      <c t="s" s="15" r="F37">
        <v>6428</v>
      </c>
      <c s="10" r="G37">
        <v>1.511132538E9</v>
      </c>
      <c s="10" r="H37">
        <v>1.0</v>
      </c>
      <c t="s" s="10" r="I37">
        <v>6429</v>
      </c>
      <c s="16" r="J37">
        <v>2.234873941E7</v>
      </c>
      <c t="s" s="10" r="K37">
        <v>6430</v>
      </c>
      <c t="s" s="10" r="L37">
        <v>6431</v>
      </c>
      <c t="s" s="10" r="M37">
        <v>6432</v>
      </c>
      <c s="10" r="N37">
        <v>2.0</v>
      </c>
      <c t="str" s="16" r="O37">
        <f>J37-Stock_initial!D5*1.005</f>
        <v>1.75E+06</v>
      </c>
      <c t="str" s="10" r="P37">
        <f t="shared" si="1"/>
        <v>111743.6971</v>
      </c>
      <c t="str" s="10" r="Q37">
        <f t="shared" si="2"/>
        <v>111743.6971</v>
      </c>
      <c s="10" r="R37"/>
      <c s="10" r="S37"/>
      <c s="10" r="T37"/>
      <c s="10" r="U37"/>
      <c s="10" r="V37"/>
      <c s="10" r="W37"/>
      <c s="10" r="X37"/>
      <c s="10" r="Y37"/>
      <c s="10" r="Z37"/>
      <c s="10" r="AA37"/>
    </row>
    <row customHeight="1" r="38" ht="14.25">
      <c t="s" s="10" r="A38">
        <v>6433</v>
      </c>
      <c t="s" s="17" r="B38">
        <v>6434</v>
      </c>
      <c s="10" r="C38"/>
      <c s="10" r="D38"/>
      <c s="10" r="E38"/>
      <c s="10" r="F38"/>
      <c s="10" r="G38"/>
      <c s="10" r="H38"/>
      <c s="10" r="I38"/>
      <c s="10" r="J38"/>
      <c s="10" r="K38"/>
      <c s="10" r="L38"/>
      <c s="10" r="M38"/>
      <c s="10" r="N38"/>
      <c s="10" r="O38"/>
      <c s="10" r="P38"/>
      <c s="10" r="Q38"/>
      <c s="10" r="R38"/>
      <c s="10" r="S38"/>
      <c s="10" r="T38"/>
      <c s="10" r="U38"/>
      <c s="10" r="V38"/>
      <c s="10" r="W38"/>
      <c s="10" r="X38"/>
      <c s="10" r="Y38"/>
      <c s="10" r="Z38"/>
      <c s="10" r="AA38"/>
    </row>
    <row customHeight="1" r="39" ht="14.25">
      <c t="s" s="10" r="A39">
        <v>6435</v>
      </c>
      <c t="s" s="17" r="B39">
        <v>6436</v>
      </c>
      <c s="10" r="C39"/>
      <c s="10" r="D39"/>
      <c s="10" r="E39"/>
      <c s="10" r="F39"/>
      <c s="10" r="G39"/>
      <c s="10" r="H39"/>
      <c s="10" r="I39"/>
      <c s="10" r="J39"/>
      <c s="10" r="K39"/>
      <c s="10" r="L39"/>
      <c s="10" r="M39"/>
      <c s="10" r="N39"/>
      <c s="10" r="O39"/>
      <c s="10" r="P39"/>
      <c s="10" r="Q39"/>
      <c s="10" r="R39"/>
      <c s="10" r="S39"/>
      <c s="10" r="T39"/>
      <c s="10" r="U39"/>
      <c s="10" r="V39"/>
      <c s="10" r="W39"/>
      <c s="10" r="X39"/>
      <c s="10" r="Y39"/>
      <c s="10" r="Z39"/>
      <c s="10" r="AA39"/>
    </row>
    <row customHeight="1" r="40" ht="14.25">
      <c t="s" s="10" r="A40">
        <v>6437</v>
      </c>
      <c t="s" s="17" r="B40">
        <v>6438</v>
      </c>
      <c s="10" r="C40"/>
      <c s="10" r="D40"/>
      <c s="10" r="E40"/>
      <c s="10" r="F40"/>
      <c s="10" r="G40"/>
      <c s="10" r="H40"/>
      <c s="10" r="I40"/>
      <c s="10" r="J40"/>
      <c s="10" r="K40"/>
      <c s="10" r="L40"/>
      <c s="10" r="M40"/>
      <c s="10" r="N40"/>
      <c t="str" s="10" r="O40">
        <f ref="O40:Q40" t="shared" si="5">SUM(O7:O37)</f>
        <v>29455111.25</v>
      </c>
      <c t="str" s="10" r="P40">
        <f t="shared" si="5"/>
        <v>1362177.719</v>
      </c>
      <c t="str" s="10" r="Q40">
        <f t="shared" si="5"/>
        <v>3225370.137</v>
      </c>
      <c s="10" r="R40"/>
      <c s="10" r="S40"/>
      <c s="10" r="T40"/>
      <c s="10" r="U40"/>
      <c s="10" r="V40"/>
      <c s="10" r="W40"/>
      <c s="10" r="X40"/>
      <c s="10" r="Y40"/>
      <c s="10" r="Z40"/>
      <c s="10" r="AA40"/>
    </row>
    <row customHeight="1" r="41" ht="14.25">
      <c t="s" s="10" r="A41">
        <v>6439</v>
      </c>
      <c t="s" s="17" r="B41">
        <v>6440</v>
      </c>
      <c s="10" r="C41"/>
      <c s="10" r="D41"/>
      <c s="10" r="E41"/>
      <c s="10" r="F41"/>
      <c s="10" r="G41"/>
      <c s="10" r="H41"/>
      <c s="10" r="I41"/>
      <c s="10" r="J41"/>
      <c s="10" r="K41"/>
      <c s="10" r="L41"/>
      <c s="10" r="M41"/>
      <c s="10" r="N41"/>
      <c s="10" r="O41"/>
      <c s="10" r="P41"/>
      <c s="10" r="Q41"/>
      <c s="10" r="R41"/>
      <c s="10" r="S41"/>
      <c s="10" r="T41"/>
      <c s="10" r="U41"/>
      <c s="10" r="V41"/>
      <c s="10" r="W41"/>
      <c s="10" r="X41"/>
      <c s="10" r="Y41"/>
      <c s="10" r="Z41"/>
      <c s="10" r="AA41"/>
    </row>
    <row customHeight="1" r="42" ht="14.25">
      <c t="s" s="10" r="A42">
        <v>6441</v>
      </c>
      <c t="s" s="17" r="B42">
        <v>6442</v>
      </c>
      <c s="10" r="C42"/>
      <c s="10" r="D42"/>
      <c s="10" r="E42"/>
      <c s="10" r="F42"/>
      <c s="10" r="G42"/>
      <c s="10" r="H42"/>
      <c s="10" r="I42"/>
      <c s="10" r="J42"/>
      <c s="10" r="K42"/>
      <c s="10" r="L42"/>
      <c s="10" r="M42"/>
      <c s="10" r="N42"/>
      <c s="10" r="O42"/>
      <c s="10" r="P42"/>
      <c s="10" r="Q42"/>
      <c s="10" r="R42"/>
      <c s="10" r="S42"/>
      <c s="10" r="T42"/>
      <c s="10" r="U42"/>
      <c s="10" r="V42"/>
      <c s="10" r="W42"/>
      <c s="10" r="X42"/>
      <c s="10" r="Y42"/>
      <c s="10" r="Z42"/>
      <c s="10" r="AA42"/>
    </row>
    <row customHeight="1" r="43" ht="14.25">
      <c t="s" s="10" r="A43">
        <v>6443</v>
      </c>
      <c t="s" s="17" r="B43">
        <v>6444</v>
      </c>
      <c s="10" r="C43"/>
      <c s="10" r="D43"/>
      <c s="10" r="E43"/>
      <c s="10" r="F43"/>
      <c s="10" r="G43"/>
      <c s="10" r="H43"/>
      <c s="10" r="I43"/>
      <c s="10" r="J43"/>
      <c s="10" r="K43"/>
      <c s="10" r="L43"/>
      <c s="10" r="M43"/>
      <c s="10" r="N43"/>
      <c s="10" r="O43"/>
      <c s="10" r="P43"/>
      <c s="10" r="Q43"/>
      <c s="10" r="R43"/>
      <c s="10" r="S43"/>
      <c s="10" r="T43"/>
      <c s="10" r="U43"/>
      <c s="10" r="V43"/>
      <c s="10" r="W43"/>
      <c s="10" r="X43"/>
      <c s="10" r="Y43"/>
      <c s="10" r="Z43"/>
      <c s="10" r="AA43"/>
    </row>
    <row customHeight="1" r="44" ht="14.25">
      <c t="s" s="10" r="A44">
        <v>6445</v>
      </c>
      <c t="s" s="17" r="B44">
        <v>6446</v>
      </c>
      <c s="10" r="C44"/>
      <c s="10" r="D44"/>
      <c s="10" r="E44"/>
      <c s="10" r="F44"/>
      <c s="10" r="G44"/>
      <c s="10" r="H44"/>
      <c s="10" r="I44"/>
      <c s="10" r="J44"/>
      <c s="10" r="K44"/>
      <c s="10" r="L44"/>
      <c s="10" r="M44"/>
      <c s="10" r="N44"/>
      <c s="10" r="O44"/>
      <c s="10" r="P44"/>
      <c s="10" r="Q44"/>
      <c s="10" r="R44"/>
      <c s="10" r="S44"/>
      <c s="10" r="T44"/>
      <c s="10" r="U44"/>
      <c s="10" r="V44"/>
      <c s="10" r="W44"/>
      <c s="10" r="X44"/>
      <c s="10" r="Y44"/>
      <c s="10" r="Z44"/>
      <c s="10" r="AA44"/>
    </row>
    <row customHeight="1" r="45" ht="14.25">
      <c t="s" s="10" r="A45">
        <v>6447</v>
      </c>
      <c t="s" s="17" r="B45">
        <v>6448</v>
      </c>
      <c s="10" r="C45"/>
      <c s="10" r="D45"/>
      <c s="10" r="E45"/>
      <c s="10" r="F45"/>
      <c s="10" r="G45"/>
      <c s="10" r="H45"/>
      <c s="10" r="I45"/>
      <c s="10" r="J45"/>
      <c s="10" r="K45"/>
      <c s="10" r="L45"/>
      <c s="10" r="M45"/>
      <c s="10" r="N45"/>
      <c s="10" r="O45"/>
      <c s="10" r="P45"/>
      <c s="10" r="Q45"/>
      <c s="10" r="R45"/>
      <c s="10" r="S45"/>
      <c s="10" r="T45"/>
      <c s="10" r="U45"/>
      <c s="10" r="V45"/>
      <c s="10" r="W45"/>
      <c s="10" r="X45"/>
      <c s="10" r="Y45"/>
      <c s="10" r="Z45"/>
      <c s="10" r="AA45"/>
    </row>
    <row customHeight="1" r="46" ht="14.25">
      <c t="s" s="10" r="A46">
        <v>6449</v>
      </c>
      <c t="s" s="17" r="B46">
        <v>6450</v>
      </c>
      <c s="10" r="C46"/>
      <c s="10" r="D46"/>
      <c s="10" r="E46"/>
      <c s="10" r="F46"/>
      <c s="10" r="G46"/>
      <c s="10" r="H46"/>
      <c s="10" r="I46"/>
      <c s="10" r="J46"/>
      <c s="10" r="K46"/>
      <c s="10" r="L46"/>
      <c s="10" r="M46"/>
      <c s="10" r="N46"/>
      <c s="10" r="O46"/>
      <c s="10" r="P46"/>
      <c s="10" r="Q46"/>
      <c s="10" r="R46"/>
      <c s="10" r="S46"/>
      <c s="10" r="T46"/>
      <c s="10" r="U46"/>
      <c s="10" r="V46"/>
      <c s="10" r="W46"/>
      <c s="10" r="X46"/>
      <c s="10" r="Y46"/>
      <c s="10" r="Z46"/>
      <c s="10" r="AA46"/>
    </row>
    <row customHeight="1" r="47" ht="14.25">
      <c t="s" s="10" r="A47">
        <v>6451</v>
      </c>
      <c t="s" s="17" r="B47">
        <v>6452</v>
      </c>
      <c s="10" r="C47"/>
      <c s="10" r="D47"/>
      <c s="10" r="E47"/>
      <c s="10" r="F47"/>
      <c s="10" r="G47"/>
      <c s="10" r="H47"/>
      <c s="10" r="I47"/>
      <c s="10" r="J47"/>
      <c s="10" r="K47"/>
      <c s="10" r="L47"/>
      <c s="10" r="M47"/>
      <c s="10" r="N47"/>
      <c s="10" r="O47"/>
      <c s="10" r="P47"/>
      <c s="10" r="Q47"/>
      <c s="10" r="R47"/>
      <c s="10" r="S47"/>
      <c s="10" r="T47"/>
      <c s="10" r="U47"/>
      <c s="10" r="V47"/>
      <c s="10" r="W47"/>
      <c s="10" r="X47"/>
      <c s="10" r="Y47"/>
      <c s="10" r="Z47"/>
      <c s="10" r="AA47"/>
    </row>
    <row customHeight="1" r="48" ht="14.25">
      <c t="s" s="10" r="A48">
        <v>6453</v>
      </c>
      <c t="s" s="17" r="B48">
        <v>6454</v>
      </c>
      <c s="10" r="C48"/>
      <c s="10" r="D48"/>
      <c s="10" r="E48"/>
      <c s="10" r="F48"/>
      <c s="10" r="G48"/>
      <c s="10" r="H48"/>
      <c s="10" r="I48"/>
      <c s="10" r="J48"/>
      <c s="10" r="K48"/>
      <c s="10" r="L48"/>
      <c s="10" r="M48"/>
      <c s="10" r="N48"/>
      <c s="10" r="O48"/>
      <c s="10" r="P48"/>
      <c s="10" r="Q48"/>
      <c s="10" r="R48"/>
      <c s="10" r="S48"/>
      <c s="10" r="T48"/>
      <c s="10" r="U48"/>
      <c s="10" r="V48"/>
      <c s="10" r="W48"/>
      <c s="10" r="X48"/>
      <c s="10" r="Y48"/>
      <c s="10" r="Z48"/>
      <c s="10" r="AA48"/>
    </row>
    <row customHeight="1" r="49" ht="14.25">
      <c t="s" s="10" r="A49">
        <v>6455</v>
      </c>
      <c t="s" s="17" r="B49">
        <v>6456</v>
      </c>
      <c s="10" r="C49"/>
      <c s="10" r="D49"/>
      <c s="10" r="E49"/>
      <c s="10" r="F49"/>
      <c s="10" r="G49"/>
      <c s="10" r="H49"/>
      <c s="10" r="I49"/>
      <c s="10" r="J49"/>
      <c s="10" r="K49"/>
      <c s="10" r="L49"/>
      <c s="10" r="M49"/>
      <c s="10" r="N49"/>
      <c s="10" r="O49"/>
      <c s="10" r="P49"/>
      <c s="10" r="Q49"/>
      <c s="10" r="R49"/>
      <c s="10" r="S49"/>
      <c s="10" r="T49"/>
      <c s="10" r="U49"/>
      <c s="10" r="V49"/>
      <c s="10" r="W49"/>
      <c s="10" r="X49"/>
      <c s="10" r="Y49"/>
      <c s="10" r="Z49"/>
      <c s="10" r="AA49"/>
    </row>
    <row customHeight="1" r="50" ht="14.25">
      <c t="s" s="10" r="A50">
        <v>6457</v>
      </c>
      <c t="s" s="17" r="B50">
        <v>6458</v>
      </c>
      <c s="10" r="C50"/>
      <c s="10" r="D50"/>
      <c s="10" r="E50"/>
      <c s="10" r="F50"/>
      <c s="10" r="G50"/>
      <c s="10" r="H50"/>
      <c s="10" r="I50"/>
      <c s="10" r="J50"/>
      <c s="10" r="K50"/>
      <c s="10" r="L50"/>
      <c s="10" r="M50"/>
      <c s="10" r="N50"/>
      <c s="10" r="O50"/>
      <c s="10" r="P50"/>
      <c s="10" r="Q50"/>
      <c s="10" r="R50"/>
      <c s="10" r="S50"/>
      <c s="10" r="T50"/>
      <c s="10" r="U50"/>
      <c s="10" r="V50"/>
      <c s="10" r="W50"/>
      <c s="10" r="X50"/>
      <c s="10" r="Y50"/>
      <c s="10" r="Z50"/>
      <c s="10" r="AA50"/>
    </row>
    <row customHeight="1" r="51" ht="14.25">
      <c t="s" s="10" r="A51">
        <v>6459</v>
      </c>
      <c t="s" s="17" r="B51">
        <v>6460</v>
      </c>
      <c s="10" r="C51"/>
      <c s="10" r="D51"/>
      <c s="10" r="E51"/>
      <c s="10" r="F51"/>
      <c s="10" r="G51"/>
      <c s="10" r="H51"/>
      <c s="10" r="I51"/>
      <c s="10" r="J51"/>
      <c s="10" r="K51"/>
      <c s="10" r="L51"/>
      <c s="10" r="M51"/>
      <c s="10" r="N51"/>
      <c s="10" r="O51"/>
      <c s="10" r="P51"/>
      <c s="10" r="Q51"/>
      <c s="10" r="R51"/>
      <c s="10" r="S51"/>
      <c s="10" r="T51"/>
      <c s="10" r="U51"/>
      <c s="10" r="V51"/>
      <c s="10" r="W51"/>
      <c s="10" r="X51"/>
      <c s="10" r="Y51"/>
      <c s="10" r="Z51"/>
      <c s="10" r="AA51"/>
    </row>
    <row customHeight="1" r="52" ht="14.25">
      <c t="s" s="10" r="A52">
        <v>6461</v>
      </c>
      <c t="s" s="17" r="B52">
        <v>6462</v>
      </c>
      <c s="10" r="C52"/>
      <c s="10" r="D52"/>
      <c s="10" r="E52"/>
      <c s="10" r="F52"/>
      <c s="10" r="G52"/>
      <c s="10" r="H52"/>
      <c s="10" r="I52"/>
      <c s="10" r="J52"/>
      <c s="10" r="K52"/>
      <c s="10" r="L52"/>
      <c s="10" r="M52"/>
      <c s="10" r="N52"/>
      <c s="10" r="O52"/>
      <c s="10" r="P52"/>
      <c s="10" r="Q52"/>
      <c s="10" r="R52"/>
      <c s="10" r="S52"/>
      <c s="10" r="T52"/>
      <c s="10" r="U52"/>
      <c s="10" r="V52"/>
      <c s="10" r="W52"/>
      <c s="10" r="X52"/>
      <c s="10" r="Y52"/>
      <c s="10" r="Z52"/>
      <c s="10" r="AA52"/>
    </row>
    <row customHeight="1" r="53" ht="14.25">
      <c t="s" s="10" r="A53">
        <v>6463</v>
      </c>
      <c t="s" s="17" r="B53">
        <v>6464</v>
      </c>
      <c s="10" r="C53"/>
      <c s="10" r="D53"/>
      <c s="10" r="E53"/>
      <c s="10" r="F53"/>
      <c s="10" r="G53"/>
      <c s="10" r="H53"/>
      <c s="10" r="I53"/>
      <c s="10" r="J53"/>
      <c s="10" r="K53"/>
      <c s="10" r="L53"/>
      <c s="10" r="M53"/>
      <c s="10" r="N53"/>
      <c s="10" r="O53"/>
      <c s="10" r="P53"/>
      <c s="10" r="Q53"/>
      <c s="10" r="R53"/>
      <c s="10" r="S53"/>
      <c s="10" r="T53"/>
      <c s="10" r="U53"/>
      <c s="10" r="V53"/>
      <c s="10" r="W53"/>
      <c s="10" r="X53"/>
      <c s="10" r="Y53"/>
      <c s="10" r="Z53"/>
      <c s="10" r="AA53"/>
    </row>
    <row customHeight="1" r="54" ht="14.25">
      <c t="s" s="10" r="A54">
        <v>6465</v>
      </c>
      <c t="s" s="17" r="B54">
        <v>6466</v>
      </c>
      <c s="10" r="C54"/>
      <c s="10" r="D54"/>
      <c s="10" r="E54"/>
      <c s="10" r="F54"/>
      <c s="10" r="G54"/>
      <c s="10" r="H54"/>
      <c s="10" r="I54"/>
      <c s="10" r="J54"/>
      <c s="10" r="K54"/>
      <c s="10" r="L54"/>
      <c s="10" r="M54"/>
      <c s="10" r="N54"/>
      <c s="10" r="O54"/>
      <c s="10" r="P54"/>
      <c s="10" r="Q54"/>
      <c s="10" r="R54"/>
      <c s="10" r="S54"/>
      <c s="10" r="T54"/>
      <c s="10" r="U54"/>
      <c s="10" r="V54"/>
      <c s="10" r="W54"/>
      <c s="10" r="X54"/>
      <c s="10" r="Y54"/>
      <c s="10" r="Z54"/>
      <c s="10" r="AA54"/>
    </row>
    <row customHeight="1" r="55" ht="14.25">
      <c t="s" s="10" r="A55">
        <v>6467</v>
      </c>
      <c t="s" s="17" r="B55">
        <v>6468</v>
      </c>
      <c s="10" r="C55"/>
      <c s="10" r="D55"/>
      <c s="10" r="E55"/>
      <c s="10" r="F55"/>
      <c s="10" r="G55"/>
      <c s="10" r="H55"/>
      <c s="10" r="I55"/>
      <c s="10" r="J55"/>
      <c s="10" r="K55"/>
      <c s="10" r="L55"/>
      <c s="10" r="M55"/>
      <c s="10" r="N55"/>
      <c s="10" r="O55"/>
      <c s="10" r="P55"/>
      <c s="10" r="Q55"/>
      <c s="10" r="R55"/>
      <c s="10" r="S55"/>
      <c s="10" r="T55"/>
      <c s="10" r="U55"/>
      <c s="10" r="V55"/>
      <c s="10" r="W55"/>
      <c s="10" r="X55"/>
      <c s="10" r="Y55"/>
      <c s="10" r="Z55"/>
      <c s="10" r="AA55"/>
    </row>
    <row customHeight="1" r="56" ht="14.25">
      <c t="s" s="10" r="A56">
        <v>6469</v>
      </c>
      <c t="s" s="17" r="B56">
        <v>6470</v>
      </c>
      <c s="10" r="C56"/>
      <c s="10" r="D56"/>
      <c s="10" r="E56"/>
      <c s="10" r="F56"/>
      <c s="10" r="G56"/>
      <c s="10" r="H56"/>
      <c s="10" r="I56"/>
      <c s="10" r="J56"/>
      <c s="10" r="K56"/>
      <c s="10" r="L56"/>
      <c s="10" r="M56"/>
      <c s="10" r="N56"/>
      <c s="10" r="O56"/>
      <c s="10" r="P56"/>
      <c s="10" r="Q56"/>
      <c s="10" r="R56"/>
      <c s="10" r="S56"/>
      <c s="10" r="T56"/>
      <c s="10" r="U56"/>
      <c s="10" r="V56"/>
      <c s="10" r="W56"/>
      <c s="10" r="X56"/>
      <c s="10" r="Y56"/>
      <c s="10" r="Z56"/>
      <c s="10" r="AA56"/>
    </row>
    <row customHeight="1" r="57" ht="14.25">
      <c t="s" s="10" r="A57">
        <v>6471</v>
      </c>
      <c t="s" s="17" r="B57">
        <v>6472</v>
      </c>
      <c s="10" r="C57"/>
      <c s="10" r="D57"/>
      <c s="10" r="E57"/>
      <c s="10" r="F57"/>
      <c s="10" r="G57"/>
      <c s="10" r="H57"/>
      <c s="10" r="I57"/>
      <c s="10" r="J57"/>
      <c s="10" r="K57"/>
      <c s="10" r="L57"/>
      <c s="10" r="M57"/>
      <c s="10" r="N57"/>
      <c s="10" r="O57"/>
      <c s="10" r="P57"/>
      <c s="10" r="Q57"/>
      <c s="10" r="R57"/>
      <c s="10" r="S57"/>
      <c s="10" r="T57"/>
      <c s="10" r="U57"/>
      <c s="10" r="V57"/>
      <c s="10" r="W57"/>
      <c s="10" r="X57"/>
      <c s="10" r="Y57"/>
      <c s="10" r="Z57"/>
      <c s="10" r="AA57"/>
    </row>
    <row customHeight="1" r="58" ht="14.25">
      <c t="s" s="10" r="A58">
        <v>6473</v>
      </c>
      <c t="s" s="17" r="B58">
        <v>6474</v>
      </c>
      <c s="10" r="C58"/>
      <c s="10" r="D58"/>
      <c s="10" r="E58"/>
      <c s="10" r="F58"/>
      <c s="10" r="G58"/>
      <c s="10" r="H58"/>
      <c s="10" r="I58"/>
      <c s="10" r="J58"/>
      <c s="10" r="K58"/>
      <c s="10" r="L58"/>
      <c s="10" r="M58"/>
      <c s="10" r="N58"/>
      <c s="10" r="O58"/>
      <c s="10" r="P58"/>
      <c s="10" r="Q58"/>
      <c s="10" r="R58"/>
      <c s="10" r="S58"/>
      <c s="10" r="T58"/>
      <c s="10" r="U58"/>
      <c s="10" r="V58"/>
      <c s="10" r="W58"/>
      <c s="10" r="X58"/>
      <c s="10" r="Y58"/>
      <c s="10" r="Z58"/>
      <c s="10" r="AA58"/>
    </row>
    <row customHeight="1" r="59" ht="14.25">
      <c t="s" s="10" r="A59">
        <v>6475</v>
      </c>
      <c t="s" s="17" r="B59">
        <v>6476</v>
      </c>
      <c s="10" r="C59"/>
      <c s="10" r="D59"/>
      <c s="10" r="E59"/>
      <c s="10" r="F59"/>
      <c s="10" r="G59"/>
      <c s="10" r="H59"/>
      <c s="10" r="I59"/>
      <c s="10" r="J59"/>
      <c s="10" r="K59"/>
      <c s="10" r="L59"/>
      <c s="10" r="M59"/>
      <c s="10" r="N59"/>
      <c s="10" r="O59"/>
      <c s="10" r="P59"/>
      <c s="10" r="Q59"/>
      <c s="10" r="R59"/>
      <c s="10" r="S59"/>
      <c s="10" r="T59"/>
      <c s="10" r="U59"/>
      <c s="10" r="V59"/>
      <c s="10" r="W59"/>
      <c s="10" r="X59"/>
      <c s="10" r="Y59"/>
      <c s="10" r="Z59"/>
      <c s="10" r="AA59"/>
    </row>
    <row customHeight="1" r="60" ht="14.25">
      <c t="s" s="10" r="A60">
        <v>6477</v>
      </c>
      <c t="s" s="17" r="B60">
        <v>6478</v>
      </c>
      <c s="10" r="C60"/>
      <c s="10" r="D60"/>
      <c s="10" r="E60"/>
      <c s="10" r="F60"/>
      <c s="10" r="G60"/>
      <c s="10" r="H60"/>
      <c s="10" r="I60"/>
      <c s="10" r="J60"/>
      <c s="10" r="K60"/>
      <c s="10" r="L60"/>
      <c s="10" r="M60"/>
      <c s="10" r="N60"/>
      <c s="10" r="O60"/>
      <c s="10" r="P60"/>
      <c s="10" r="Q60"/>
      <c s="10" r="R60"/>
      <c s="10" r="S60"/>
      <c s="10" r="T60"/>
      <c s="10" r="U60"/>
      <c s="10" r="V60"/>
      <c s="10" r="W60"/>
      <c s="10" r="X60"/>
      <c s="10" r="Y60"/>
      <c s="10" r="Z60"/>
      <c s="10" r="AA60"/>
    </row>
    <row customHeight="1" r="61" ht="14.25">
      <c t="s" s="10" r="A61">
        <v>6479</v>
      </c>
      <c t="s" s="17" r="B61">
        <v>6480</v>
      </c>
      <c s="10" r="C61"/>
      <c s="10" r="D61"/>
      <c s="10" r="E61"/>
      <c s="10" r="F61"/>
      <c s="10" r="G61"/>
      <c s="10" r="H61"/>
      <c s="10" r="I61"/>
      <c s="10" r="J61"/>
      <c s="10" r="K61"/>
      <c s="10" r="L61"/>
      <c s="10" r="M61"/>
      <c s="10" r="N61"/>
      <c s="10" r="O61"/>
      <c s="10" r="P61"/>
      <c s="10" r="Q61"/>
      <c s="10" r="R61"/>
      <c s="10" r="S61"/>
      <c s="10" r="T61"/>
      <c s="10" r="U61"/>
      <c s="10" r="V61"/>
      <c s="10" r="W61"/>
      <c s="10" r="X61"/>
      <c s="10" r="Y61"/>
      <c s="10" r="Z61"/>
      <c s="10" r="AA61"/>
    </row>
    <row customHeight="1" r="62" ht="14.25">
      <c t="s" s="10" r="A62">
        <v>6481</v>
      </c>
      <c t="s" s="17" r="B62">
        <v>6482</v>
      </c>
      <c s="10" r="C62"/>
      <c s="10" r="D62"/>
      <c s="10" r="E62"/>
      <c s="10" r="F62"/>
      <c s="10" r="G62"/>
      <c s="10" r="H62"/>
      <c s="10" r="I62"/>
      <c s="10" r="J62"/>
      <c s="10" r="K62"/>
      <c s="10" r="L62"/>
      <c s="10" r="M62"/>
      <c s="10" r="N62"/>
      <c s="10" r="O62"/>
      <c s="10" r="P62"/>
      <c s="10" r="Q62"/>
      <c s="10" r="R62"/>
      <c s="10" r="S62"/>
      <c s="10" r="T62"/>
      <c s="10" r="U62"/>
      <c s="10" r="V62"/>
      <c s="10" r="W62"/>
      <c s="10" r="X62"/>
      <c s="10" r="Y62"/>
      <c s="10" r="Z62"/>
      <c s="10" r="AA62"/>
    </row>
    <row customHeight="1" r="63" ht="14.25">
      <c t="s" s="10" r="A63">
        <v>6483</v>
      </c>
      <c t="s" s="17" r="B63">
        <v>6484</v>
      </c>
      <c s="10" r="C63"/>
      <c s="10" r="D63"/>
      <c s="10" r="E63"/>
      <c s="10" r="F63"/>
      <c s="10" r="G63"/>
      <c s="10" r="H63"/>
      <c s="10" r="I63"/>
      <c s="10" r="J63"/>
      <c s="10" r="K63"/>
      <c s="10" r="L63"/>
      <c s="10" r="M63"/>
      <c s="10" r="N63"/>
      <c s="10" r="O63"/>
      <c s="10" r="P63"/>
      <c s="10" r="Q63"/>
      <c s="10" r="R63"/>
      <c s="10" r="S63"/>
      <c s="10" r="T63"/>
      <c s="10" r="U63"/>
      <c s="10" r="V63"/>
      <c s="10" r="W63"/>
      <c s="10" r="X63"/>
      <c s="10" r="Y63"/>
      <c s="10" r="Z63"/>
      <c s="10" r="AA63"/>
    </row>
    <row customHeight="1" r="64" ht="14.25">
      <c t="s" s="10" r="A64">
        <v>6485</v>
      </c>
      <c t="s" s="17" r="B64">
        <v>6486</v>
      </c>
      <c s="10" r="C64"/>
      <c s="10" r="D64"/>
      <c s="10" r="E64"/>
      <c s="10" r="F64"/>
      <c s="10" r="G64"/>
      <c s="10" r="H64"/>
      <c s="10" r="I64"/>
      <c s="10" r="J64"/>
      <c s="10" r="K64"/>
      <c s="10" r="L64"/>
      <c s="10" r="M64"/>
      <c s="10" r="N64"/>
      <c s="10" r="O64"/>
      <c s="10" r="P64"/>
      <c s="10" r="Q64"/>
      <c s="10" r="R64"/>
      <c s="10" r="S64"/>
      <c s="10" r="T64"/>
      <c s="10" r="U64"/>
      <c s="10" r="V64"/>
      <c s="10" r="W64"/>
      <c s="10" r="X64"/>
      <c s="10" r="Y64"/>
      <c s="10" r="Z64"/>
      <c s="10" r="AA64"/>
    </row>
    <row customHeight="1" r="65" ht="14.25">
      <c t="s" s="10" r="A65">
        <v>6487</v>
      </c>
      <c t="s" s="17" r="B65">
        <v>6488</v>
      </c>
      <c s="10" r="C65"/>
      <c s="10" r="D65"/>
      <c s="10" r="E65"/>
      <c s="10" r="F65"/>
      <c s="10" r="G65"/>
      <c s="10" r="H65"/>
      <c s="10" r="I65"/>
      <c s="10" r="J65"/>
      <c s="10" r="K65"/>
      <c s="10" r="L65"/>
      <c s="10" r="M65"/>
      <c s="10" r="N65"/>
      <c s="10" r="O65"/>
      <c s="10" r="P65"/>
      <c s="10" r="Q65"/>
      <c s="10" r="R65"/>
      <c s="10" r="S65"/>
      <c s="10" r="T65"/>
      <c s="10" r="U65"/>
      <c s="10" r="V65"/>
      <c s="10" r="W65"/>
      <c s="10" r="X65"/>
      <c s="10" r="Y65"/>
      <c s="10" r="Z65"/>
      <c s="10" r="AA65"/>
    </row>
    <row customHeight="1" r="66" ht="14.25">
      <c t="s" s="10" r="A66">
        <v>6489</v>
      </c>
      <c t="s" s="17" r="B66">
        <v>6490</v>
      </c>
      <c s="10" r="C66"/>
      <c s="10" r="D66"/>
      <c s="10" r="E66"/>
      <c s="10" r="F66"/>
      <c s="10" r="G66"/>
      <c s="10" r="H66"/>
      <c s="10" r="I66"/>
      <c s="10" r="J66"/>
      <c s="10" r="K66"/>
      <c s="10" r="L66"/>
      <c s="10" r="M66"/>
      <c s="10" r="N66"/>
      <c s="10" r="O66"/>
      <c s="10" r="P66"/>
      <c s="10" r="Q66"/>
      <c s="10" r="R66"/>
      <c s="10" r="S66"/>
      <c s="10" r="T66"/>
      <c s="10" r="U66"/>
      <c s="10" r="V66"/>
      <c s="10" r="W66"/>
      <c s="10" r="X66"/>
      <c s="10" r="Y66"/>
      <c s="10" r="Z66"/>
      <c s="10" r="AA66"/>
    </row>
    <row customHeight="1" r="67" ht="14.25">
      <c t="s" s="10" r="A67">
        <v>6491</v>
      </c>
      <c t="s" s="17" r="B67">
        <v>6492</v>
      </c>
      <c s="10" r="C67"/>
      <c s="10" r="D67"/>
      <c s="10" r="E67"/>
      <c s="10" r="F67"/>
      <c s="10" r="G67"/>
      <c s="10" r="H67"/>
      <c s="10" r="I67"/>
      <c s="10" r="J67"/>
      <c s="10" r="K67"/>
      <c s="10" r="L67"/>
      <c s="10" r="M67"/>
      <c s="10" r="N67"/>
      <c s="10" r="O67"/>
      <c s="10" r="P67"/>
      <c s="10" r="Q67"/>
      <c s="10" r="R67"/>
      <c s="10" r="S67"/>
      <c s="10" r="T67"/>
      <c s="10" r="U67"/>
      <c s="10" r="V67"/>
      <c s="10" r="W67"/>
      <c s="10" r="X67"/>
      <c s="10" r="Y67"/>
      <c s="10" r="Z67"/>
      <c s="10" r="AA67"/>
    </row>
    <row customHeight="1" r="68" ht="14.25">
      <c t="s" s="10" r="A68">
        <v>6493</v>
      </c>
      <c t="s" s="17" r="B68">
        <v>6494</v>
      </c>
      <c s="10" r="C68"/>
      <c s="10" r="D68"/>
      <c s="10" r="E68"/>
      <c s="10" r="F68"/>
      <c s="10" r="G68"/>
      <c s="10" r="H68"/>
      <c s="10" r="I68"/>
      <c s="10" r="J68"/>
      <c s="10" r="K68"/>
      <c s="10" r="L68"/>
      <c s="10" r="M68"/>
      <c s="10" r="N68"/>
      <c s="10" r="O68"/>
      <c s="10" r="P68"/>
      <c s="10" r="Q68"/>
      <c s="10" r="R68"/>
      <c s="10" r="S68"/>
      <c s="10" r="T68"/>
      <c s="10" r="U68"/>
      <c s="10" r="V68"/>
      <c s="10" r="W68"/>
      <c s="10" r="X68"/>
      <c s="10" r="Y68"/>
      <c s="10" r="Z68"/>
      <c s="10" r="AA68"/>
    </row>
    <row customHeight="1" r="69" ht="14.25">
      <c t="s" s="10" r="A69">
        <v>6495</v>
      </c>
      <c t="s" s="17" r="B69">
        <v>6496</v>
      </c>
      <c s="10" r="C69"/>
      <c s="10" r="D69"/>
      <c s="10" r="E69"/>
      <c s="10" r="F69"/>
      <c s="10" r="G69"/>
      <c s="10" r="H69"/>
      <c s="10" r="I69"/>
      <c s="10" r="J69"/>
      <c s="10" r="K69"/>
      <c s="10" r="L69"/>
      <c s="10" r="M69"/>
      <c s="10" r="N69"/>
      <c s="10" r="O69"/>
      <c s="10" r="P69"/>
      <c s="10" r="Q69"/>
      <c s="10" r="R69"/>
      <c s="10" r="S69"/>
      <c s="10" r="T69"/>
      <c s="10" r="U69"/>
      <c s="10" r="V69"/>
      <c s="10" r="W69"/>
      <c s="10" r="X69"/>
      <c s="10" r="Y69"/>
      <c s="10" r="Z69"/>
      <c s="10" r="AA69"/>
    </row>
    <row customHeight="1" r="70" ht="14.25">
      <c t="s" s="10" r="A70">
        <v>6497</v>
      </c>
      <c t="s" s="17" r="B70">
        <v>6498</v>
      </c>
      <c s="10" r="C70"/>
      <c s="10" r="D70"/>
      <c s="10" r="E70"/>
      <c s="10" r="F70"/>
      <c s="10" r="G70"/>
      <c s="10" r="H70"/>
      <c s="10" r="I70"/>
      <c s="10" r="J70"/>
      <c s="10" r="K70"/>
      <c s="10" r="L70"/>
      <c s="10" r="M70"/>
      <c s="10" r="N70"/>
      <c s="10" r="O70"/>
      <c s="10" r="P70"/>
      <c s="10" r="Q70"/>
      <c s="10" r="R70"/>
      <c s="10" r="S70"/>
      <c s="10" r="T70"/>
      <c s="10" r="U70"/>
      <c s="10" r="V70"/>
      <c s="10" r="W70"/>
      <c s="10" r="X70"/>
      <c s="10" r="Y70"/>
      <c s="10" r="Z70"/>
      <c s="10" r="AA70"/>
    </row>
    <row customHeight="1" r="71" ht="14.25">
      <c t="s" s="10" r="A71">
        <v>6499</v>
      </c>
      <c t="s" s="17" r="B71">
        <v>6500</v>
      </c>
      <c s="10" r="C71"/>
      <c s="10" r="D71"/>
      <c s="10" r="E71"/>
      <c s="10" r="F71"/>
      <c s="10" r="G71"/>
      <c s="10" r="H71"/>
      <c s="10" r="I71"/>
      <c s="10" r="J71"/>
      <c s="10" r="K71"/>
      <c s="10" r="L71"/>
      <c s="10" r="M71"/>
      <c s="10" r="N71"/>
      <c s="10" r="O71"/>
      <c s="10" r="P71"/>
      <c s="10" r="Q71"/>
      <c s="10" r="R71"/>
      <c s="10" r="S71"/>
      <c s="10" r="T71"/>
      <c s="10" r="U71"/>
      <c s="10" r="V71"/>
      <c s="10" r="W71"/>
      <c s="10" r="X71"/>
      <c s="10" r="Y71"/>
      <c s="10" r="Z71"/>
      <c s="10" r="AA71"/>
    </row>
    <row customHeight="1" r="72" ht="14.25">
      <c t="s" s="10" r="A72">
        <v>6501</v>
      </c>
      <c t="s" s="17" r="B72">
        <v>6502</v>
      </c>
      <c s="10" r="C72"/>
      <c s="10" r="D72"/>
      <c s="10" r="E72"/>
      <c s="10" r="F72"/>
      <c s="10" r="G72"/>
      <c s="10" r="H72"/>
      <c s="10" r="I72"/>
      <c s="10" r="J72"/>
      <c s="10" r="K72"/>
      <c s="10" r="L72"/>
      <c s="10" r="M72"/>
      <c s="10" r="N72"/>
      <c s="10" r="O72"/>
      <c s="10" r="P72"/>
      <c s="10" r="Q72"/>
      <c s="10" r="R72"/>
      <c s="10" r="S72"/>
      <c s="10" r="T72"/>
      <c s="10" r="U72"/>
      <c s="10" r="V72"/>
      <c s="10" r="W72"/>
      <c s="10" r="X72"/>
      <c s="10" r="Y72"/>
      <c s="10" r="Z72"/>
      <c s="10" r="AA72"/>
    </row>
    <row customHeight="1" r="73" ht="14.25">
      <c t="s" s="10" r="A73">
        <v>6503</v>
      </c>
      <c t="s" s="17" r="B73">
        <v>6504</v>
      </c>
      <c s="10" r="C73"/>
      <c s="10" r="D73"/>
      <c s="10" r="E73"/>
      <c s="10" r="F73"/>
      <c s="10" r="G73"/>
      <c s="10" r="H73"/>
      <c s="10" r="I73"/>
      <c s="10" r="J73"/>
      <c s="10" r="K73"/>
      <c s="10" r="L73"/>
      <c s="10" r="M73"/>
      <c s="10" r="N73"/>
      <c s="10" r="O73"/>
      <c s="10" r="P73"/>
      <c s="10" r="Q73"/>
      <c s="10" r="R73"/>
      <c s="10" r="S73"/>
      <c s="10" r="T73"/>
      <c s="10" r="U73"/>
      <c s="10" r="V73"/>
      <c s="10" r="W73"/>
      <c s="10" r="X73"/>
      <c s="10" r="Y73"/>
      <c s="10" r="Z73"/>
      <c s="10" r="AA73"/>
    </row>
    <row customHeight="1" r="74" ht="14.25">
      <c t="s" s="10" r="A74">
        <v>6505</v>
      </c>
      <c t="s" s="17" r="B74">
        <v>6506</v>
      </c>
      <c s="10" r="C74"/>
      <c s="10" r="D74"/>
      <c s="10" r="E74"/>
      <c s="10" r="F74"/>
      <c s="10" r="G74"/>
      <c s="10" r="H74"/>
      <c s="10" r="I74"/>
      <c s="10" r="J74"/>
      <c s="10" r="K74"/>
      <c s="10" r="L74"/>
      <c s="10" r="M74"/>
      <c s="10" r="N74"/>
      <c s="10" r="O74"/>
      <c s="10" r="P74"/>
      <c s="10" r="Q74"/>
      <c s="10" r="R74"/>
      <c s="10" r="S74"/>
      <c s="10" r="T74"/>
      <c s="10" r="U74"/>
      <c s="10" r="V74"/>
      <c s="10" r="W74"/>
      <c s="10" r="X74"/>
      <c s="10" r="Y74"/>
      <c s="10" r="Z74"/>
      <c s="10" r="AA74"/>
    </row>
    <row customHeight="1" r="75" ht="14.25">
      <c t="s" s="10" r="A75">
        <v>6507</v>
      </c>
      <c t="s" s="17" r="B75">
        <v>6508</v>
      </c>
      <c s="10" r="C75"/>
      <c s="10" r="D75"/>
      <c s="10" r="E75"/>
      <c s="10" r="F75"/>
      <c s="10" r="G75"/>
      <c s="10" r="H75"/>
      <c s="10" r="I75"/>
      <c s="10" r="J75"/>
      <c s="10" r="K75"/>
      <c s="10" r="L75"/>
      <c s="10" r="M75"/>
      <c s="10" r="N75"/>
      <c s="10" r="O75"/>
      <c s="10" r="P75"/>
      <c s="10" r="Q75"/>
      <c s="10" r="R75"/>
      <c s="10" r="S75"/>
      <c s="10" r="T75"/>
      <c s="10" r="U75"/>
      <c s="10" r="V75"/>
      <c s="10" r="W75"/>
      <c s="10" r="X75"/>
      <c s="10" r="Y75"/>
      <c s="10" r="Z75"/>
      <c s="10" r="AA75"/>
    </row>
    <row customHeight="1" r="76" ht="14.25">
      <c t="s" s="10" r="A76">
        <v>6509</v>
      </c>
      <c t="s" s="17" r="B76">
        <v>6510</v>
      </c>
      <c s="10" r="C76"/>
      <c s="10" r="D76"/>
      <c s="10" r="E76"/>
      <c s="10" r="F76"/>
      <c s="10" r="G76"/>
      <c s="10" r="H76"/>
      <c s="10" r="I76"/>
      <c s="10" r="J76"/>
      <c s="10" r="K76"/>
      <c s="10" r="L76"/>
      <c s="10" r="M76"/>
      <c s="10" r="N76"/>
      <c s="10" r="O76"/>
      <c s="10" r="P76"/>
      <c s="10" r="Q76"/>
      <c s="10" r="R76"/>
      <c s="10" r="S76"/>
      <c s="10" r="T76"/>
      <c s="10" r="U76"/>
      <c s="10" r="V76"/>
      <c s="10" r="W76"/>
      <c s="10" r="X76"/>
      <c s="10" r="Y76"/>
      <c s="10" r="Z76"/>
      <c s="10" r="AA76"/>
    </row>
    <row customHeight="1" r="77" ht="14.25">
      <c t="s" s="10" r="A77">
        <v>6511</v>
      </c>
      <c t="s" s="17" r="B77">
        <v>6512</v>
      </c>
      <c s="10" r="C77"/>
      <c s="10" r="D77"/>
      <c s="10" r="E77"/>
      <c s="10" r="F77"/>
      <c s="10" r="G77"/>
      <c s="10" r="H77"/>
      <c s="10" r="I77"/>
      <c s="10" r="J77"/>
      <c s="10" r="K77"/>
      <c s="10" r="L77"/>
      <c s="10" r="M77"/>
      <c s="10" r="N77"/>
      <c s="10" r="O77"/>
      <c s="10" r="P77"/>
      <c s="10" r="Q77"/>
      <c s="10" r="R77"/>
      <c s="10" r="S77"/>
      <c s="10" r="T77"/>
      <c s="10" r="U77"/>
      <c s="10" r="V77"/>
      <c s="10" r="W77"/>
      <c s="10" r="X77"/>
      <c s="10" r="Y77"/>
      <c s="10" r="Z77"/>
      <c s="10" r="AA77"/>
    </row>
    <row customHeight="1" r="78" ht="14.25">
      <c t="s" s="10" r="A78">
        <v>6513</v>
      </c>
      <c t="s" s="17" r="B78">
        <v>6514</v>
      </c>
      <c s="10" r="C78"/>
      <c s="10" r="D78"/>
      <c s="10" r="E78"/>
      <c s="10" r="F78"/>
      <c s="10" r="G78"/>
      <c s="10" r="H78"/>
      <c s="10" r="I78"/>
      <c s="10" r="J78"/>
      <c s="10" r="K78"/>
      <c s="10" r="L78"/>
      <c s="10" r="M78"/>
      <c s="10" r="N78"/>
      <c s="10" r="O78"/>
      <c s="10" r="P78"/>
      <c s="10" r="Q78"/>
      <c s="10" r="R78"/>
      <c s="10" r="S78"/>
      <c s="10" r="T78"/>
      <c s="10" r="U78"/>
      <c s="10" r="V78"/>
      <c s="10" r="W78"/>
      <c s="10" r="X78"/>
      <c s="10" r="Y78"/>
      <c s="10" r="Z78"/>
      <c s="10" r="AA7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7.14"/>
    <col min="2" customWidth="1" max="20" width="12.43"/>
  </cols>
  <sheetData>
    <row customHeight="1" r="1" ht="14.25">
      <c t="s" s="24" r="A1">
        <v>6515</v>
      </c>
      <c s="25" r="B1"/>
      <c s="25" r="C1"/>
      <c s="25" r="D1"/>
      <c s="25" r="E1"/>
      <c s="25" r="F1"/>
      <c s="25" r="G1"/>
      <c s="25" r="H1"/>
      <c s="25" r="I1"/>
      <c s="25" r="J1"/>
      <c s="25" r="K1"/>
      <c s="25" r="L1"/>
      <c s="25" r="M1"/>
      <c s="25" r="N1"/>
      <c s="25" r="O1"/>
      <c s="25" r="P1"/>
      <c s="25" r="Q1"/>
      <c s="25" r="R1"/>
      <c s="25" r="S1"/>
      <c s="25" r="T1"/>
    </row>
    <row customHeight="1" r="2" ht="14.25">
      <c s="25" r="A2"/>
      <c s="25" r="B2"/>
      <c s="25" r="C2"/>
      <c s="25" r="D2"/>
      <c s="25" r="E2"/>
      <c s="25" r="F2"/>
      <c s="25" r="G2"/>
      <c s="25" r="H2"/>
      <c s="25" r="I2"/>
      <c s="25" r="J2"/>
      <c s="25" r="K2"/>
      <c s="25" r="L2"/>
      <c s="25" r="M2"/>
      <c s="25" r="N2"/>
      <c s="25" r="O2"/>
      <c s="25" r="P2"/>
      <c s="25" r="Q2"/>
      <c s="25" r="R2"/>
      <c s="25" r="S2"/>
      <c s="25" r="T2"/>
    </row>
    <row customHeight="1" r="3" ht="14.25">
      <c t="s" s="26" r="A3">
        <v>6516</v>
      </c>
      <c s="25" r="B3"/>
      <c s="25" r="C3"/>
      <c s="25" r="D3"/>
      <c s="25" r="E3"/>
      <c s="25" r="F3"/>
      <c s="25" r="G3"/>
      <c s="25" r="H3"/>
      <c s="25" r="I3"/>
      <c s="25" r="J3"/>
      <c s="25" r="K3"/>
      <c s="25" r="L3"/>
      <c s="25" r="M3"/>
      <c s="25" r="N3"/>
      <c s="25" r="O3"/>
      <c s="25" r="P3"/>
      <c s="25" r="Q3"/>
      <c s="25" r="R3"/>
      <c s="25" r="S3"/>
      <c s="25" r="T3"/>
    </row>
    <row customHeight="1" r="4" ht="14.25">
      <c s="25" r="A4"/>
      <c s="25" r="B4"/>
      <c s="25" r="C4"/>
      <c s="25" r="D4"/>
      <c s="25" r="E4"/>
      <c s="25" r="F4"/>
      <c s="25" r="G4"/>
      <c s="25" r="H4"/>
      <c s="25" r="I4"/>
      <c s="25" r="J4"/>
      <c s="25" r="K4"/>
      <c s="25" r="L4"/>
      <c s="25" r="M4"/>
      <c s="25" r="N4"/>
      <c s="25" r="O4"/>
      <c s="25" r="P4"/>
      <c s="25" r="Q4"/>
      <c s="25" r="R4"/>
      <c s="25" r="S4"/>
      <c s="25" r="T4"/>
    </row>
    <row customHeight="1" r="5" ht="14.25">
      <c t="s" s="27" r="A5">
        <v>6517</v>
      </c>
      <c t="s" s="28" r="B5">
        <v>6518</v>
      </c>
      <c s="25" r="C5"/>
      <c t="s" s="29" r="D5">
        <v>6519</v>
      </c>
      <c t="s" s="28" r="E5">
        <v>6520</v>
      </c>
      <c s="25" r="F5"/>
      <c t="s" s="29" r="G5">
        <v>6521</v>
      </c>
      <c t="s" s="28" r="H5">
        <v>6522</v>
      </c>
      <c s="25" r="I5"/>
      <c t="s" s="29" r="J5">
        <v>6523</v>
      </c>
      <c t="s" s="28" r="K5">
        <v>6524</v>
      </c>
      <c s="25" r="L5"/>
      <c s="25" r="M5"/>
      <c s="25" r="N5"/>
      <c s="25" r="O5"/>
      <c s="25" r="P5"/>
      <c s="25" r="Q5"/>
      <c s="25" r="R5"/>
      <c s="25" r="S5"/>
      <c s="25" r="T5"/>
    </row>
    <row customHeight="1" r="6" ht="14.25">
      <c t="s" s="30" r="A6">
        <v>6525</v>
      </c>
      <c s="31" r="B6"/>
      <c s="25" r="C6"/>
      <c s="32" r="D6">
        <v>41867.0</v>
      </c>
      <c s="31" r="E6"/>
      <c s="25" r="F6"/>
      <c s="32" r="G6">
        <v>41884.0</v>
      </c>
      <c s="31" r="H6"/>
      <c s="33" r="I6"/>
      <c s="32" r="J6">
        <v>41877.0</v>
      </c>
      <c s="31" r="K6"/>
      <c s="25" r="L6"/>
      <c s="25" r="M6"/>
      <c s="25" r="N6"/>
      <c s="25" r="O6"/>
      <c s="25" r="P6"/>
      <c s="25" r="Q6"/>
      <c s="25" r="R6"/>
      <c s="25" r="S6"/>
      <c s="25" r="T6"/>
    </row>
    <row customHeight="1" r="7" ht="14.25">
      <c s="34" r="A7"/>
      <c s="31" r="B7"/>
      <c s="25" r="C7"/>
      <c s="34" r="D7"/>
      <c s="31" r="E7"/>
      <c s="25" r="F7"/>
      <c s="34" r="G7"/>
      <c s="31" r="H7"/>
      <c s="25" r="I7"/>
      <c s="34" r="J7"/>
      <c s="31" r="K7"/>
      <c s="25" r="L7"/>
      <c s="25" r="M7"/>
      <c s="25" r="N7"/>
      <c s="25" r="O7"/>
      <c s="25" r="P7"/>
      <c s="25" r="Q7"/>
      <c s="25" r="R7"/>
      <c s="25" r="S7"/>
      <c s="25" r="T7"/>
    </row>
    <row customHeight="1" r="8" ht="14.25">
      <c s="34" r="A8"/>
      <c s="31" r="B8"/>
      <c s="25" r="C8"/>
      <c s="34" r="D8"/>
      <c s="31" r="E8"/>
      <c s="25" r="F8"/>
      <c s="34" r="G8"/>
      <c s="31" r="H8"/>
      <c s="25" r="I8"/>
      <c s="34" r="J8"/>
      <c s="31" r="K8"/>
      <c s="25" r="L8"/>
      <c s="25" r="M8"/>
      <c s="25" r="N8"/>
      <c s="25" r="O8"/>
      <c s="25" r="P8"/>
      <c s="25" r="Q8"/>
      <c s="25" r="R8"/>
      <c s="25" r="S8"/>
      <c s="25" r="T8"/>
    </row>
    <row customHeight="1" r="9" ht="14.25">
      <c t="s" s="34" r="A9">
        <v>6526</v>
      </c>
      <c s="35" r="B9">
        <v>0.0</v>
      </c>
      <c s="25" r="C9"/>
      <c t="s" s="34" r="D9">
        <v>6527</v>
      </c>
      <c s="31" r="E9">
        <v>32.0</v>
      </c>
      <c s="25" r="F9"/>
      <c t="s" s="34" r="G9">
        <v>6528</v>
      </c>
      <c s="31" r="H9">
        <v>10000.0</v>
      </c>
      <c s="25" r="I9"/>
      <c t="s" s="34" r="J9">
        <v>6529</v>
      </c>
      <c s="31" r="K9">
        <v>10.0</v>
      </c>
      <c s="25" r="L9"/>
      <c s="25" r="M9"/>
      <c s="25" r="N9"/>
      <c s="25" r="O9"/>
      <c s="25" r="P9"/>
      <c s="25" r="Q9"/>
      <c s="25" r="R9"/>
      <c s="25" r="S9"/>
      <c s="25" r="T9"/>
    </row>
    <row customHeight="1" r="10" ht="14.25">
      <c t="s" s="34" r="A10">
        <v>6530</v>
      </c>
      <c s="35" r="B10">
        <v>10.0</v>
      </c>
      <c s="25" r="C10"/>
      <c t="s" s="34" r="D10">
        <v>6531</v>
      </c>
      <c s="31" r="E10">
        <v>400.0</v>
      </c>
      <c s="25" r="F10"/>
      <c t="s" s="34" r="G10">
        <v>6532</v>
      </c>
      <c s="31" r="H10">
        <v>35000.0</v>
      </c>
      <c s="25" r="I10"/>
      <c t="s" s="34" r="J10">
        <v>6533</v>
      </c>
      <c s="31" r="K10">
        <v>112.0</v>
      </c>
      <c s="25" r="L10"/>
      <c s="25" r="M10"/>
      <c s="25" r="N10"/>
      <c s="25" r="O10"/>
      <c s="25" r="P10"/>
      <c s="25" r="Q10"/>
      <c s="25" r="R10"/>
      <c s="25" r="S10"/>
      <c s="25" r="T10"/>
    </row>
    <row customHeight="1" r="11" ht="14.25">
      <c t="s" s="34" r="A11">
        <v>6534</v>
      </c>
      <c s="35" r="B11">
        <v>9.0</v>
      </c>
      <c s="25" r="C11"/>
      <c t="s" s="34" r="D11">
        <v>6535</v>
      </c>
      <c s="31" r="E11">
        <v>230.0</v>
      </c>
      <c s="25" r="F11"/>
      <c t="s" s="34" r="G11">
        <v>6536</v>
      </c>
      <c s="31" r="H11">
        <v>45000.0</v>
      </c>
      <c s="25" r="I11"/>
      <c t="s" s="34" r="J11">
        <v>6537</v>
      </c>
      <c s="31" r="K11">
        <v>74.0</v>
      </c>
      <c s="25" r="L11"/>
      <c s="25" r="M11"/>
      <c s="25" r="N11"/>
      <c s="25" r="O11"/>
      <c s="25" r="P11"/>
      <c s="25" r="Q11"/>
      <c s="25" r="R11"/>
      <c s="25" r="S11"/>
      <c s="25" r="T11"/>
    </row>
    <row customHeight="1" r="12" ht="14.25">
      <c t="s" s="34" r="A12">
        <v>6538</v>
      </c>
      <c t="str" s="31" r="B12">
        <f>B9+B10-B11</f>
        <v>1</v>
      </c>
      <c s="25" r="C12"/>
      <c t="s" s="34" r="D12">
        <v>6539</v>
      </c>
      <c t="str" s="31" r="E12">
        <f>E9+E10-E11</f>
        <v>202</v>
      </c>
      <c s="25" r="F12"/>
      <c t="s" s="34" r="G12">
        <v>6540</v>
      </c>
      <c t="str" s="31" r="H12">
        <f>H9+H10-H11</f>
        <v>0</v>
      </c>
      <c s="25" r="I12"/>
      <c t="s" s="34" r="J12">
        <v>6541</v>
      </c>
      <c t="str" s="31" r="K12">
        <f>K9+K10-K11</f>
        <v>48</v>
      </c>
      <c s="25" r="L12"/>
      <c s="25" r="M12"/>
      <c s="25" r="N12"/>
      <c s="25" r="O12"/>
      <c s="25" r="P12"/>
      <c s="25" r="Q12"/>
      <c s="25" r="R12"/>
      <c s="25" r="S12"/>
      <c s="25" r="T12"/>
    </row>
    <row customHeight="1" r="13" ht="14.25">
      <c t="s" s="30" r="A13">
        <v>6542</v>
      </c>
      <c s="35" r="B13">
        <v>0.0</v>
      </c>
      <c s="25" r="C13"/>
      <c t="s" s="30" r="D13">
        <v>6543</v>
      </c>
      <c s="35" r="E13">
        <v>26.347711531689</v>
      </c>
      <c s="25" r="F13"/>
      <c t="s" s="30" r="G13">
        <v>6544</v>
      </c>
      <c s="35" r="H13">
        <v>0.0</v>
      </c>
      <c s="25" r="I13"/>
      <c t="s" s="30" r="J13">
        <v>6545</v>
      </c>
      <c s="35" r="K13">
        <v>19.459196</v>
      </c>
      <c s="25" r="L13"/>
      <c s="25" r="M13"/>
      <c s="25" r="N13"/>
      <c s="25" r="O13"/>
      <c s="25" r="P13"/>
      <c s="25" r="Q13"/>
      <c s="25" r="R13"/>
      <c s="25" r="S13"/>
      <c s="25" r="T13"/>
    </row>
    <row customHeight="1" r="14" ht="14.25">
      <c t="s" s="36" r="A14">
        <v>6546</v>
      </c>
      <c t="str" s="37" r="B14">
        <f>B12/B11*30</f>
        <v>3.333333333</v>
      </c>
      <c s="25" r="C14"/>
      <c t="s" s="36" r="D14">
        <v>6547</v>
      </c>
      <c t="str" s="37" r="E14">
        <f>E12/E11*30</f>
        <v>26.34782609</v>
      </c>
      <c s="25" r="F14"/>
      <c t="s" s="36" r="G14">
        <v>6548</v>
      </c>
      <c t="str" s="37" r="H14">
        <f>H12/(H11/30)</f>
        <v>0</v>
      </c>
      <c s="25" r="I14"/>
      <c t="s" s="36" r="J14">
        <v>6549</v>
      </c>
      <c t="str" s="37" r="K14">
        <f>K12/(K11/30)</f>
        <v>19.45945946</v>
      </c>
      <c s="25" r="L14"/>
      <c s="25" r="M14"/>
      <c s="25" r="N14"/>
      <c s="25" r="O14"/>
      <c s="25" r="P14"/>
      <c s="25" r="Q14"/>
      <c s="25" r="R14"/>
      <c s="25" r="S14"/>
      <c s="25" r="T14"/>
    </row>
    <row customHeight="1" r="15" ht="14.25">
      <c s="25" r="A15"/>
      <c s="25" r="B15"/>
      <c s="25" r="C15"/>
      <c s="25" r="D15"/>
      <c s="25" r="E15"/>
      <c s="25" r="F15"/>
      <c s="25" r="G15"/>
      <c s="25" r="H15"/>
      <c s="25" r="I15"/>
      <c s="25" r="J15"/>
      <c s="25" r="K15"/>
      <c s="25" r="L15"/>
      <c s="25" r="M15"/>
      <c s="25" r="N15"/>
      <c s="25" r="O15"/>
      <c s="25" r="P15"/>
      <c s="25" r="Q15"/>
      <c s="25" r="R15"/>
      <c s="25" r="S15"/>
      <c s="25" r="T15"/>
    </row>
    <row customHeight="1" r="16" ht="14.25">
      <c s="25" r="A16"/>
      <c s="25" r="B16"/>
      <c s="25" r="C16"/>
      <c s="25" r="D16"/>
      <c s="25" r="E16"/>
      <c s="25" r="F16"/>
      <c s="25" r="G16"/>
      <c s="25" r="H16"/>
      <c s="25" r="I16"/>
      <c s="25" r="J16"/>
      <c s="25" r="K16"/>
      <c s="25" r="L16"/>
      <c s="25" r="M16"/>
      <c s="25" r="N16"/>
      <c s="25" r="O16"/>
      <c s="25" r="P16"/>
      <c s="25" r="Q16"/>
      <c s="25" r="R16"/>
      <c s="25" r="S16"/>
      <c s="25" r="T16"/>
    </row>
    <row customHeight="1" r="17" ht="14.25">
      <c s="25" r="C17"/>
      <c s="25" r="D17"/>
      <c s="25" r="E17"/>
      <c s="25" r="F17"/>
      <c s="25" r="G17"/>
      <c s="25" r="H17"/>
      <c s="25" r="I17"/>
      <c s="25" r="J17"/>
      <c s="25" r="K17"/>
      <c s="25" r="L17"/>
      <c s="25" r="M17"/>
      <c s="25" r="N17"/>
      <c s="25" r="O17"/>
      <c s="25" r="P17"/>
      <c s="25" r="Q17"/>
      <c s="25" r="R17"/>
      <c s="25" r="S17"/>
      <c s="25" r="T17"/>
    </row>
    <row customHeight="1" r="18" ht="14.25">
      <c s="25" r="C18"/>
      <c s="25" r="D18"/>
      <c s="25" r="E18"/>
      <c s="25" r="F18"/>
      <c s="25" r="G18"/>
      <c s="25" r="H18"/>
      <c s="25" r="I18"/>
      <c s="25" r="J18"/>
      <c s="25" r="K18"/>
      <c s="25" r="L18"/>
      <c s="25" r="M18"/>
      <c s="25" r="N18"/>
      <c s="25" r="O18"/>
      <c s="25" r="P18"/>
      <c s="25" r="Q18"/>
      <c s="25" r="R18"/>
      <c s="25" r="S18"/>
      <c s="25" r="T18"/>
    </row>
    <row customHeight="1" r="19" ht="14.25">
      <c s="25" r="C19"/>
      <c s="25" r="D19"/>
      <c s="25" r="E19"/>
      <c s="25" r="F19"/>
      <c s="25" r="G19"/>
      <c s="25" r="H19"/>
      <c s="25" r="I19"/>
      <c s="25" r="J19"/>
      <c s="25" r="K19"/>
      <c s="25" r="L19"/>
      <c s="25" r="M19"/>
      <c s="25" r="N19"/>
      <c s="25" r="O19"/>
      <c s="25" r="P19"/>
      <c s="25" r="Q19"/>
      <c s="25" r="R19"/>
      <c s="25" r="S19"/>
      <c s="25" r="T19"/>
    </row>
    <row customHeight="1" r="20" ht="14.25">
      <c s="25" r="C20"/>
      <c s="25" r="D20"/>
      <c s="25" r="E20"/>
      <c s="25" r="F20"/>
      <c s="25" r="G20"/>
      <c s="25" r="H20"/>
      <c s="25" r="I20"/>
      <c s="25" r="J20"/>
      <c s="25" r="K20"/>
      <c s="25" r="L20"/>
      <c s="25" r="M20"/>
      <c s="25" r="N20"/>
      <c s="25" r="O20"/>
      <c s="25" r="P20"/>
      <c s="25" r="Q20"/>
      <c s="25" r="R20"/>
      <c s="25" r="S20"/>
      <c s="25" r="T20"/>
    </row>
    <row customHeight="1" r="21" ht="14.25">
      <c s="25" r="C21"/>
      <c s="25" r="D21"/>
      <c s="25" r="E21"/>
      <c s="25" r="F21"/>
      <c s="25" r="G21"/>
      <c s="25" r="H21"/>
      <c s="25" r="I21"/>
      <c s="25" r="J21"/>
      <c s="25" r="K21"/>
      <c s="25" r="L21"/>
      <c s="25" r="M21"/>
      <c s="25" r="N21"/>
      <c s="25" r="O21"/>
      <c s="25" r="P21"/>
      <c s="25" r="Q21"/>
      <c s="25" r="R21"/>
      <c s="25" r="S21"/>
      <c s="25" r="T21"/>
    </row>
    <row customHeight="1" r="22" ht="14.25">
      <c s="25" r="C22"/>
      <c s="25" r="D22"/>
      <c s="25" r="E22"/>
      <c s="25" r="F22"/>
      <c s="25" r="G22"/>
      <c s="25" r="H22"/>
      <c s="25" r="I22"/>
      <c s="25" r="J22"/>
      <c s="25" r="K22"/>
      <c s="25" r="L22"/>
      <c s="25" r="M22"/>
      <c s="25" r="N22"/>
      <c s="25" r="O22"/>
      <c s="25" r="P22"/>
      <c s="25" r="Q22"/>
      <c s="25" r="R22"/>
      <c s="25" r="S22"/>
      <c s="25" r="T22"/>
    </row>
    <row customHeight="1" r="23" ht="14.25">
      <c s="25" r="C23"/>
      <c s="25" r="D23"/>
      <c s="25" r="E23"/>
      <c s="25" r="F23"/>
      <c s="25" r="G23"/>
      <c s="25" r="H23"/>
      <c s="25" r="I23"/>
      <c s="25" r="J23"/>
      <c s="25" r="K23"/>
      <c s="25" r="L23"/>
      <c s="25" r="M23"/>
      <c s="25" r="N23"/>
      <c s="25" r="O23"/>
      <c s="25" r="P23"/>
      <c s="25" r="Q23"/>
      <c s="25" r="R23"/>
      <c s="25" r="S23"/>
      <c s="25" r="T23"/>
    </row>
    <row customHeight="1" r="24" ht="14.25">
      <c s="25" r="C24"/>
      <c s="25" r="D24"/>
      <c s="25" r="E24"/>
      <c s="25" r="F24"/>
      <c s="25" r="G24"/>
      <c s="25" r="H24"/>
      <c s="25" r="I24"/>
      <c s="25" r="J24"/>
      <c s="25" r="K24"/>
      <c s="25" r="L24"/>
      <c s="25" r="M24"/>
      <c s="25" r="N24"/>
      <c s="25" r="O24"/>
      <c s="25" r="P24"/>
      <c s="25" r="Q24"/>
      <c s="25" r="R24"/>
      <c s="25" r="S24"/>
      <c s="25" r="T24"/>
    </row>
    <row customHeight="1" r="25" ht="14.25">
      <c s="25" r="C25"/>
      <c s="25" r="D25"/>
      <c s="25" r="E25"/>
      <c s="25" r="F25"/>
      <c s="25" r="G25"/>
      <c s="25" r="H25"/>
      <c s="25" r="I25"/>
      <c s="25" r="J25"/>
      <c s="25" r="K25"/>
      <c s="25" r="L25"/>
      <c s="25" r="M25"/>
      <c s="25" r="N25"/>
      <c s="25" r="O25"/>
      <c s="25" r="P25"/>
      <c s="25" r="Q25"/>
      <c s="25" r="R25"/>
      <c s="25" r="S25"/>
      <c s="25" r="T25"/>
    </row>
    <row customHeight="1" r="26" ht="14.25">
      <c s="25" r="C26"/>
      <c s="25" r="D26"/>
      <c s="25" r="E26"/>
      <c s="25" r="F26"/>
      <c s="25" r="G26"/>
      <c s="25" r="H26"/>
      <c s="25" r="I26"/>
      <c s="25" r="J26"/>
      <c s="25" r="K26"/>
      <c s="25" r="L26"/>
      <c s="25" r="M26"/>
      <c s="25" r="N26"/>
      <c s="25" r="O26"/>
      <c s="25" r="P26"/>
      <c s="25" r="Q26"/>
      <c s="25" r="R26"/>
      <c s="25" r="S26"/>
      <c s="25" r="T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max="15" hidden="1"/>
  </cols>
  <sheetData>
    <row r="1">
      <c s="38" r="A1"/>
      <c s="39" r="B1"/>
      <c s="39" r="C1"/>
      <c s="39" r="D1"/>
      <c s="39" r="E1"/>
      <c s="39" r="F1"/>
      <c s="39" r="G1"/>
      <c s="39" r="H1"/>
      <c s="39" r="I1"/>
      <c s="39" r="J1"/>
      <c s="39" r="K1"/>
      <c s="39" r="L1"/>
      <c s="39" r="M1"/>
      <c s="39" r="N1"/>
      <c s="40" r="O1"/>
      <c t="s" s="38" r="P1">
        <v>6550</v>
      </c>
      <c s="40" r="Q1"/>
      <c s="40" r="R1"/>
      <c s="40" r="S1"/>
      <c s="40" r="T1"/>
      <c s="40" r="U1"/>
      <c s="40" r="V1"/>
      <c s="40" r="W1"/>
      <c s="40" r="X1"/>
      <c s="40" r="Y1"/>
      <c s="40" r="Z1"/>
    </row>
    <row r="2">
      <c s="39" r="A2"/>
      <c s="39" r="B2"/>
      <c s="39" r="C2"/>
      <c s="39" r="D2"/>
      <c s="39" r="E2"/>
      <c s="39" r="F2"/>
      <c s="39" r="G2"/>
      <c s="39" r="H2"/>
      <c s="39" r="I2"/>
      <c s="39" r="J2"/>
      <c s="39" r="K2"/>
      <c s="39" r="L2"/>
      <c s="39" r="M2"/>
      <c s="39" r="N2"/>
      <c s="40" r="O2"/>
      <c s="41" r="P2"/>
      <c s="40" r="Q2"/>
      <c s="40" r="R2"/>
      <c s="40" r="S2"/>
      <c s="40" r="T2"/>
      <c s="40" r="U2"/>
      <c s="40" r="V2"/>
      <c s="40" r="W2"/>
      <c s="40" r="X2"/>
      <c s="40" r="Y2"/>
      <c s="40" r="Z2"/>
    </row>
    <row r="3">
      <c s="39" r="A3"/>
      <c s="39" r="B3"/>
      <c s="39" r="C3"/>
      <c s="39" r="D3"/>
      <c s="39" r="E3"/>
      <c s="39" r="F3"/>
      <c s="39" r="G3"/>
      <c s="39" r="H3"/>
      <c s="39" r="I3"/>
      <c s="39" r="J3"/>
      <c s="39" r="K3"/>
      <c s="39" r="L3"/>
      <c s="39" r="M3"/>
      <c s="39" r="N3"/>
      <c s="40" r="O3"/>
      <c t="s" s="28" r="P3">
        <v>6551</v>
      </c>
      <c s="40" r="Q3"/>
      <c s="40" r="R3"/>
      <c s="40" r="S3"/>
      <c s="40" r="T3"/>
      <c s="40" r="U3"/>
      <c s="40" r="V3"/>
      <c s="40" r="W3"/>
      <c s="40" r="X3"/>
      <c s="40" r="Y3"/>
      <c s="40" r="Z3"/>
    </row>
    <row r="4">
      <c t="s" s="42" r="A4">
        <v>6552</v>
      </c>
      <c t="s" s="43" r="B4">
        <v>6553</v>
      </c>
      <c t="s" s="43" r="C4">
        <v>6554</v>
      </c>
      <c t="s" s="43" r="D4">
        <v>6555</v>
      </c>
      <c t="s" s="43" r="E4">
        <v>6556</v>
      </c>
      <c t="s" s="43" r="F4">
        <v>6557</v>
      </c>
      <c t="s" s="43" r="G4">
        <v>6558</v>
      </c>
      <c t="s" s="43" r="H4">
        <v>6559</v>
      </c>
      <c t="s" s="43" r="I4">
        <v>6560</v>
      </c>
      <c t="s" s="43" r="J4">
        <v>6561</v>
      </c>
      <c t="s" s="43" r="K4">
        <v>6562</v>
      </c>
      <c t="s" s="43" r="L4">
        <v>6563</v>
      </c>
      <c t="s" s="43" r="M4">
        <v>6564</v>
      </c>
      <c t="s" s="43" r="N4">
        <v>6565</v>
      </c>
      <c s="40" r="O4"/>
      <c t="s" s="41" r="P4">
        <v>6566</v>
      </c>
      <c s="40" r="Q4"/>
      <c s="40" r="R4"/>
      <c s="40" r="S4"/>
      <c s="40" r="T4"/>
      <c s="40" r="U4"/>
      <c s="40" r="V4"/>
      <c s="40" r="W4"/>
      <c s="40" r="X4"/>
      <c s="40" r="Y4"/>
      <c s="40" r="Z4"/>
    </row>
    <row r="5">
      <c s="44" r="A5">
        <v>40376.0</v>
      </c>
      <c s="45" r="B5"/>
      <c s="46" r="C5">
        <v>3980.0</v>
      </c>
      <c t="s" s="47" r="D5">
        <v>6567</v>
      </c>
      <c s="47" r="E5">
        <v>3435.0</v>
      </c>
      <c s="45" r="F5"/>
      <c s="45" r="G5"/>
      <c t="s" s="46" r="H5">
        <v>6568</v>
      </c>
      <c t="str" s="48" r="I5">
        <f ref="I5:I42" t="shared" si="1">IF(H5="Buy",C5*E5,0)*1.005</f>
        <v>13739656.5</v>
      </c>
      <c t="str" s="46" r="J5">
        <f ref="J5:J42" t="shared" si="2">IF(H5="Sell",C5*E5,0)*0.995</f>
        <v>0</v>
      </c>
      <c s="46" r="K5">
        <v>3980.0</v>
      </c>
      <c s="45" r="L5"/>
      <c s="45" r="M5"/>
      <c s="45" r="N5"/>
      <c s="40" r="O5"/>
      <c s="40" r="P5"/>
      <c s="49" r="Q5"/>
      <c t="s" s="39" r="R5">
        <v>6569</v>
      </c>
      <c t="s" s="39" r="S5">
        <v>6570</v>
      </c>
      <c t="s" s="39" r="T5">
        <v>6571</v>
      </c>
      <c t="s" s="39" r="U5">
        <v>6572</v>
      </c>
      <c s="40" r="V5"/>
      <c s="40" r="W5"/>
      <c s="40" r="X5"/>
      <c s="40" r="Y5"/>
      <c s="40" r="Z5"/>
    </row>
    <row r="6">
      <c s="44" r="A6">
        <v>40376.0</v>
      </c>
      <c s="45" r="B6"/>
      <c s="46" r="C6">
        <v>20.0</v>
      </c>
      <c t="s" s="46" r="D6">
        <v>6573</v>
      </c>
      <c s="46" r="E6">
        <v>835000.0</v>
      </c>
      <c s="45" r="F6"/>
      <c s="45" r="G6"/>
      <c t="s" s="46" r="H6">
        <v>6574</v>
      </c>
      <c t="str" s="48" r="I6">
        <f t="shared" si="1"/>
        <v>16783500</v>
      </c>
      <c t="str" s="46" r="J6">
        <f t="shared" si="2"/>
        <v>0</v>
      </c>
      <c s="46" r="K6">
        <v>20.0</v>
      </c>
      <c s="45" r="L6"/>
      <c s="45" r="M6"/>
      <c s="45" r="N6"/>
      <c s="40" r="O6"/>
      <c t="s" s="50" r="P6">
        <v>6575</v>
      </c>
      <c t="s" s="51" r="Q6">
        <v>6576</v>
      </c>
      <c t="str" s="52" r="R6">
        <f ref="R6:R7" t="shared" si="3">K5</f>
        <v>3980</v>
      </c>
      <c t="str" s="52" r="S6">
        <f ref="S6:S9" t="shared" si="4">E5</f>
        <v>3435</v>
      </c>
      <c t="str" s="52" r="T6">
        <f>SUM(C13:C16)</f>
        <v>96020</v>
      </c>
      <c t="str" s="53" r="U6">
        <f>E13</f>
        <v>3803.55</v>
      </c>
      <c t="str" s="53" r="V6">
        <f>R6*S6+T6*U6</f>
        <v>378888171.00</v>
      </c>
      <c s="39" r="W6"/>
      <c s="40" r="X6"/>
      <c s="40" r="Y6"/>
      <c s="40" r="Z6"/>
    </row>
    <row r="7">
      <c s="44" r="A7">
        <v>40376.0</v>
      </c>
      <c s="45" r="B7"/>
      <c s="46" r="C7">
        <v>32.0</v>
      </c>
      <c t="s" s="46" r="D7">
        <v>6577</v>
      </c>
      <c s="46" r="E7">
        <v>598062.0</v>
      </c>
      <c s="45" r="F7"/>
      <c s="45" r="G7"/>
      <c t="s" s="46" r="H7">
        <v>6578</v>
      </c>
      <c t="str" s="48" r="I7">
        <f t="shared" si="1"/>
        <v>19233673.92</v>
      </c>
      <c t="str" s="46" r="J7">
        <f t="shared" si="2"/>
        <v>0</v>
      </c>
      <c s="46" r="K7">
        <v>32.0</v>
      </c>
      <c s="45" r="L7"/>
      <c s="45" r="M7"/>
      <c s="45" r="N7"/>
      <c s="40" r="O7"/>
      <c s="54" r="P7"/>
      <c t="s" s="55" r="Q7">
        <v>6579</v>
      </c>
      <c t="str" s="56" r="R7">
        <f t="shared" si="3"/>
        <v>20</v>
      </c>
      <c t="str" s="56" r="S7">
        <f t="shared" si="4"/>
        <v>835000</v>
      </c>
      <c s="57" r="T7"/>
      <c s="57" r="U7"/>
      <c t="str" s="58" r="V7">
        <f ref="V7:V15" t="shared" si="5">R7*S7</f>
        <v>16700000.00</v>
      </c>
      <c s="40" r="W7"/>
      <c s="40" r="X7"/>
      <c s="40" r="Y7"/>
      <c s="40" r="Z7"/>
    </row>
    <row r="8">
      <c s="44" r="A8">
        <v>40376.0</v>
      </c>
      <c s="45" r="B8"/>
      <c s="46" r="C8">
        <v>10.0</v>
      </c>
      <c t="s" s="46" r="D8">
        <v>6580</v>
      </c>
      <c s="46" r="E8">
        <v>2.05E7</v>
      </c>
      <c s="45" r="F8"/>
      <c s="45" r="G8"/>
      <c t="s" s="46" r="H8">
        <v>6581</v>
      </c>
      <c t="str" s="48" r="I8">
        <f t="shared" si="1"/>
        <v>206025000</v>
      </c>
      <c t="str" s="46" r="J8">
        <f t="shared" si="2"/>
        <v>0</v>
      </c>
      <c s="46" r="K8">
        <v>10.0</v>
      </c>
      <c s="45" r="L8"/>
      <c s="45" r="M8"/>
      <c s="45" r="N8"/>
      <c s="40" r="O8"/>
      <c s="54" r="P8"/>
      <c t="s" s="55" r="Q8">
        <v>6582</v>
      </c>
      <c s="55" r="R8">
        <v>2.0</v>
      </c>
      <c t="str" s="56" r="S8">
        <f t="shared" si="4"/>
        <v>598062</v>
      </c>
      <c s="57" r="T8"/>
      <c s="57" r="U8"/>
      <c t="str" s="58" r="V8">
        <f t="shared" si="5"/>
        <v>1196124.00</v>
      </c>
      <c s="40" r="W8"/>
      <c s="40" r="X8"/>
      <c s="40" r="Y8"/>
      <c s="40" r="Z8"/>
    </row>
    <row r="9">
      <c s="44" r="A9">
        <v>40376.0</v>
      </c>
      <c s="45" r="B9"/>
      <c s="46" r="C9">
        <v>360.0</v>
      </c>
      <c t="s" s="46" r="D9">
        <v>6583</v>
      </c>
      <c s="46" r="E9">
        <v>560.0</v>
      </c>
      <c s="45" r="F9"/>
      <c s="45" r="G9"/>
      <c t="s" s="46" r="H9">
        <v>6584</v>
      </c>
      <c t="str" s="48" r="I9">
        <f t="shared" si="1"/>
        <v>202608</v>
      </c>
      <c t="str" s="46" r="J9">
        <f t="shared" si="2"/>
        <v>0</v>
      </c>
      <c s="46" r="K9">
        <v>360.0</v>
      </c>
      <c s="45" r="L9"/>
      <c s="45" r="M9"/>
      <c s="45" r="N9"/>
      <c s="40" r="O9"/>
      <c s="54" r="P9"/>
      <c t="s" s="55" r="Q9">
        <v>6585</v>
      </c>
      <c s="55" r="R9">
        <v>2.0</v>
      </c>
      <c t="str" s="56" r="S9">
        <f t="shared" si="4"/>
        <v>20500000</v>
      </c>
      <c s="57" r="T9"/>
      <c s="57" r="U9"/>
      <c t="str" s="58" r="V9">
        <f t="shared" si="5"/>
        <v>41000000.00</v>
      </c>
      <c s="40" r="W9"/>
      <c s="40" r="X9"/>
      <c s="40" r="Y9"/>
      <c s="40" r="Z9"/>
    </row>
    <row r="10">
      <c s="44" r="A10">
        <v>40376.0</v>
      </c>
      <c s="45" r="B10"/>
      <c s="46" r="C10">
        <v>10.0</v>
      </c>
      <c t="s" s="46" r="D10">
        <v>6586</v>
      </c>
      <c s="46" r="E10">
        <v>2.152319E7</v>
      </c>
      <c s="45" r="F10"/>
      <c s="45" r="G10"/>
      <c t="s" s="46" r="H10">
        <v>6587</v>
      </c>
      <c t="str" s="48" r="I10">
        <f t="shared" si="1"/>
        <v>216308059.5</v>
      </c>
      <c t="str" s="46" r="J10">
        <f t="shared" si="2"/>
        <v>0</v>
      </c>
      <c s="46" r="K10">
        <v>10.0</v>
      </c>
      <c s="45" r="L10"/>
      <c s="45" r="M10"/>
      <c s="45" r="N10"/>
      <c s="40" r="O10"/>
      <c t="s" s="50" r="P10">
        <v>6588</v>
      </c>
      <c t="s" s="51" r="Q10">
        <v>6589</v>
      </c>
      <c t="str" s="59" r="R10">
        <f>K38</f>
        <v>30500</v>
      </c>
      <c s="60" r="S10">
        <v>555.11</v>
      </c>
      <c s="40" r="T10"/>
      <c s="40" r="U10"/>
      <c t="str" s="61" r="V10">
        <f t="shared" si="5"/>
        <v>16930855.00</v>
      </c>
      <c s="39" r="W10"/>
      <c s="40" r="X10"/>
      <c s="40" r="Y10"/>
      <c s="40" r="Z10"/>
    </row>
    <row r="11">
      <c s="44" r="A11">
        <v>40376.0</v>
      </c>
      <c s="45" r="B11"/>
      <c s="46" r="C11">
        <v>10000.0</v>
      </c>
      <c t="s" s="46" r="D11">
        <v>6590</v>
      </c>
      <c s="46" r="E11">
        <v>17600.0</v>
      </c>
      <c s="45" r="F11"/>
      <c s="45" r="G11"/>
      <c t="s" s="46" r="H11">
        <v>6591</v>
      </c>
      <c t="str" s="48" r="I11">
        <f t="shared" si="1"/>
        <v>176880000</v>
      </c>
      <c t="str" s="46" r="J11">
        <f t="shared" si="2"/>
        <v>0</v>
      </c>
      <c s="46" r="K11">
        <v>10000.0</v>
      </c>
      <c s="45" r="L11"/>
      <c s="45" r="M11"/>
      <c s="45" r="N11"/>
      <c s="40" r="O11"/>
      <c s="40" r="P11"/>
      <c t="s" s="62" r="Q11">
        <v>6592</v>
      </c>
      <c s="62" r="R11">
        <v>0.0</v>
      </c>
      <c s="62" r="S11">
        <v>0.0</v>
      </c>
      <c s="49" r="T11"/>
      <c s="49" r="U11"/>
      <c t="str" s="53" r="V11">
        <f t="shared" si="5"/>
        <v>0.00</v>
      </c>
      <c s="40" r="W11"/>
      <c s="40" r="X11"/>
      <c s="40" r="Y11"/>
      <c s="40" r="Z11"/>
    </row>
    <row r="12">
      <c s="44" r="A12">
        <v>40377.0</v>
      </c>
      <c s="46" r="B12">
        <v>1.496004849E9</v>
      </c>
      <c s="46" r="C12">
        <v>10.0</v>
      </c>
      <c t="s" s="46" r="D12">
        <v>6593</v>
      </c>
      <c s="63" r="E12">
        <v>2.210660001E7</v>
      </c>
      <c s="45" r="F12"/>
      <c t="s" s="46" r="G12">
        <v>6594</v>
      </c>
      <c t="s" s="46" r="H12">
        <v>6595</v>
      </c>
      <c t="str" s="48" r="I12">
        <f t="shared" si="1"/>
        <v>222171330.1</v>
      </c>
      <c t="str" s="46" r="J12">
        <f t="shared" si="2"/>
        <v>0</v>
      </c>
      <c s="46" r="K12">
        <v>10.0</v>
      </c>
      <c s="45" r="L12"/>
      <c s="45" r="M12"/>
      <c s="45" r="N12"/>
      <c s="40" r="O12"/>
      <c s="54" r="P12"/>
      <c t="s" s="55" r="Q12">
        <v>6596</v>
      </c>
      <c s="55" r="R12">
        <v>10000.0</v>
      </c>
      <c t="str" s="56" r="S12">
        <f ref="S12:S13" t="shared" si="6">E11</f>
        <v>17600</v>
      </c>
      <c s="57" r="T12"/>
      <c s="57" r="U12"/>
      <c t="str" s="58" r="V12">
        <f t="shared" si="5"/>
        <v>176000000.00</v>
      </c>
      <c s="40" r="W12"/>
      <c s="40" r="X12"/>
      <c s="40" r="Y12"/>
      <c s="40" r="Z12"/>
    </row>
    <row r="13">
      <c s="44" r="A13">
        <v>40379.0</v>
      </c>
      <c s="46" r="B13">
        <v>1.498897417E9</v>
      </c>
      <c s="46" r="C13">
        <v>30227.0</v>
      </c>
      <c t="s" s="47" r="D13">
        <v>6597</v>
      </c>
      <c s="64" r="E13">
        <v>3803.55</v>
      </c>
      <c t="s" s="46" r="F13">
        <v>6598</v>
      </c>
      <c t="s" s="46" r="G13">
        <v>6599</v>
      </c>
      <c t="s" s="46" r="H13">
        <v>6600</v>
      </c>
      <c t="str" s="48" r="I13">
        <f t="shared" si="1"/>
        <v>115544755.4</v>
      </c>
      <c t="str" s="46" r="J13">
        <f t="shared" si="2"/>
        <v>0</v>
      </c>
      <c t="str" s="48" r="K13">
        <f>K5+C13</f>
        <v>34207</v>
      </c>
      <c s="45" r="L13"/>
      <c s="45" r="M13"/>
      <c s="45" r="N13"/>
      <c s="40" r="O13"/>
      <c s="40" r="P13"/>
      <c t="s" s="39" r="Q13">
        <v>6601</v>
      </c>
      <c s="39" r="R13">
        <v>1.0</v>
      </c>
      <c t="str" s="61" r="S13">
        <f t="shared" si="6"/>
        <v>22106600.01</v>
      </c>
      <c s="40" r="T13"/>
      <c s="40" r="U13"/>
      <c t="str" s="61" r="V13">
        <f t="shared" si="5"/>
        <v>22106600.01</v>
      </c>
      <c s="61" r="W13"/>
      <c s="40" r="X13"/>
      <c s="40" r="Y13"/>
      <c s="40" r="Z13"/>
    </row>
    <row r="14">
      <c s="44" r="A14">
        <v>40379.0</v>
      </c>
      <c s="46" r="B14">
        <v>1.498963995E9</v>
      </c>
      <c s="46" r="C14">
        <v>31656.0</v>
      </c>
      <c t="s" s="47" r="D14">
        <v>6602</v>
      </c>
      <c s="64" r="E14">
        <v>3803.55</v>
      </c>
      <c t="s" s="46" r="F14">
        <v>6603</v>
      </c>
      <c t="s" s="46" r="G14">
        <v>6604</v>
      </c>
      <c t="s" s="46" r="H14">
        <v>6605</v>
      </c>
      <c t="str" s="48" r="I14">
        <f t="shared" si="1"/>
        <v>121007204.7</v>
      </c>
      <c t="str" s="46" r="J14">
        <f t="shared" si="2"/>
        <v>0</v>
      </c>
      <c t="str" s="48" r="K14">
        <f ref="K14:K16" t="shared" si="7">K13+C14</f>
        <v>65863</v>
      </c>
      <c s="45" r="L14"/>
      <c s="45" r="M14"/>
      <c s="45" r="N14"/>
      <c s="65" r="O14"/>
      <c s="40" r="P14"/>
      <c t="s" s="39" r="Q14">
        <v>6606</v>
      </c>
      <c s="39" r="R14">
        <v>0.0</v>
      </c>
      <c s="39" r="S14">
        <v>0.0</v>
      </c>
      <c s="40" r="T14"/>
      <c s="40" r="U14"/>
      <c t="str" s="61" r="V14">
        <f t="shared" si="5"/>
        <v>0.00</v>
      </c>
      <c s="40" r="W14"/>
      <c s="40" r="X14"/>
      <c s="40" r="Y14"/>
      <c s="40" r="Z14"/>
    </row>
    <row r="15">
      <c s="44" r="A15">
        <v>40379.0</v>
      </c>
      <c s="46" r="B15">
        <v>1.499192603E9</v>
      </c>
      <c s="46" r="C15">
        <v>23653.0</v>
      </c>
      <c t="s" s="47" r="D15">
        <v>6607</v>
      </c>
      <c s="64" r="E15">
        <v>3803.55</v>
      </c>
      <c t="s" s="46" r="F15">
        <v>6608</v>
      </c>
      <c t="s" s="46" r="G15">
        <v>6609</v>
      </c>
      <c t="s" s="46" r="H15">
        <v>6610</v>
      </c>
      <c t="str" s="48" r="I15">
        <f t="shared" si="1"/>
        <v>90415194.99</v>
      </c>
      <c t="str" s="46" r="J15">
        <f t="shared" si="2"/>
        <v>0</v>
      </c>
      <c t="str" s="48" r="K15">
        <f t="shared" si="7"/>
        <v>89516</v>
      </c>
      <c s="45" r="L15"/>
      <c s="45" r="M15"/>
      <c s="45" r="N15"/>
      <c s="40" r="O15"/>
      <c s="40" r="P15"/>
      <c t="s" s="39" r="Q15">
        <v>6611</v>
      </c>
      <c s="39" r="R15">
        <v>9303.0</v>
      </c>
      <c s="39" r="S15">
        <v>1101.11</v>
      </c>
      <c s="40" r="T15"/>
      <c s="40" r="U15"/>
      <c t="str" s="61" r="V15">
        <f t="shared" si="5"/>
        <v>10243626.33</v>
      </c>
      <c s="61" r="W15"/>
      <c s="40" r="X15"/>
      <c s="40" r="Y15"/>
      <c s="40" r="Z15"/>
    </row>
    <row r="16">
      <c s="44" r="A16">
        <v>40380.0</v>
      </c>
      <c s="46" r="B16">
        <v>1.499802095E9</v>
      </c>
      <c s="46" r="C16">
        <v>10484.0</v>
      </c>
      <c t="s" s="47" r="D16">
        <v>6612</v>
      </c>
      <c s="64" r="E16">
        <v>3803.55</v>
      </c>
      <c t="s" s="46" r="F16">
        <v>6613</v>
      </c>
      <c t="s" s="46" r="G16">
        <v>6614</v>
      </c>
      <c t="s" s="46" r="H16">
        <v>6615</v>
      </c>
      <c t="str" s="48" r="I16">
        <f t="shared" si="1"/>
        <v>40075800.29</v>
      </c>
      <c t="str" s="46" r="J16">
        <f t="shared" si="2"/>
        <v>0</v>
      </c>
      <c t="str" s="48" r="K16">
        <f t="shared" si="7"/>
        <v>100000</v>
      </c>
      <c s="45" r="L16"/>
      <c s="45" r="M16"/>
      <c s="45" r="N16"/>
      <c s="40" r="O16"/>
      <c s="40" r="P16"/>
      <c s="40" r="Q16"/>
      <c s="40" r="R16"/>
      <c s="40" r="S16"/>
      <c s="40" r="T16"/>
      <c s="40" r="U16"/>
      <c s="40" r="V16"/>
      <c s="40" r="W16"/>
      <c s="40" r="X16"/>
      <c s="40" r="Y16"/>
      <c s="40" r="Z16"/>
    </row>
    <row r="17">
      <c s="44" r="A17">
        <v>40381.0</v>
      </c>
      <c s="46" r="B17">
        <v>1.500895411E9</v>
      </c>
      <c s="46" r="C17">
        <v>22282.0</v>
      </c>
      <c t="s" s="46" r="D17">
        <v>6616</v>
      </c>
      <c s="63" r="E17">
        <v>251.17</v>
      </c>
      <c t="s" s="46" r="F17">
        <v>6617</v>
      </c>
      <c t="s" s="46" r="G17">
        <v>6618</v>
      </c>
      <c t="s" s="46" r="H17">
        <v>6619</v>
      </c>
      <c t="str" s="48" r="I17">
        <f t="shared" si="1"/>
        <v>5624552.79</v>
      </c>
      <c t="str" s="46" r="J17">
        <f t="shared" si="2"/>
        <v>0</v>
      </c>
      <c t="str" s="48" r="K17">
        <f>C17</f>
        <v>22282</v>
      </c>
      <c s="45" r="L17"/>
      <c s="45" r="M17"/>
      <c s="45" r="N17"/>
      <c s="40" r="O17"/>
      <c s="40" r="P17"/>
      <c t="s" s="39" r="Q17">
        <v>6620</v>
      </c>
      <c t="str" s="39" r="R17">
        <f>SUMPRODUCT(R6:R15,S6:S15)</f>
        <v>297848505.3</v>
      </c>
      <c s="40" r="S17"/>
      <c t="str" s="59" r="T17">
        <f>T6*U6</f>
        <v>365216871</v>
      </c>
      <c s="40" r="U17"/>
      <c s="40" r="V17"/>
      <c s="40" r="W17"/>
      <c s="40" r="X17"/>
      <c s="40" r="Y17"/>
      <c s="40" r="Z17"/>
    </row>
    <row r="18">
      <c s="44" r="A18">
        <v>40390.0</v>
      </c>
      <c s="46" r="B18">
        <v>1.510289921E9</v>
      </c>
      <c s="46" r="C18">
        <v>49640.0</v>
      </c>
      <c t="s" s="46" r="D18">
        <v>6621</v>
      </c>
      <c s="63" r="E18">
        <v>555.11</v>
      </c>
      <c t="s" s="46" r="F18">
        <v>6622</v>
      </c>
      <c t="s" s="46" r="G18">
        <v>6623</v>
      </c>
      <c t="s" s="46" r="H18">
        <v>6624</v>
      </c>
      <c t="str" s="48" r="I18">
        <f t="shared" si="1"/>
        <v>27693438.7</v>
      </c>
      <c t="str" s="46" r="J18">
        <f t="shared" si="2"/>
        <v>0</v>
      </c>
      <c t="str" s="48" r="K18">
        <f>K9+C18</f>
        <v>50000</v>
      </c>
      <c s="45" r="L18"/>
      <c s="45" r="M18"/>
      <c t="str" s="48" r="N18">
        <f>0.05*I18</f>
        <v>1384671.935</v>
      </c>
      <c s="40" r="O18"/>
      <c s="40" r="P18"/>
      <c t="s" s="41" r="Q18">
        <v>6625</v>
      </c>
      <c s="40" r="R18"/>
      <c t="str" s="66" r="S18">
        <f>R17+T17</f>
        <v>663065376.3</v>
      </c>
      <c s="40" r="T18"/>
      <c s="40" r="U18"/>
      <c s="40" r="V18"/>
      <c s="40" r="W18"/>
      <c s="40" r="X18"/>
      <c s="40" r="Y18"/>
      <c s="40" r="Z18"/>
    </row>
    <row r="19">
      <c s="44" r="A19">
        <v>40390.0</v>
      </c>
      <c s="46" r="B19">
        <v>1.510833041E9</v>
      </c>
      <c s="46" r="C19">
        <v>1.0</v>
      </c>
      <c t="s" s="46" r="D19">
        <v>6626</v>
      </c>
      <c s="63" r="E19">
        <v>2.249800065E7</v>
      </c>
      <c t="s" s="46" r="F19">
        <v>6627</v>
      </c>
      <c t="s" s="46" r="G19">
        <v>6628</v>
      </c>
      <c t="s" s="46" r="H19">
        <v>6629</v>
      </c>
      <c t="str" s="48" r="I19">
        <f t="shared" si="1"/>
        <v>0</v>
      </c>
      <c t="str" s="46" r="J19">
        <f t="shared" si="2"/>
        <v>22385510.65</v>
      </c>
      <c t="str" s="48" r="K19">
        <f>K10-C19</f>
        <v>9</v>
      </c>
      <c t="str" s="48" r="L19">
        <f>C19*E10</f>
        <v>21523190</v>
      </c>
      <c t="str" s="48" r="M19">
        <f ref="M19:M34" t="shared" si="8">J19-L19</f>
        <v>862320.6467</v>
      </c>
      <c t="str" s="48" r="N19">
        <f ref="N19:N34" t="shared" si="9">0.05*J19</f>
        <v>1119275.532</v>
      </c>
      <c s="59" r="O19"/>
      <c s="40" r="P19"/>
      <c t="s" s="41" r="Q19">
        <v>6630</v>
      </c>
      <c s="40" r="R19"/>
      <c s="67" r="S19">
        <v>6.630653763E8</v>
      </c>
      <c s="40" r="T19"/>
      <c s="40" r="U19"/>
      <c s="40" r="V19"/>
      <c s="40" r="W19"/>
      <c s="40" r="X19"/>
      <c s="40" r="Y19"/>
      <c s="40" r="Z19"/>
    </row>
    <row r="20">
      <c s="44" r="A20">
        <v>40390.0</v>
      </c>
      <c s="46" r="B20">
        <v>1.510835177E9</v>
      </c>
      <c s="46" r="C20">
        <v>1.0</v>
      </c>
      <c t="s" s="46" r="D20">
        <v>6631</v>
      </c>
      <c s="63" r="E20">
        <v>2.249800065E7</v>
      </c>
      <c t="s" s="46" r="F20">
        <v>6632</v>
      </c>
      <c t="s" s="46" r="G20">
        <v>6633</v>
      </c>
      <c t="s" s="46" r="H20">
        <v>6634</v>
      </c>
      <c t="str" s="48" r="I20">
        <f t="shared" si="1"/>
        <v>0</v>
      </c>
      <c t="str" s="46" r="J20">
        <f t="shared" si="2"/>
        <v>22385510.65</v>
      </c>
      <c t="str" s="48" r="K20">
        <f>K19-C20</f>
        <v>8</v>
      </c>
      <c t="str" s="48" r="L20">
        <f>C20*E10</f>
        <v>21523190</v>
      </c>
      <c t="str" s="48" r="M20">
        <f t="shared" si="8"/>
        <v>862320.6467</v>
      </c>
      <c t="str" s="48" r="N20">
        <f t="shared" si="9"/>
        <v>1119275.532</v>
      </c>
      <c s="59" r="O20"/>
      <c s="40" r="P20"/>
      <c s="40" r="Q20"/>
      <c s="40" r="R20"/>
      <c s="40" r="S20"/>
      <c s="40" r="T20"/>
      <c s="40" r="U20"/>
      <c s="40" r="V20"/>
      <c s="40" r="W20"/>
      <c s="40" r="X20"/>
      <c s="40" r="Y20"/>
      <c s="40" r="Z20"/>
    </row>
    <row r="21">
      <c s="44" r="A21">
        <v>40390.0</v>
      </c>
      <c s="46" r="B21">
        <v>1.510837172E9</v>
      </c>
      <c s="46" r="C21">
        <v>4.0</v>
      </c>
      <c t="s" s="46" r="D21">
        <v>6635</v>
      </c>
      <c s="63" r="E21">
        <v>634797.99</v>
      </c>
      <c t="s" s="46" r="F21">
        <v>6636</v>
      </c>
      <c t="s" s="46" r="G21">
        <v>6637</v>
      </c>
      <c t="s" s="46" r="H21">
        <v>6638</v>
      </c>
      <c t="str" s="48" r="I21">
        <f t="shared" si="1"/>
        <v>0</v>
      </c>
      <c t="str" s="46" r="J21">
        <f t="shared" si="2"/>
        <v>2526496</v>
      </c>
      <c t="str" s="48" r="K21">
        <f>K7-C21</f>
        <v>28</v>
      </c>
      <c t="str" s="48" r="L21">
        <f>C21*E7</f>
        <v>2392248</v>
      </c>
      <c t="str" s="48" r="M21">
        <f t="shared" si="8"/>
        <v>134248.0002</v>
      </c>
      <c t="str" s="48" r="N21">
        <f t="shared" si="9"/>
        <v>126324.8</v>
      </c>
      <c s="59" r="O21"/>
      <c t="s" s="28" r="P21">
        <v>6639</v>
      </c>
      <c t="s" s="68" r="Q21">
        <v>6640</v>
      </c>
      <c t="s" s="68" r="R21">
        <v>6641</v>
      </c>
      <c s="40" r="S21"/>
      <c s="40" r="T21"/>
      <c s="40" r="U21"/>
      <c s="40" r="V21"/>
      <c s="40" r="W21"/>
      <c s="40" r="X21"/>
      <c s="40" r="Y21"/>
      <c s="40" r="Z21"/>
    </row>
    <row r="22">
      <c s="44" r="A22">
        <v>40390.0</v>
      </c>
      <c s="46" r="B22">
        <v>1.510837651E9</v>
      </c>
      <c s="46" r="C22">
        <v>1.0</v>
      </c>
      <c t="s" s="46" r="D22">
        <v>6642</v>
      </c>
      <c s="63" r="E22">
        <v>2.249800065E7</v>
      </c>
      <c t="s" s="46" r="F22">
        <v>6643</v>
      </c>
      <c t="s" s="46" r="G22">
        <v>6644</v>
      </c>
      <c t="s" s="46" r="H22">
        <v>6645</v>
      </c>
      <c t="str" s="48" r="I22">
        <f t="shared" si="1"/>
        <v>0</v>
      </c>
      <c t="str" s="46" r="J22">
        <f t="shared" si="2"/>
        <v>22385510.65</v>
      </c>
      <c t="str" s="48" r="K22">
        <f ref="K22:K23" t="shared" si="10">K20-C22</f>
        <v>7</v>
      </c>
      <c t="str" s="48" r="L22">
        <f>C22*E10</f>
        <v>21523190</v>
      </c>
      <c t="str" s="48" r="M22">
        <f t="shared" si="8"/>
        <v>862320.6467</v>
      </c>
      <c t="str" s="48" r="N22">
        <f t="shared" si="9"/>
        <v>1119275.532</v>
      </c>
      <c s="59" r="O22"/>
      <c t="s" s="41" r="P22">
        <v>6646</v>
      </c>
      <c s="39" r="Q22">
        <v>1.0E9</v>
      </c>
      <c s="39" r="R22">
        <v>1.0E9</v>
      </c>
      <c s="40" r="S22"/>
      <c s="40" r="T22"/>
      <c s="40" r="U22"/>
      <c s="40" r="V22"/>
      <c s="40" r="W22"/>
      <c s="40" r="X22"/>
      <c s="40" r="Y22"/>
      <c s="40" r="Z22"/>
    </row>
    <row r="23">
      <c s="44" r="A23">
        <v>40390.0</v>
      </c>
      <c s="46" r="B23">
        <v>1.510839093E9</v>
      </c>
      <c s="46" r="C23">
        <v>7.0</v>
      </c>
      <c t="s" s="46" r="D23">
        <v>6647</v>
      </c>
      <c s="63" r="E23">
        <v>634797.99</v>
      </c>
      <c t="s" s="46" r="F23">
        <v>6648</v>
      </c>
      <c t="s" s="46" r="G23">
        <v>6649</v>
      </c>
      <c t="s" s="46" r="H23">
        <v>6650</v>
      </c>
      <c t="str" s="48" r="I23">
        <f t="shared" si="1"/>
        <v>0</v>
      </c>
      <c t="str" s="46" r="J23">
        <f t="shared" si="2"/>
        <v>4421368</v>
      </c>
      <c t="str" s="48" r="K23">
        <f t="shared" si="10"/>
        <v>21</v>
      </c>
      <c t="str" s="48" r="L23">
        <f>C23*E7</f>
        <v>4186434</v>
      </c>
      <c t="str" s="48" r="M23">
        <f t="shared" si="8"/>
        <v>234934.0003</v>
      </c>
      <c t="str" s="48" r="N23">
        <f t="shared" si="9"/>
        <v>221068.4</v>
      </c>
      <c s="59" r="O23"/>
      <c s="69" r="P23">
        <v>40376.0</v>
      </c>
      <c s="70" r="Q23">
        <v>0.0</v>
      </c>
      <c s="68" r="R23">
        <v>1.0E9</v>
      </c>
      <c s="40" r="S23"/>
      <c s="40" r="T23"/>
      <c s="40" r="U23"/>
      <c s="40" r="V23"/>
      <c s="40" r="W23"/>
      <c s="40" r="X23"/>
      <c s="40" r="Y23"/>
      <c s="40" r="Z23"/>
    </row>
    <row r="24">
      <c s="44" r="A24">
        <v>40390.0</v>
      </c>
      <c s="46" r="B24">
        <v>1.510839174E9</v>
      </c>
      <c s="46" r="C24">
        <v>5.0</v>
      </c>
      <c t="s" s="46" r="D24">
        <v>6651</v>
      </c>
      <c s="63" r="E24">
        <v>634988.0</v>
      </c>
      <c t="s" s="46" r="F24">
        <v>6652</v>
      </c>
      <c t="s" s="46" r="G24">
        <v>6653</v>
      </c>
      <c t="s" s="46" r="H24">
        <v>6654</v>
      </c>
      <c t="str" s="48" r="I24">
        <f t="shared" si="1"/>
        <v>0</v>
      </c>
      <c t="str" s="46" r="J24">
        <f t="shared" si="2"/>
        <v>3159065.3</v>
      </c>
      <c t="str" s="48" r="K24">
        <f>K23-C24</f>
        <v>16</v>
      </c>
      <c t="str" s="48" r="L24">
        <f>C24*E7</f>
        <v>2990310</v>
      </c>
      <c t="str" s="48" r="M24">
        <f t="shared" si="8"/>
        <v>168755.3</v>
      </c>
      <c t="str" s="48" r="N24">
        <f t="shared" si="9"/>
        <v>157953.265</v>
      </c>
      <c s="59" r="O24"/>
      <c s="69" r="P24">
        <v>40377.0</v>
      </c>
      <c t="str" s="59" r="Q24">
        <f>Q22+SUMIF($A$5:$A$42,$P24,$J$5:$J$42)-SUMIF($A$5:$A$42,$P24,$I$5:$I$42)</f>
        <v>777828669.9</v>
      </c>
      <c t="s" s="68" r="R24">
        <v>6655</v>
      </c>
      <c s="41" r="S24"/>
      <c s="39" r="T24"/>
      <c s="40" r="U24"/>
      <c s="40" r="V24"/>
      <c s="40" r="W24"/>
      <c s="40" r="X24"/>
      <c s="40" r="Y24"/>
      <c s="40" r="Z24"/>
    </row>
    <row r="25">
      <c s="44" r="A25">
        <v>40390.0</v>
      </c>
      <c s="46" r="B25">
        <v>1.510840601E9</v>
      </c>
      <c s="46" r="C25">
        <v>8000.0</v>
      </c>
      <c t="s" s="46" r="D25">
        <v>6656</v>
      </c>
      <c s="63" r="E25">
        <v>816.82</v>
      </c>
      <c t="s" s="46" r="F25">
        <v>6657</v>
      </c>
      <c t="s" s="46" r="G25">
        <v>6658</v>
      </c>
      <c t="s" s="46" r="H25">
        <v>6659</v>
      </c>
      <c t="str" s="48" r="I25">
        <f t="shared" si="1"/>
        <v>0</v>
      </c>
      <c t="str" s="46" r="J25">
        <f t="shared" si="2"/>
        <v>6501887.2</v>
      </c>
      <c t="str" s="48" r="K25">
        <f>K18-C25</f>
        <v>42000</v>
      </c>
      <c t="str" s="48" r="L25">
        <f>C9*E9+(C25-C9)*E18</f>
        <v>4442640.4</v>
      </c>
      <c t="str" s="48" r="M25">
        <f t="shared" si="8"/>
        <v>2059246.8</v>
      </c>
      <c t="str" s="48" r="N25">
        <f t="shared" si="9"/>
        <v>325094.36</v>
      </c>
      <c s="59" r="O25"/>
      <c s="69" r="P25">
        <v>40378.0</v>
      </c>
      <c t="str" s="59" r="Q25">
        <f ref="Q25:Q37" t="shared" si="11">Q24+SUMIF($A$5:$A$42,$P25,$J$5:$J$42)-SUMIF($A$5:$A$42,$P25,$I$5:$I$42)</f>
        <v>777828669.9</v>
      </c>
      <c t="s" s="68" r="R25">
        <v>6660</v>
      </c>
      <c s="69" r="S25"/>
      <c s="70" r="T25"/>
      <c s="40" r="U25"/>
      <c s="40" r="V25"/>
      <c s="40" r="W25"/>
      <c s="40" r="X25"/>
      <c s="40" r="Y25"/>
      <c s="40" r="Z25"/>
    </row>
    <row r="26">
      <c s="44" r="A26">
        <v>40390.0</v>
      </c>
      <c s="46" r="B26">
        <v>1.51084924E9</v>
      </c>
      <c s="46" r="C26">
        <v>8.0</v>
      </c>
      <c t="s" s="46" r="D26">
        <v>6661</v>
      </c>
      <c s="63" r="E26">
        <v>634797.99</v>
      </c>
      <c t="s" s="46" r="F26">
        <v>6662</v>
      </c>
      <c t="s" s="46" r="G26">
        <v>6663</v>
      </c>
      <c t="s" s="46" r="H26">
        <v>6664</v>
      </c>
      <c t="str" s="48" r="I26">
        <f t="shared" si="1"/>
        <v>0</v>
      </c>
      <c t="str" s="46" r="J26">
        <f t="shared" si="2"/>
        <v>5052992</v>
      </c>
      <c t="str" s="48" r="K26">
        <f>K24-C26</f>
        <v>8</v>
      </c>
      <c t="str" s="48" r="L26">
        <f>C26*E7</f>
        <v>4784496</v>
      </c>
      <c t="str" s="48" r="M26">
        <f t="shared" si="8"/>
        <v>268496.0004</v>
      </c>
      <c t="str" s="48" r="N26">
        <f t="shared" si="9"/>
        <v>252649.6</v>
      </c>
      <c s="59" r="O26"/>
      <c s="69" r="P26">
        <v>40379.0</v>
      </c>
      <c t="str" s="59" r="Q26">
        <f t="shared" si="11"/>
        <v>450861514.8</v>
      </c>
      <c t="s" s="70" r="R26">
        <v>6665</v>
      </c>
      <c s="69" r="S26"/>
      <c s="59" r="T26"/>
      <c s="40" r="U26"/>
      <c s="40" r="V26"/>
      <c s="40" r="W26"/>
      <c s="40" r="X26"/>
      <c s="40" r="Y26"/>
      <c s="40" r="Z26"/>
    </row>
    <row r="27">
      <c s="44" r="A27">
        <v>40390.0</v>
      </c>
      <c s="46" r="B27">
        <v>1.510850826E9</v>
      </c>
      <c s="46" r="C27">
        <v>2.0</v>
      </c>
      <c t="s" s="46" r="D27">
        <v>6666</v>
      </c>
      <c s="63" r="E27">
        <v>634797.99</v>
      </c>
      <c t="s" s="46" r="F27">
        <v>6667</v>
      </c>
      <c t="s" s="46" r="G27">
        <v>6668</v>
      </c>
      <c t="s" s="46" r="H27">
        <v>6669</v>
      </c>
      <c t="str" s="48" r="I27">
        <f t="shared" si="1"/>
        <v>0</v>
      </c>
      <c t="str" s="46" r="J27">
        <f t="shared" si="2"/>
        <v>1263248</v>
      </c>
      <c t="str" s="48" r="K27">
        <f ref="K27:K28" t="shared" si="12">K26-C27</f>
        <v>6</v>
      </c>
      <c t="str" s="48" r="L27">
        <f>C27*E7</f>
        <v>1196124</v>
      </c>
      <c t="str" s="48" r="M27">
        <f t="shared" si="8"/>
        <v>67124.0001</v>
      </c>
      <c t="str" s="48" r="N27">
        <f t="shared" si="9"/>
        <v>63162.40001</v>
      </c>
      <c s="59" r="O27"/>
      <c s="69" r="P27">
        <v>40380.0</v>
      </c>
      <c t="str" s="59" r="Q27">
        <f t="shared" si="11"/>
        <v>410785714.5</v>
      </c>
      <c t="s" s="68" r="R27">
        <v>6670</v>
      </c>
      <c s="69" r="S27"/>
      <c s="59" r="T27"/>
      <c s="40" r="U27"/>
      <c s="40" r="V27"/>
      <c s="40" r="W27"/>
      <c s="40" r="X27"/>
      <c s="40" r="Y27"/>
      <c s="40" r="Z27"/>
    </row>
    <row r="28">
      <c s="44" r="A28">
        <v>40390.0</v>
      </c>
      <c s="46" r="B28">
        <v>1.510851979E9</v>
      </c>
      <c s="46" r="C28">
        <v>4.0</v>
      </c>
      <c t="s" s="46" r="D28">
        <v>6671</v>
      </c>
      <c s="63" r="E28">
        <v>634797.99</v>
      </c>
      <c t="s" s="46" r="F28">
        <v>6672</v>
      </c>
      <c t="s" s="46" r="G28">
        <v>6673</v>
      </c>
      <c t="s" s="46" r="H28">
        <v>6674</v>
      </c>
      <c t="str" s="48" r="I28">
        <f t="shared" si="1"/>
        <v>0</v>
      </c>
      <c t="str" s="46" r="J28">
        <f t="shared" si="2"/>
        <v>2526496</v>
      </c>
      <c t="str" s="48" r="K28">
        <f t="shared" si="12"/>
        <v>2</v>
      </c>
      <c t="str" s="48" r="L28">
        <f>C28*E7</f>
        <v>2392248</v>
      </c>
      <c t="str" s="48" r="M28">
        <f t="shared" si="8"/>
        <v>134248.0002</v>
      </c>
      <c t="str" s="48" r="N28">
        <f t="shared" si="9"/>
        <v>126324.8</v>
      </c>
      <c s="59" r="O28"/>
      <c s="69" r="P28">
        <v>40381.0</v>
      </c>
      <c t="str" s="59" r="Q28">
        <f t="shared" si="11"/>
        <v>405161161.8</v>
      </c>
      <c t="s" s="68" r="R28">
        <v>6675</v>
      </c>
      <c s="69" r="S28"/>
      <c s="59" r="T28"/>
      <c s="40" r="U28"/>
      <c s="40" r="V28"/>
      <c s="40" r="W28"/>
      <c s="40" r="X28"/>
      <c s="40" r="Y28"/>
      <c s="40" r="Z28"/>
    </row>
    <row r="29">
      <c s="44" r="A29">
        <v>40390.0</v>
      </c>
      <c s="46" r="B29">
        <v>1.510852233E9</v>
      </c>
      <c s="46" r="C29">
        <v>1.0</v>
      </c>
      <c t="s" s="46" r="D29">
        <v>6676</v>
      </c>
      <c s="63" r="E29">
        <v>2.249800065E7</v>
      </c>
      <c t="s" s="46" r="F29">
        <v>6677</v>
      </c>
      <c t="s" s="46" r="G29">
        <v>6678</v>
      </c>
      <c t="s" s="46" r="H29">
        <v>6679</v>
      </c>
      <c t="str" s="48" r="I29">
        <f t="shared" si="1"/>
        <v>0</v>
      </c>
      <c t="str" s="46" r="J29">
        <f t="shared" si="2"/>
        <v>22385510.65</v>
      </c>
      <c t="str" s="48" r="K29">
        <f>K22-C29</f>
        <v>6</v>
      </c>
      <c t="str" s="48" r="L29">
        <f>C29*E10</f>
        <v>21523190</v>
      </c>
      <c t="str" s="48" r="M29">
        <f t="shared" si="8"/>
        <v>862320.6467</v>
      </c>
      <c t="str" s="48" r="N29">
        <f t="shared" si="9"/>
        <v>1119275.532</v>
      </c>
      <c s="59" r="O29"/>
      <c s="69" r="P29">
        <v>40382.0</v>
      </c>
      <c t="str" s="59" r="Q29">
        <f t="shared" si="11"/>
        <v>405161161.8</v>
      </c>
      <c t="s" s="68" r="R29">
        <v>6680</v>
      </c>
      <c s="69" r="S29"/>
      <c s="59" r="T29"/>
      <c s="40" r="U29"/>
      <c s="40" r="V29"/>
      <c s="40" r="W29"/>
      <c s="40" r="X29"/>
      <c s="40" r="Y29"/>
      <c s="40" r="Z29"/>
    </row>
    <row r="30">
      <c s="44" r="A30">
        <v>40390.0</v>
      </c>
      <c s="46" r="B30">
        <v>1.510854705E9</v>
      </c>
      <c s="46" r="C30">
        <v>3.0</v>
      </c>
      <c t="s" s="46" r="D30">
        <v>6681</v>
      </c>
      <c s="63" r="E30">
        <v>2.219828791E7</v>
      </c>
      <c t="s" s="46" r="F30">
        <v>6682</v>
      </c>
      <c t="s" s="46" r="G30">
        <v>6683</v>
      </c>
      <c t="s" s="46" r="H30">
        <v>6684</v>
      </c>
      <c t="str" s="48" r="I30">
        <f t="shared" si="1"/>
        <v>0</v>
      </c>
      <c t="str" s="46" r="J30">
        <f t="shared" si="2"/>
        <v>66261889.41</v>
      </c>
      <c t="str" s="48" r="K30">
        <f>K12-C30</f>
        <v>7</v>
      </c>
      <c t="str" s="48" r="L30">
        <f>C30*E12</f>
        <v>66319800.03</v>
      </c>
      <c t="str" s="48" r="M30">
        <f t="shared" si="8"/>
        <v>-57910.61865</v>
      </c>
      <c t="str" s="48" r="N30">
        <f t="shared" si="9"/>
        <v>3313094.471</v>
      </c>
      <c s="59" r="O30"/>
      <c s="69" r="P30">
        <v>40383.0</v>
      </c>
      <c t="str" s="59" r="Q30">
        <f t="shared" si="11"/>
        <v>405161161.8</v>
      </c>
      <c t="s" s="68" r="R30">
        <v>6685</v>
      </c>
      <c s="69" r="S30"/>
      <c s="59" r="T30"/>
      <c s="40" r="U30"/>
      <c s="40" r="V30"/>
      <c s="40" r="W30"/>
      <c s="40" r="X30"/>
      <c s="40" r="Y30"/>
      <c s="40" r="Z30"/>
    </row>
    <row r="31">
      <c s="44" r="A31">
        <v>40390.0</v>
      </c>
      <c s="46" r="B31">
        <v>1.510857842E9</v>
      </c>
      <c s="46" r="C31">
        <v>6.0</v>
      </c>
      <c t="s" s="46" r="D31">
        <v>6686</v>
      </c>
      <c s="63" r="E31">
        <v>2.249800065E7</v>
      </c>
      <c t="s" s="46" r="F31">
        <v>6687</v>
      </c>
      <c t="s" s="46" r="G31">
        <v>6688</v>
      </c>
      <c t="s" s="46" r="H31">
        <v>6689</v>
      </c>
      <c t="str" s="48" r="I31">
        <f t="shared" si="1"/>
        <v>0</v>
      </c>
      <c t="str" s="46" r="J31">
        <f t="shared" si="2"/>
        <v>134313063.9</v>
      </c>
      <c t="str" s="48" r="K31">
        <f ref="K31:K32" t="shared" si="13">K29-C31</f>
        <v>0</v>
      </c>
      <c t="str" s="48" r="L31">
        <f>C31*E10</f>
        <v>129139140</v>
      </c>
      <c t="str" s="48" r="M31">
        <f t="shared" si="8"/>
        <v>5173923.88</v>
      </c>
      <c t="str" s="48" r="N31">
        <f t="shared" si="9"/>
        <v>6715653.194</v>
      </c>
      <c s="59" r="O31"/>
      <c s="69" r="P31">
        <v>40384.0</v>
      </c>
      <c t="str" s="59" r="Q31">
        <f t="shared" si="11"/>
        <v>405161161.8</v>
      </c>
      <c t="s" s="68" r="R31">
        <v>6690</v>
      </c>
      <c s="69" r="S31"/>
      <c s="59" r="T31"/>
      <c s="40" r="U31"/>
      <c s="40" r="V31"/>
      <c s="40" r="W31"/>
      <c s="40" r="X31"/>
      <c s="40" r="Y31"/>
      <c s="40" r="Z31"/>
    </row>
    <row r="32">
      <c s="44" r="A32">
        <v>40390.0</v>
      </c>
      <c s="46" r="B32">
        <v>1.510910615E9</v>
      </c>
      <c s="46" r="C32">
        <v>1.0</v>
      </c>
      <c t="s" s="46" r="D32">
        <v>6691</v>
      </c>
      <c s="63" r="E32">
        <v>2.219499999E7</v>
      </c>
      <c t="s" s="46" r="F32">
        <v>6692</v>
      </c>
      <c t="s" s="46" r="G32">
        <v>6693</v>
      </c>
      <c t="s" s="46" r="H32">
        <v>6694</v>
      </c>
      <c t="str" s="48" r="I32">
        <f t="shared" si="1"/>
        <v>0</v>
      </c>
      <c t="str" s="46" r="J32">
        <f t="shared" si="2"/>
        <v>22084024.99</v>
      </c>
      <c t="str" s="48" r="K32">
        <f t="shared" si="13"/>
        <v>6</v>
      </c>
      <c t="str" s="48" r="L32">
        <f>C32*E12</f>
        <v>22106600.01</v>
      </c>
      <c t="str" s="48" r="M32">
        <f t="shared" si="8"/>
        <v>-22575.01995</v>
      </c>
      <c t="str" s="48" r="N32">
        <f t="shared" si="9"/>
        <v>1104201.25</v>
      </c>
      <c s="59" r="O32"/>
      <c s="69" r="P32">
        <v>40385.0</v>
      </c>
      <c t="str" s="59" r="Q32">
        <f t="shared" si="11"/>
        <v>405161161.8</v>
      </c>
      <c t="s" s="68" r="R32">
        <v>6695</v>
      </c>
      <c s="69" r="S32"/>
      <c s="59" r="T32"/>
      <c s="40" r="U32"/>
      <c s="40" r="V32"/>
      <c s="40" r="W32"/>
      <c s="40" r="X32"/>
      <c s="40" r="Y32"/>
      <c s="40" r="Z32"/>
    </row>
    <row r="33">
      <c s="44" r="A33">
        <v>40390.0</v>
      </c>
      <c s="46" r="B33">
        <v>1.510914624E9</v>
      </c>
      <c s="46" r="C33">
        <v>5.0</v>
      </c>
      <c t="s" s="46" r="D33">
        <v>6696</v>
      </c>
      <c s="63" r="E33">
        <v>2.219499999E7</v>
      </c>
      <c t="s" s="46" r="F33">
        <v>6697</v>
      </c>
      <c t="s" s="46" r="G33">
        <v>6698</v>
      </c>
      <c t="s" s="46" r="H33">
        <v>6699</v>
      </c>
      <c t="str" s="48" r="I33">
        <f t="shared" si="1"/>
        <v>0</v>
      </c>
      <c t="str" s="46" r="J33">
        <f t="shared" si="2"/>
        <v>110420125</v>
      </c>
      <c t="str" s="48" r="K33">
        <f>K32-C33</f>
        <v>1</v>
      </c>
      <c t="str" s="48" r="L33">
        <f>C33*E12</f>
        <v>110533000.1</v>
      </c>
      <c t="str" s="48" r="M33">
        <f t="shared" si="8"/>
        <v>-112875.0998</v>
      </c>
      <c t="str" s="48" r="N33">
        <f t="shared" si="9"/>
        <v>5521006.248</v>
      </c>
      <c s="59" r="O33"/>
      <c s="69" r="P33">
        <v>40386.0</v>
      </c>
      <c t="str" s="59" r="Q33">
        <f t="shared" si="11"/>
        <v>405161161.8</v>
      </c>
      <c t="s" s="68" r="R33">
        <v>6700</v>
      </c>
      <c s="69" r="S33"/>
      <c s="59" r="T33"/>
      <c s="40" r="U33"/>
      <c s="40" r="V33"/>
      <c s="40" r="W33"/>
      <c s="40" r="X33"/>
      <c s="40" r="Y33"/>
      <c s="40" r="Z33"/>
    </row>
    <row r="34">
      <c s="44" r="A34">
        <v>40390.0</v>
      </c>
      <c s="46" r="B34">
        <v>1.510955748E9</v>
      </c>
      <c s="46" r="C34">
        <v>10000.0</v>
      </c>
      <c t="s" s="46" r="D34">
        <v>6701</v>
      </c>
      <c s="63" r="E34">
        <v>816.75</v>
      </c>
      <c t="s" s="46" r="F34">
        <v>6702</v>
      </c>
      <c t="s" s="46" r="G34">
        <v>6703</v>
      </c>
      <c t="s" s="46" r="H34">
        <v>6704</v>
      </c>
      <c t="str" s="48" r="I34">
        <f t="shared" si="1"/>
        <v>0</v>
      </c>
      <c t="str" s="46" r="J34">
        <f t="shared" si="2"/>
        <v>8126662.5</v>
      </c>
      <c t="str" s="48" r="K34">
        <f>K25-C34</f>
        <v>32000</v>
      </c>
      <c t="str" s="48" r="L34">
        <f>C34*E18</f>
        <v>5551100</v>
      </c>
      <c t="str" s="48" r="M34">
        <f t="shared" si="8"/>
        <v>2575562.5</v>
      </c>
      <c t="str" s="48" r="N34">
        <f t="shared" si="9"/>
        <v>406333.125</v>
      </c>
      <c s="59" r="O34"/>
      <c s="69" r="P34">
        <v>40387.0</v>
      </c>
      <c t="str" s="59" r="Q34">
        <f t="shared" si="11"/>
        <v>405161161.8</v>
      </c>
      <c t="s" s="68" r="R34">
        <v>6705</v>
      </c>
      <c s="69" r="S34"/>
      <c s="59" r="T34"/>
      <c s="40" r="U34"/>
      <c s="40" r="V34"/>
      <c s="40" r="W34"/>
      <c s="40" r="X34"/>
      <c s="40" r="Y34"/>
      <c s="40" r="Z34"/>
    </row>
    <row r="35">
      <c s="44" r="A35">
        <v>40390.0</v>
      </c>
      <c s="46" r="B35">
        <v>1.510996244E9</v>
      </c>
      <c s="46" r="C35">
        <v>23.0</v>
      </c>
      <c t="s" s="46" r="D35">
        <v>6706</v>
      </c>
      <c s="63" r="E35">
        <v>1101.11</v>
      </c>
      <c t="s" s="46" r="F35">
        <v>6707</v>
      </c>
      <c t="s" s="46" r="G35">
        <v>6708</v>
      </c>
      <c t="s" s="46" r="H35">
        <v>6709</v>
      </c>
      <c t="str" s="48" r="I35">
        <f t="shared" si="1"/>
        <v>25452.15765</v>
      </c>
      <c t="str" s="46" r="J35">
        <f t="shared" si="2"/>
        <v>0</v>
      </c>
      <c t="str" s="48" r="K35">
        <f>C35</f>
        <v>23</v>
      </c>
      <c t="str" s="48" r="L35">
        <f ref="L35:L36" t="shared" si="14">-C35*E35</f>
        <v>-25325.53</v>
      </c>
      <c s="45" r="M35"/>
      <c t="str" s="48" r="N35">
        <f ref="N35:N36" t="shared" si="15">-0.05*L35</f>
        <v>1266.2765</v>
      </c>
      <c s="40" r="O35"/>
      <c s="69" r="P35">
        <v>40388.0</v>
      </c>
      <c t="str" s="59" r="Q35">
        <f t="shared" si="11"/>
        <v>405161161.8</v>
      </c>
      <c t="s" s="68" r="R35">
        <v>6710</v>
      </c>
      <c s="69" r="S35"/>
      <c s="59" r="T35"/>
      <c s="40" r="U35"/>
      <c s="40" r="V35"/>
      <c s="40" r="W35"/>
      <c s="40" r="X35"/>
      <c s="40" r="Y35"/>
      <c s="40" r="Z35"/>
    </row>
    <row r="36">
      <c s="44" r="A36">
        <v>40390.0</v>
      </c>
      <c s="46" r="B36">
        <v>1.511015295E9</v>
      </c>
      <c s="46" r="C36">
        <v>9280.0</v>
      </c>
      <c t="s" s="46" r="D36">
        <v>6711</v>
      </c>
      <c s="63" r="E36">
        <v>1101.11</v>
      </c>
      <c t="s" s="46" r="F36">
        <v>6712</v>
      </c>
      <c t="s" s="46" r="G36">
        <v>6713</v>
      </c>
      <c t="s" s="46" r="H36">
        <v>6714</v>
      </c>
      <c t="str" s="48" r="I36">
        <f t="shared" si="1"/>
        <v>10269392.3</v>
      </c>
      <c t="str" s="46" r="J36">
        <f t="shared" si="2"/>
        <v>0</v>
      </c>
      <c t="str" s="48" r="K36">
        <f>K35+C36</f>
        <v>9303</v>
      </c>
      <c t="str" s="48" r="L36">
        <f t="shared" si="14"/>
        <v>-10218300.8</v>
      </c>
      <c s="45" r="M36"/>
      <c t="str" s="48" r="N36">
        <f t="shared" si="15"/>
        <v>510915.04</v>
      </c>
      <c s="40" r="O36"/>
      <c s="69" r="P36">
        <v>40389.0</v>
      </c>
      <c t="str" s="59" r="Q36">
        <f t="shared" si="11"/>
        <v>405161161.8</v>
      </c>
      <c t="s" s="68" r="R36">
        <v>6715</v>
      </c>
      <c s="69" r="S36"/>
      <c s="59" r="T36"/>
      <c s="40" r="U36"/>
      <c s="40" r="V36"/>
      <c s="40" r="W36"/>
      <c s="40" r="X36"/>
      <c s="40" r="Y36"/>
      <c s="40" r="Z36"/>
    </row>
    <row r="37">
      <c s="44" r="A37">
        <v>40390.0</v>
      </c>
      <c s="46" r="B37">
        <v>1.511063997E9</v>
      </c>
      <c s="46" r="C37">
        <v>22282.0</v>
      </c>
      <c t="s" s="46" r="D37">
        <v>6716</v>
      </c>
      <c s="63" r="E37">
        <v>287.99</v>
      </c>
      <c t="s" s="46" r="F37">
        <v>6717</v>
      </c>
      <c t="s" s="46" r="G37">
        <v>6718</v>
      </c>
      <c t="s" s="46" r="H37">
        <v>6719</v>
      </c>
      <c t="str" s="48" r="I37">
        <f t="shared" si="1"/>
        <v>0</v>
      </c>
      <c t="str" s="46" r="J37">
        <f t="shared" si="2"/>
        <v>6384908.214</v>
      </c>
      <c t="str" s="48" r="K37">
        <f>K17-C37</f>
        <v>0</v>
      </c>
      <c t="str" s="48" r="L37">
        <f ref="L37:L38" t="shared" si="16">C37*E17</f>
        <v>5596569.94</v>
      </c>
      <c t="str" s="48" r="M37">
        <f ref="M37:M42" t="shared" si="17">J37-L37</f>
        <v>788338.2741</v>
      </c>
      <c t="str" s="48" r="N37">
        <f ref="N37:N42" t="shared" si="18">0.05*J37</f>
        <v>319245.4107</v>
      </c>
      <c s="59" r="O37"/>
      <c s="69" r="P37">
        <v>40390.0</v>
      </c>
      <c t="str" s="59" r="Q37">
        <f t="shared" si="11"/>
        <v>1009021536</v>
      </c>
      <c t="s" s="68" r="R37">
        <v>6720</v>
      </c>
      <c s="69" r="S37"/>
      <c s="59" r="T37"/>
      <c s="40" r="U37"/>
      <c s="40" r="V37"/>
      <c s="40" r="W37"/>
      <c s="40" r="X37"/>
      <c s="40" r="Y37"/>
      <c s="40" r="Z37"/>
    </row>
    <row r="38">
      <c s="44" r="A38">
        <v>40390.0</v>
      </c>
      <c s="46" r="B38">
        <v>1.511116183E9</v>
      </c>
      <c s="46" r="C38">
        <v>1500.0</v>
      </c>
      <c t="s" s="46" r="D38">
        <v>6721</v>
      </c>
      <c s="63" r="E38">
        <v>816.48</v>
      </c>
      <c t="s" s="46" r="F38">
        <v>6722</v>
      </c>
      <c t="s" s="46" r="G38">
        <v>6723</v>
      </c>
      <c t="s" s="46" r="H38">
        <v>6724</v>
      </c>
      <c t="str" s="48" r="I38">
        <f t="shared" si="1"/>
        <v>0</v>
      </c>
      <c t="str" s="46" r="J38">
        <f t="shared" si="2"/>
        <v>1218596.4</v>
      </c>
      <c t="str" s="48" r="K38">
        <f>K34-C38</f>
        <v>30500</v>
      </c>
      <c t="str" s="48" r="L38">
        <f t="shared" si="16"/>
        <v>832665</v>
      </c>
      <c t="str" s="48" r="M38">
        <f t="shared" si="17"/>
        <v>385931.4</v>
      </c>
      <c t="str" s="48" r="N38">
        <f t="shared" si="18"/>
        <v>60929.82</v>
      </c>
      <c s="59" r="O38"/>
      <c s="69" r="P38"/>
      <c s="59" r="Q38"/>
      <c s="68" r="R38"/>
      <c s="69" r="S38"/>
      <c s="59" r="T38"/>
      <c s="40" r="U38"/>
      <c s="40" r="V38"/>
      <c s="40" r="W38"/>
      <c s="40" r="X38"/>
      <c s="40" r="Y38"/>
      <c s="40" r="Z38"/>
    </row>
    <row r="39">
      <c s="44" r="A39">
        <v>40390.0</v>
      </c>
      <c s="46" r="B39">
        <v>1.511122484E9</v>
      </c>
      <c s="46" r="C39">
        <v>5.0</v>
      </c>
      <c t="s" s="46" r="D39">
        <v>6725</v>
      </c>
      <c s="63" r="E39">
        <v>2.234873941E7</v>
      </c>
      <c t="s" s="46" r="F39">
        <v>6726</v>
      </c>
      <c t="s" s="46" r="G39">
        <v>6727</v>
      </c>
      <c t="s" s="46" r="H39">
        <v>6728</v>
      </c>
      <c t="str" s="48" r="I39">
        <f t="shared" si="1"/>
        <v>0</v>
      </c>
      <c t="str" s="46" r="J39">
        <f t="shared" si="2"/>
        <v>111184978.6</v>
      </c>
      <c t="str" s="48" r="K39">
        <f>K8-C39</f>
        <v>5</v>
      </c>
      <c t="str" s="48" r="L39">
        <f ref="L39:L42" t="shared" si="19">C39*E$8</f>
        <v>102500000</v>
      </c>
      <c t="str" s="48" r="M39">
        <f t="shared" si="17"/>
        <v>8684978.565</v>
      </c>
      <c t="str" s="48" r="N39">
        <f t="shared" si="18"/>
        <v>5559248.928</v>
      </c>
      <c s="59" r="O39"/>
      <c s="69" r="P39"/>
      <c s="39" r="Q39"/>
      <c s="68" r="R39"/>
      <c s="69" r="S39"/>
      <c s="61" r="T39"/>
      <c s="40" r="U39"/>
      <c s="40" r="V39"/>
      <c s="40" r="W39"/>
      <c s="40" r="X39"/>
      <c s="40" r="Y39"/>
      <c s="40" r="Z39"/>
    </row>
    <row r="40">
      <c s="44" r="A40">
        <v>40390.0</v>
      </c>
      <c s="46" r="B40">
        <v>1.511124023E9</v>
      </c>
      <c s="46" r="C40">
        <v>1.0</v>
      </c>
      <c t="s" s="46" r="D40">
        <v>6729</v>
      </c>
      <c s="63" r="E40">
        <v>2.234873941E7</v>
      </c>
      <c t="s" s="46" r="F40">
        <v>6730</v>
      </c>
      <c t="s" s="46" r="G40">
        <v>6731</v>
      </c>
      <c t="s" s="46" r="H40">
        <v>6732</v>
      </c>
      <c t="str" s="48" r="I40">
        <f t="shared" si="1"/>
        <v>0</v>
      </c>
      <c t="str" s="46" r="J40">
        <f t="shared" si="2"/>
        <v>22236995.71</v>
      </c>
      <c t="str" s="48" r="K40">
        <f ref="K40:K42" t="shared" si="20">K39-C40</f>
        <v>4</v>
      </c>
      <c t="str" s="48" r="L40">
        <f t="shared" si="19"/>
        <v>20500000</v>
      </c>
      <c t="str" s="48" r="M40">
        <f t="shared" si="17"/>
        <v>1736995.713</v>
      </c>
      <c t="str" s="48" r="N40">
        <f t="shared" si="18"/>
        <v>1111849.786</v>
      </c>
      <c s="59" r="O40"/>
      <c s="40" r="P40"/>
      <c s="40" r="Q40"/>
      <c s="68" r="R40"/>
      <c s="69" r="S40"/>
      <c s="59" r="T40"/>
      <c s="40" r="U40"/>
      <c s="40" r="V40"/>
      <c s="40" r="W40"/>
      <c s="40" r="X40"/>
      <c s="40" r="Y40"/>
      <c s="40" r="Z40"/>
    </row>
    <row r="41">
      <c s="44" r="A41">
        <v>40390.0</v>
      </c>
      <c s="46" r="B41">
        <v>1.511127658E9</v>
      </c>
      <c s="46" r="C41">
        <v>1.0</v>
      </c>
      <c t="s" s="46" r="D41">
        <v>6733</v>
      </c>
      <c s="63" r="E41">
        <v>2.249931839E7</v>
      </c>
      <c t="s" s="46" r="F41">
        <v>6734</v>
      </c>
      <c t="s" s="46" r="G41">
        <v>6735</v>
      </c>
      <c t="s" s="46" r="H41">
        <v>6736</v>
      </c>
      <c t="str" s="48" r="I41">
        <f t="shared" si="1"/>
        <v>0</v>
      </c>
      <c t="str" s="46" r="J41">
        <f t="shared" si="2"/>
        <v>22386821.8</v>
      </c>
      <c t="str" s="48" r="K41">
        <f t="shared" si="20"/>
        <v>3</v>
      </c>
      <c t="str" s="48" r="L41">
        <f t="shared" si="19"/>
        <v>20500000</v>
      </c>
      <c t="str" s="48" r="M41">
        <f t="shared" si="17"/>
        <v>1886821.798</v>
      </c>
      <c t="str" s="48" r="N41">
        <f t="shared" si="18"/>
        <v>1119341.09</v>
      </c>
      <c s="59" r="O41"/>
      <c s="40" r="P41"/>
      <c s="40" r="Q41"/>
      <c s="68" r="R41"/>
      <c s="40" r="S41"/>
      <c s="40" r="T41"/>
      <c s="40" r="U41"/>
      <c s="40" r="V41"/>
      <c s="40" r="W41"/>
      <c s="40" r="X41"/>
      <c s="40" r="Y41"/>
      <c s="40" r="Z41"/>
    </row>
    <row r="42">
      <c s="44" r="A42">
        <v>40390.0</v>
      </c>
      <c s="46" r="B42">
        <v>1.511132538E9</v>
      </c>
      <c s="46" r="C42">
        <v>1.0</v>
      </c>
      <c t="s" s="46" r="D42">
        <v>6737</v>
      </c>
      <c s="63" r="E42">
        <v>2.234873941E7</v>
      </c>
      <c t="s" s="46" r="F42">
        <v>6738</v>
      </c>
      <c t="s" s="46" r="G42">
        <v>6739</v>
      </c>
      <c t="s" s="46" r="H42">
        <v>6740</v>
      </c>
      <c t="str" s="48" r="I42">
        <f t="shared" si="1"/>
        <v>0</v>
      </c>
      <c t="str" s="46" r="J42">
        <f t="shared" si="2"/>
        <v>22236995.71</v>
      </c>
      <c t="str" s="48" r="K42">
        <f t="shared" si="20"/>
        <v>2</v>
      </c>
      <c t="str" s="48" r="L42">
        <f t="shared" si="19"/>
        <v>20500000</v>
      </c>
      <c t="str" s="48" r="M42">
        <f t="shared" si="17"/>
        <v>1736995.713</v>
      </c>
      <c t="str" s="48" r="N42">
        <f t="shared" si="18"/>
        <v>1111849.786</v>
      </c>
      <c s="59" r="O42"/>
      <c s="40" r="P42"/>
      <c s="40" r="Q42"/>
      <c s="68" r="R42"/>
      <c s="40" r="S42"/>
      <c s="40" r="T42"/>
      <c s="40" r="U42"/>
      <c s="40" r="V42"/>
      <c s="40" r="W42"/>
      <c s="40" r="X42"/>
      <c s="40" r="Y42"/>
      <c s="40" r="Z42"/>
    </row>
    <row r="43">
      <c s="40" r="A43"/>
      <c s="40" r="B43"/>
      <c s="40" r="C43"/>
      <c s="40" r="D43"/>
      <c s="40" r="E43"/>
      <c s="40" r="F43"/>
      <c s="40" r="G43"/>
      <c s="40" r="H43"/>
      <c s="40" r="I43"/>
      <c s="40" r="J43"/>
      <c s="40" r="K43"/>
      <c s="40" r="L43"/>
      <c s="40" r="M43"/>
      <c s="40" r="N43"/>
      <c s="40" r="O43"/>
      <c s="40" r="P43"/>
      <c s="40" r="Q43"/>
      <c s="68" r="R43"/>
      <c s="40" r="S43"/>
      <c s="40" r="T43"/>
      <c s="40" r="U43"/>
      <c s="40" r="V43"/>
      <c s="40" r="W43"/>
      <c s="40" r="X43"/>
      <c s="40" r="Y43"/>
      <c s="40" r="Z43"/>
    </row>
    <row r="44">
      <c s="40" r="A44"/>
      <c s="40" r="B44"/>
      <c s="40" r="C44"/>
      <c s="40" r="D44"/>
      <c s="40" r="E44"/>
      <c s="40" r="F44"/>
      <c s="40" r="G44"/>
      <c s="40" r="H44"/>
      <c s="40" r="I44"/>
      <c s="40" r="J44"/>
      <c s="40" r="K44"/>
      <c s="40" r="L44"/>
      <c s="40" r="M44"/>
      <c s="40" r="N44"/>
      <c s="40" r="O44"/>
      <c s="40" r="P44"/>
      <c s="40" r="Q44"/>
      <c s="68" r="R44"/>
      <c s="40" r="S44"/>
      <c s="40" r="T44"/>
      <c s="40" r="U44"/>
      <c s="40" r="V44"/>
      <c s="40" r="W44"/>
      <c s="40" r="X44"/>
      <c s="40" r="Y44"/>
      <c s="40" r="Z44"/>
    </row>
    <row r="45">
      <c s="40" r="A45"/>
      <c s="40" r="B45"/>
      <c s="40" r="C45"/>
      <c s="40" r="D45"/>
      <c s="40" r="E45"/>
      <c s="40" r="F45"/>
      <c s="40" r="G45"/>
      <c s="40" r="H45"/>
      <c s="40" r="I45"/>
      <c s="40" r="J45"/>
      <c s="40" r="K45"/>
      <c s="40" r="L45"/>
      <c t="str" s="59" r="M45">
        <f>SUM(M19:M42)</f>
        <v>29292521.79</v>
      </c>
      <c t="str" s="59" r="N45">
        <f>SUM(N18:N42)</f>
        <v>33989286.11</v>
      </c>
      <c s="40" r="O45"/>
      <c s="40" r="P45"/>
      <c s="40" r="Q45"/>
      <c s="68" r="R45"/>
      <c s="40" r="S45"/>
      <c s="40" r="T45"/>
      <c s="40" r="U45"/>
      <c s="40" r="V45"/>
      <c s="40" r="W45"/>
      <c s="40" r="X45"/>
      <c s="40" r="Y45"/>
      <c s="40" r="Z45"/>
    </row>
    <row r="46">
      <c s="40" r="A46"/>
      <c s="40" r="B46"/>
      <c s="40" r="C46"/>
      <c s="40" r="D46"/>
      <c t="str" s="59" r="E46">
        <f>360*E25+(C25-C9)*(E25-E18)+C34*(E34-E18)+C38*(E38-E18)</f>
        <v>5301974.6</v>
      </c>
      <c s="40" r="F46"/>
      <c s="40" r="G46"/>
      <c s="40" r="H46"/>
      <c s="40" r="I46"/>
      <c s="40" r="J46"/>
      <c s="40" r="K46"/>
      <c s="40" r="L46"/>
      <c s="40" r="M46"/>
      <c s="40" r="N46"/>
      <c s="40" r="O46"/>
      <c s="40" r="P46"/>
      <c s="40" r="Q46"/>
      <c s="68" r="R46"/>
      <c s="40" r="S46"/>
      <c s="40" r="T46"/>
      <c s="40" r="U46"/>
      <c s="40" r="V46"/>
      <c s="40" r="W46"/>
      <c s="40" r="X46"/>
      <c s="40" r="Y46"/>
      <c s="40" r="Z46"/>
    </row>
    <row r="47">
      <c s="71" r="A47"/>
      <c s="40" r="B47"/>
      <c s="40" r="C47"/>
      <c s="40" r="D47"/>
      <c s="40" r="E47"/>
      <c s="40" r="F47"/>
      <c s="40" r="G47"/>
      <c s="40" r="H47"/>
      <c s="40" r="I47"/>
      <c s="40" r="J47"/>
      <c s="40" r="K47"/>
      <c s="40" r="L47"/>
      <c s="40" r="M47"/>
      <c s="40" r="N47"/>
      <c s="40" r="O47"/>
      <c s="40" r="P47"/>
      <c s="40" r="Q47"/>
      <c s="68" r="R47"/>
      <c s="40" r="S47"/>
      <c s="40" r="T47"/>
      <c s="40" r="U47"/>
      <c s="40" r="V47"/>
      <c s="40" r="W47"/>
      <c s="40" r="X47"/>
      <c s="40" r="Y47"/>
      <c s="40" r="Z47"/>
    </row>
    <row r="48">
      <c s="71" r="A48"/>
      <c s="40" r="B48"/>
      <c s="40" r="C48"/>
      <c s="40" r="D48"/>
      <c s="40" r="E48"/>
      <c s="40" r="F48"/>
      <c s="40" r="G48"/>
      <c s="40" r="H48"/>
      <c s="40" r="I48"/>
      <c s="40" r="J48"/>
      <c s="40" r="K48"/>
      <c s="40" r="L48"/>
      <c t="str" s="59" r="M48">
        <f>M45-N45+L35+L36</f>
        <v>-14940390.65</v>
      </c>
      <c s="40" r="N48"/>
      <c s="40" r="O48"/>
      <c s="40" r="P48"/>
      <c s="40" r="Q48"/>
      <c s="68" r="R48"/>
      <c s="40" r="S48"/>
      <c s="40" r="T48"/>
      <c s="40" r="U48"/>
      <c s="40" r="V48"/>
      <c s="40" r="W48"/>
      <c s="40" r="X48"/>
      <c s="40" r="Y48"/>
      <c s="40" r="Z48"/>
    </row>
    <row r="49">
      <c s="71" r="A49"/>
      <c s="40" r="B49"/>
      <c s="40" r="C49"/>
      <c s="40" r="D49"/>
      <c s="39" r="E49">
        <v>5100374.6</v>
      </c>
      <c s="40" r="F49"/>
      <c s="40" r="G49"/>
      <c s="40" r="H49"/>
      <c s="40" r="I49"/>
      <c s="40" r="J49"/>
      <c s="40" r="K49"/>
      <c s="40" r="L49"/>
      <c s="40" r="M49"/>
      <c s="40" r="N49"/>
      <c s="40" r="O49"/>
      <c s="40" r="P49"/>
      <c s="40" r="Q49"/>
      <c s="68" r="R49"/>
      <c s="40" r="S49"/>
      <c s="40" r="T49"/>
      <c s="40" r="U49"/>
      <c s="40" r="V49"/>
      <c s="40" r="W49"/>
      <c s="40" r="X49"/>
      <c s="40" r="Y49"/>
      <c s="40" r="Z49"/>
    </row>
    <row r="50">
      <c s="71" r="A50"/>
      <c s="40" r="B50"/>
      <c s="40" r="C50"/>
      <c s="40" r="D50"/>
      <c t="str" s="59" r="E50">
        <f>E46-E49</f>
        <v>201600</v>
      </c>
      <c s="40" r="F50"/>
      <c s="40" r="G50"/>
      <c s="40" r="H50"/>
      <c s="40" r="I50"/>
      <c s="40" r="J50"/>
      <c s="40" r="K50"/>
      <c s="40" r="L50"/>
      <c s="40" r="M50"/>
      <c s="40" r="N50"/>
      <c s="40" r="O50"/>
      <c s="40" r="P50"/>
      <c s="40" r="Q50"/>
      <c s="68" r="R50"/>
      <c s="40" r="S50"/>
      <c s="40" r="T50"/>
      <c s="40" r="U50"/>
      <c s="40" r="V50"/>
      <c s="40" r="W50"/>
      <c s="40" r="X50"/>
      <c s="40" r="Y50"/>
      <c s="40" r="Z50"/>
    </row>
    <row r="51">
      <c s="40" r="A51"/>
      <c s="40" r="B51"/>
      <c s="40" r="C51"/>
      <c s="40" r="D51"/>
      <c s="40" r="E51"/>
      <c s="40" r="F51"/>
      <c s="40" r="G51"/>
      <c s="40" r="H51"/>
      <c s="40" r="I51"/>
      <c s="40" r="J51"/>
      <c s="40" r="K51"/>
      <c s="40" r="L51"/>
      <c s="40" r="M51"/>
      <c s="40" r="N51"/>
      <c s="40" r="O51"/>
      <c s="40" r="P51"/>
      <c s="40" r="Q51"/>
      <c s="68" r="R51"/>
      <c s="40" r="S51"/>
      <c s="40" r="T51"/>
      <c s="40" r="U51"/>
      <c s="40" r="V51"/>
      <c s="40" r="W51"/>
      <c s="40" r="X51"/>
      <c s="40" r="Y51"/>
      <c s="40" r="Z51"/>
    </row>
    <row r="52">
      <c s="40" r="A52"/>
      <c s="40" r="B52"/>
      <c s="40" r="C52"/>
      <c s="40" r="D52"/>
      <c s="40" r="E52"/>
      <c s="40" r="F52"/>
      <c s="40" r="G52"/>
      <c s="40" r="H52"/>
      <c s="40" r="I52"/>
      <c s="40" r="J52"/>
      <c s="40" r="K52"/>
      <c s="40" r="L52"/>
      <c s="40" r="M52"/>
      <c s="40" r="N52"/>
      <c s="40" r="O52"/>
      <c s="40" r="P52"/>
      <c s="40" r="Q52"/>
      <c s="68" r="R52"/>
      <c s="40" r="S52"/>
      <c s="40" r="T52"/>
      <c s="40" r="U52"/>
      <c s="40" r="V52"/>
      <c s="40" r="W52"/>
      <c s="40" r="X52"/>
      <c s="40" r="Y52"/>
      <c s="40" r="Z52"/>
    </row>
    <row r="53">
      <c s="40" r="A53"/>
      <c s="40" r="B53"/>
      <c s="40" r="C53"/>
      <c s="40" r="D53"/>
      <c s="40" r="E53"/>
      <c s="40" r="F53"/>
      <c s="40" r="G53"/>
      <c s="40" r="H53"/>
      <c s="40" r="I53"/>
      <c s="40" r="J53"/>
      <c s="40" r="K53"/>
      <c s="40" r="L53"/>
      <c s="40" r="M53"/>
      <c s="40" r="N53"/>
      <c s="40" r="O53"/>
      <c s="40" r="P53"/>
      <c s="40" r="Q53"/>
      <c s="68" r="R53"/>
      <c s="40" r="S53"/>
      <c s="40" r="T53"/>
      <c s="40" r="U53"/>
      <c s="40" r="V53"/>
      <c s="40" r="W53"/>
      <c s="40" r="X53"/>
      <c s="40" r="Y53"/>
      <c s="40" r="Z53"/>
    </row>
    <row r="54">
      <c s="40" r="A54"/>
      <c s="40" r="B54"/>
      <c s="40" r="C54"/>
      <c s="40" r="D54"/>
      <c s="40" r="E54"/>
      <c s="40" r="F54"/>
      <c s="40" r="G54"/>
      <c s="40" r="H54"/>
      <c s="40" r="I54"/>
      <c s="40" r="J54"/>
      <c s="40" r="K54"/>
      <c s="40" r="L54"/>
      <c s="40" r="M54"/>
      <c s="40" r="N54"/>
      <c s="40" r="O54"/>
      <c s="40" r="P54"/>
      <c s="40" r="Q54"/>
      <c s="68" r="R54"/>
      <c s="40" r="S54"/>
      <c s="40" r="T54"/>
      <c s="40" r="U54"/>
      <c s="40" r="V54"/>
      <c s="40" r="W54"/>
      <c s="40" r="X54"/>
      <c s="40" r="Y54"/>
      <c s="40" r="Z54"/>
    </row>
    <row r="55">
      <c s="40" r="A55"/>
      <c s="40" r="B55"/>
      <c s="40" r="C55"/>
      <c s="40" r="D55"/>
      <c s="40" r="E55"/>
      <c s="40" r="F55"/>
      <c s="40" r="G55"/>
      <c s="40" r="H55"/>
      <c s="40" r="I55"/>
      <c s="40" r="J55"/>
      <c s="40" r="K55"/>
      <c s="40" r="L55"/>
      <c s="40" r="M55"/>
      <c s="40" r="N55"/>
      <c s="40" r="O55"/>
      <c s="40" r="P55"/>
      <c s="40" r="Q55"/>
      <c s="68" r="R55"/>
      <c s="40" r="S55"/>
      <c s="40" r="T55"/>
      <c s="40" r="U55"/>
      <c s="40" r="V55"/>
      <c s="40" r="W55"/>
      <c s="40" r="X55"/>
      <c s="40" r="Y55"/>
      <c s="40" r="Z55"/>
    </row>
    <row r="56">
      <c s="40" r="A56"/>
      <c s="40" r="B56"/>
      <c s="40" r="C56"/>
      <c s="40" r="D56"/>
      <c s="40" r="E56"/>
      <c s="40" r="F56"/>
      <c s="40" r="G56"/>
      <c s="40" r="H56"/>
      <c s="40" r="I56"/>
      <c s="40" r="J56"/>
      <c s="40" r="K56"/>
      <c s="40" r="L56"/>
      <c s="40" r="M56"/>
      <c s="40" r="N56"/>
      <c s="40" r="O56"/>
      <c s="40" r="P56"/>
      <c s="40" r="Q56"/>
      <c s="68" r="R56"/>
      <c s="40" r="S56"/>
      <c s="40" r="T56"/>
      <c s="40" r="U56"/>
      <c s="40" r="V56"/>
      <c s="40" r="W56"/>
      <c s="40" r="X56"/>
      <c s="40" r="Y56"/>
      <c s="40" r="Z56"/>
    </row>
    <row r="57">
      <c s="40" r="A57"/>
      <c s="40" r="B57"/>
      <c s="40" r="C57"/>
      <c s="40" r="D57"/>
      <c s="40" r="E57"/>
      <c s="40" r="F57"/>
      <c s="40" r="G57"/>
      <c s="40" r="H57"/>
      <c s="40" r="I57"/>
      <c s="40" r="J57"/>
      <c s="40" r="K57"/>
      <c s="40" r="L57"/>
      <c s="40" r="M57"/>
      <c s="40" r="N57"/>
      <c s="40" r="O57"/>
      <c s="40" r="P57"/>
      <c s="40" r="Q57"/>
      <c s="68" r="R57"/>
      <c s="40" r="S57"/>
      <c s="40" r="T57"/>
      <c s="40" r="U57"/>
      <c s="40" r="V57"/>
      <c s="40" r="W57"/>
      <c s="40" r="X57"/>
      <c s="40" r="Y57"/>
      <c s="40" r="Z57"/>
    </row>
    <row r="58">
      <c s="40" r="A58"/>
      <c s="40" r="B58"/>
      <c s="40" r="C58"/>
      <c s="40" r="D58"/>
      <c s="40" r="E58"/>
      <c s="40" r="F58"/>
      <c s="40" r="G58"/>
      <c s="40" r="H58"/>
      <c s="40" r="I58"/>
      <c s="40" r="J58"/>
      <c s="40" r="K58"/>
      <c s="40" r="L58"/>
      <c s="40" r="M58"/>
      <c s="40" r="N58"/>
      <c s="40" r="O58"/>
      <c s="40" r="P58"/>
      <c s="40" r="Q58"/>
      <c s="68" r="R58"/>
      <c s="40" r="S58"/>
      <c s="40" r="T58"/>
      <c s="40" r="U58"/>
      <c s="40" r="V58"/>
      <c s="40" r="W58"/>
      <c s="40" r="X58"/>
      <c s="40" r="Y58"/>
      <c s="40" r="Z58"/>
    </row>
    <row r="59">
      <c s="40" r="A59"/>
      <c s="40" r="B59"/>
      <c s="40" r="C59"/>
      <c s="40" r="D59"/>
      <c s="40" r="E59"/>
      <c s="40" r="F59"/>
      <c s="40" r="G59"/>
      <c s="40" r="H59"/>
      <c s="40" r="I59"/>
      <c s="40" r="J59"/>
      <c s="40" r="K59"/>
      <c s="40" r="L59"/>
      <c s="40" r="M59"/>
      <c s="40" r="N59"/>
      <c s="40" r="O59"/>
      <c s="40" r="P59"/>
      <c s="40" r="Q59"/>
      <c s="68" r="R59"/>
      <c s="40" r="S59"/>
      <c s="40" r="T59"/>
      <c s="40" r="U59"/>
      <c s="40" r="V59"/>
      <c s="40" r="W59"/>
      <c s="40" r="X59"/>
      <c s="40" r="Y59"/>
      <c s="40" r="Z59"/>
    </row>
    <row r="60">
      <c s="40" r="A60"/>
      <c s="40" r="B60"/>
      <c s="40" r="C60"/>
      <c s="40" r="D60"/>
      <c s="40" r="E60"/>
      <c s="40" r="F60"/>
      <c s="40" r="G60"/>
      <c s="40" r="H60"/>
      <c s="40" r="I60"/>
      <c s="40" r="J60"/>
      <c s="40" r="K60"/>
      <c s="40" r="L60"/>
      <c s="40" r="M60"/>
      <c s="40" r="N60"/>
      <c s="40" r="O60"/>
      <c s="40" r="P60"/>
      <c s="40" r="Q60"/>
      <c s="68" r="R60"/>
      <c s="40" r="S60"/>
      <c s="40" r="T60"/>
      <c s="40" r="U60"/>
      <c s="40" r="V60"/>
      <c s="40" r="W60"/>
      <c s="40" r="X60"/>
      <c s="40" r="Y60"/>
      <c s="40" r="Z60"/>
    </row>
    <row r="61">
      <c s="40" r="A61"/>
      <c s="40" r="B61"/>
      <c s="40" r="C61"/>
      <c s="40" r="D61"/>
      <c s="40" r="E61"/>
      <c s="40" r="F61"/>
      <c s="40" r="G61"/>
      <c s="40" r="H61"/>
      <c s="40" r="I61"/>
      <c s="40" r="J61"/>
      <c s="40" r="K61"/>
      <c s="40" r="L61"/>
      <c s="40" r="M61"/>
      <c s="40" r="N61"/>
      <c s="40" r="O61"/>
      <c s="40" r="P61"/>
      <c s="40" r="Q61"/>
      <c s="68" r="R61"/>
      <c s="40" r="S61"/>
      <c s="40" r="T61"/>
      <c s="40" r="U61"/>
      <c s="40" r="V61"/>
      <c s="40" r="W61"/>
      <c s="40" r="X61"/>
      <c s="40" r="Y61"/>
      <c s="40" r="Z61"/>
    </row>
    <row r="62">
      <c s="40" r="A62"/>
      <c s="40" r="B62"/>
      <c s="40" r="C62"/>
      <c s="40" r="D62"/>
      <c s="40" r="E62"/>
      <c s="40" r="F62"/>
      <c s="40" r="G62"/>
      <c s="40" r="H62"/>
      <c s="40" r="I62"/>
      <c s="40" r="J62"/>
      <c s="40" r="K62"/>
      <c s="40" r="L62"/>
      <c s="40" r="M62"/>
      <c s="40" r="N62"/>
      <c s="40" r="O62"/>
      <c s="40" r="P62"/>
      <c s="40" r="Q62"/>
      <c s="68" r="R62"/>
      <c s="40" r="S62"/>
      <c s="40" r="T62"/>
      <c s="40" r="U62"/>
      <c s="40" r="V62"/>
      <c s="40" r="W62"/>
      <c s="40" r="X62"/>
      <c s="40" r="Y62"/>
      <c s="40" r="Z62"/>
    </row>
    <row r="63">
      <c s="40" r="A63"/>
      <c s="40" r="B63"/>
      <c s="40" r="C63"/>
      <c s="40" r="D63"/>
      <c s="40" r="E63"/>
      <c s="40" r="F63"/>
      <c s="40" r="G63"/>
      <c s="40" r="H63"/>
      <c s="40" r="I63"/>
      <c s="40" r="J63"/>
      <c s="40" r="K63"/>
      <c s="40" r="L63"/>
      <c s="40" r="M63"/>
      <c s="40" r="N63"/>
      <c s="40" r="O63"/>
      <c s="40" r="P63"/>
      <c s="40" r="Q63"/>
      <c s="68" r="R63"/>
      <c s="40" r="S63"/>
      <c s="40" r="T63"/>
      <c s="40" r="U63"/>
      <c s="40" r="V63"/>
      <c s="40" r="W63"/>
      <c s="40" r="X63"/>
      <c s="40" r="Y63"/>
      <c s="40" r="Z63"/>
    </row>
    <row r="64">
      <c s="40" r="A64"/>
      <c s="40" r="B64"/>
      <c s="40" r="C64"/>
      <c s="40" r="D64"/>
      <c s="40" r="E64"/>
      <c s="40" r="F64"/>
      <c s="40" r="G64"/>
      <c s="40" r="H64"/>
      <c s="40" r="I64"/>
      <c s="40" r="J64"/>
      <c s="40" r="K64"/>
      <c s="40" r="L64"/>
      <c s="40" r="M64"/>
      <c s="40" r="N64"/>
      <c s="40" r="O64"/>
      <c s="40" r="P64"/>
      <c s="40" r="Q64"/>
      <c s="68" r="R64"/>
      <c s="40" r="S64"/>
      <c s="40" r="T64"/>
      <c s="40" r="U64"/>
      <c s="40" r="V64"/>
      <c s="40" r="W64"/>
      <c s="40" r="X64"/>
      <c s="40" r="Y64"/>
      <c s="40" r="Z64"/>
    </row>
    <row r="65">
      <c s="40" r="A65"/>
      <c s="40" r="B65"/>
      <c s="40" r="C65"/>
      <c s="40" r="D65"/>
      <c s="40" r="E65"/>
      <c s="40" r="F65"/>
      <c s="40" r="G65"/>
      <c s="40" r="H65"/>
      <c s="40" r="I65"/>
      <c s="40" r="J65"/>
      <c s="40" r="K65"/>
      <c s="40" r="L65"/>
      <c s="40" r="M65"/>
      <c s="40" r="N65"/>
      <c s="40" r="O65"/>
      <c s="40" r="P65"/>
      <c s="40" r="Q65"/>
      <c s="68" r="R65"/>
      <c s="40" r="S65"/>
      <c s="40" r="T65"/>
      <c s="40" r="U65"/>
      <c s="40" r="V65"/>
      <c s="40" r="W65"/>
      <c s="40" r="X65"/>
      <c s="40" r="Y65"/>
      <c s="40" r="Z65"/>
    </row>
    <row r="66">
      <c s="40" r="A66"/>
      <c s="40" r="B66"/>
      <c s="40" r="C66"/>
      <c s="40" r="D66"/>
      <c s="40" r="E66"/>
      <c s="40" r="F66"/>
      <c s="40" r="G66"/>
      <c s="40" r="H66"/>
      <c s="40" r="I66"/>
      <c s="40" r="J66"/>
      <c s="40" r="K66"/>
      <c s="40" r="L66"/>
      <c s="40" r="M66"/>
      <c s="40" r="N66"/>
      <c s="40" r="O66"/>
      <c s="40" r="P66"/>
      <c s="40" r="Q66"/>
      <c s="68" r="R66"/>
      <c s="40" r="S66"/>
      <c s="40" r="T66"/>
      <c s="40" r="U66"/>
      <c s="40" r="V66"/>
      <c s="40" r="W66"/>
      <c s="40" r="X66"/>
      <c s="40" r="Y66"/>
      <c s="40" r="Z66"/>
    </row>
    <row r="67">
      <c s="40" r="A67"/>
      <c s="40" r="B67"/>
      <c s="40" r="C67"/>
      <c s="40" r="D67"/>
      <c s="40" r="E67"/>
      <c s="40" r="F67"/>
      <c s="40" r="G67"/>
      <c s="40" r="H67"/>
      <c s="40" r="I67"/>
      <c s="40" r="J67"/>
      <c s="40" r="K67"/>
      <c s="40" r="L67"/>
      <c s="40" r="M67"/>
      <c s="40" r="N67"/>
      <c s="40" r="O67"/>
      <c s="40" r="P67"/>
      <c s="40" r="Q67"/>
      <c s="68" r="R67"/>
      <c s="40" r="S67"/>
      <c s="40" r="T67"/>
      <c s="40" r="U67"/>
      <c s="40" r="V67"/>
      <c s="40" r="W67"/>
      <c s="40" r="X67"/>
      <c s="40" r="Y67"/>
      <c s="40" r="Z67"/>
    </row>
    <row r="68">
      <c s="40" r="A68"/>
      <c s="40" r="B68"/>
      <c s="40" r="C68"/>
      <c s="40" r="D68"/>
      <c s="40" r="E68"/>
      <c s="40" r="F68"/>
      <c s="40" r="G68"/>
      <c s="40" r="H68"/>
      <c s="40" r="I68"/>
      <c s="40" r="J68"/>
      <c s="40" r="K68"/>
      <c s="40" r="L68"/>
      <c s="40" r="M68"/>
      <c s="40" r="N68"/>
      <c s="40" r="O68"/>
      <c s="40" r="P68"/>
      <c s="40" r="Q68"/>
      <c s="68" r="R68"/>
      <c s="40" r="S68"/>
      <c s="40" r="T68"/>
      <c s="40" r="U68"/>
      <c s="40" r="V68"/>
      <c s="40" r="W68"/>
      <c s="40" r="X68"/>
      <c s="40" r="Y68"/>
      <c s="40" r="Z68"/>
    </row>
    <row r="69">
      <c s="40" r="A69"/>
      <c s="40" r="B69"/>
      <c s="40" r="C69"/>
      <c s="40" r="D69"/>
      <c s="40" r="E69"/>
      <c s="40" r="F69"/>
      <c s="40" r="G69"/>
      <c s="40" r="H69"/>
      <c s="40" r="I69"/>
      <c s="40" r="J69"/>
      <c s="40" r="K69"/>
      <c s="40" r="L69"/>
      <c s="40" r="M69"/>
      <c s="40" r="N69"/>
      <c s="40" r="O69"/>
      <c s="40" r="P69"/>
      <c s="40" r="Q69"/>
      <c s="68" r="R69"/>
      <c s="40" r="S69"/>
      <c s="40" r="T69"/>
      <c s="40" r="U69"/>
      <c s="40" r="V69"/>
      <c s="40" r="W69"/>
      <c s="40" r="X69"/>
      <c s="40" r="Y69"/>
      <c s="40" r="Z69"/>
    </row>
    <row r="70">
      <c s="40" r="A70"/>
      <c s="40" r="B70"/>
      <c s="40" r="C70"/>
      <c s="40" r="D70"/>
      <c s="40" r="E70"/>
      <c s="40" r="F70"/>
      <c s="40" r="G70"/>
      <c s="40" r="H70"/>
      <c s="40" r="I70"/>
      <c s="40" r="J70"/>
      <c s="40" r="K70"/>
      <c s="40" r="L70"/>
      <c s="40" r="M70"/>
      <c s="40" r="N70"/>
      <c s="40" r="O70"/>
      <c s="40" r="P70"/>
      <c s="40" r="Q70"/>
      <c s="68" r="R70"/>
      <c s="40" r="S70"/>
      <c s="40" r="T70"/>
      <c s="40" r="U70"/>
      <c s="40" r="V70"/>
      <c s="40" r="W70"/>
      <c s="40" r="X70"/>
      <c s="40" r="Y70"/>
      <c s="40" r="Z70"/>
    </row>
    <row r="71">
      <c s="40" r="A71"/>
      <c s="40" r="B71"/>
      <c s="40" r="C71"/>
      <c s="40" r="D71"/>
      <c s="40" r="E71"/>
      <c s="40" r="F71"/>
      <c s="40" r="G71"/>
      <c s="40" r="H71"/>
      <c s="40" r="I71"/>
      <c s="40" r="J71"/>
      <c s="40" r="K71"/>
      <c s="40" r="L71"/>
      <c s="40" r="M71"/>
      <c s="40" r="N71"/>
      <c s="40" r="O71"/>
      <c s="40" r="P71"/>
      <c s="40" r="Q71"/>
      <c s="68" r="R71"/>
      <c s="40" r="S71"/>
      <c s="40" r="T71"/>
      <c s="40" r="U71"/>
      <c s="40" r="V71"/>
      <c s="40" r="W71"/>
      <c s="40" r="X71"/>
      <c s="40" r="Y71"/>
      <c s="40" r="Z71"/>
    </row>
    <row r="72">
      <c s="40" r="A72"/>
      <c s="40" r="B72"/>
      <c s="40" r="C72"/>
      <c s="40" r="D72"/>
      <c s="40" r="E72"/>
      <c s="40" r="F72"/>
      <c s="40" r="G72"/>
      <c s="40" r="H72"/>
      <c s="40" r="I72"/>
      <c s="40" r="J72"/>
      <c s="40" r="K72"/>
      <c s="40" r="L72"/>
      <c s="40" r="M72"/>
      <c s="40" r="N72"/>
      <c s="40" r="O72"/>
      <c s="40" r="P72"/>
      <c s="40" r="Q72"/>
      <c s="68" r="R72"/>
      <c s="40" r="S72"/>
      <c s="40" r="T72"/>
      <c s="40" r="U72"/>
      <c s="40" r="V72"/>
      <c s="40" r="W72"/>
      <c s="40" r="X72"/>
      <c s="40" r="Y72"/>
      <c s="40" r="Z72"/>
    </row>
    <row r="73">
      <c s="40" r="A73"/>
      <c s="40" r="B73"/>
      <c s="40" r="C73"/>
      <c s="40" r="D73"/>
      <c s="40" r="E73"/>
      <c s="40" r="F73"/>
      <c s="40" r="G73"/>
      <c s="40" r="H73"/>
      <c s="40" r="I73"/>
      <c s="40" r="J73"/>
      <c s="40" r="K73"/>
      <c s="40" r="L73"/>
      <c s="40" r="M73"/>
      <c s="40" r="N73"/>
      <c s="40" r="O73"/>
      <c s="40" r="P73"/>
      <c s="40" r="Q73"/>
      <c s="68" r="R73"/>
      <c s="40" r="S73"/>
      <c s="40" r="T73"/>
      <c s="40" r="U73"/>
      <c s="40" r="V73"/>
      <c s="40" r="W73"/>
      <c s="40" r="X73"/>
      <c s="40" r="Y73"/>
      <c s="40" r="Z73"/>
    </row>
    <row r="74">
      <c s="40" r="A74"/>
      <c s="40" r="B74"/>
      <c s="40" r="C74"/>
      <c s="40" r="D74"/>
      <c s="40" r="E74"/>
      <c s="40" r="F74"/>
      <c s="40" r="G74"/>
      <c s="40" r="H74"/>
      <c s="40" r="I74"/>
      <c s="40" r="J74"/>
      <c s="40" r="K74"/>
      <c s="40" r="L74"/>
      <c s="40" r="M74"/>
      <c s="40" r="N74"/>
      <c s="40" r="O74"/>
      <c s="40" r="P74"/>
      <c s="40" r="Q74"/>
      <c s="68" r="R74"/>
      <c s="40" r="S74"/>
      <c s="40" r="T74"/>
      <c s="40" r="U74"/>
      <c s="40" r="V74"/>
      <c s="40" r="W74"/>
      <c s="40" r="X74"/>
      <c s="40" r="Y74"/>
      <c s="40" r="Z74"/>
    </row>
    <row r="75">
      <c s="40" r="A75"/>
      <c s="40" r="B75"/>
      <c s="40" r="C75"/>
      <c s="40" r="D75"/>
      <c s="40" r="E75"/>
      <c s="40" r="F75"/>
      <c s="40" r="G75"/>
      <c s="40" r="H75"/>
      <c s="40" r="I75"/>
      <c s="40" r="J75"/>
      <c s="40" r="K75"/>
      <c s="40" r="L75"/>
      <c s="40" r="M75"/>
      <c s="40" r="N75"/>
      <c s="40" r="O75"/>
      <c s="40" r="P75"/>
      <c s="40" r="Q75"/>
      <c s="68" r="R75"/>
      <c s="40" r="S75"/>
      <c s="40" r="T75"/>
      <c s="40" r="U75"/>
      <c s="40" r="V75"/>
      <c s="40" r="W75"/>
      <c s="40" r="X75"/>
      <c s="40" r="Y75"/>
      <c s="40" r="Z75"/>
    </row>
    <row r="76">
      <c s="40" r="A76"/>
      <c s="40" r="B76"/>
      <c s="40" r="C76"/>
      <c s="40" r="D76"/>
      <c s="40" r="E76"/>
      <c s="40" r="F76"/>
      <c s="40" r="G76"/>
      <c s="40" r="H76"/>
      <c s="40" r="I76"/>
      <c s="40" r="J76"/>
      <c s="40" r="K76"/>
      <c s="40" r="L76"/>
      <c s="40" r="M76"/>
      <c s="40" r="N76"/>
      <c s="40" r="O76"/>
      <c s="40" r="P76"/>
      <c s="40" r="Q76"/>
      <c s="68" r="R76"/>
      <c s="40" r="S76"/>
      <c s="40" r="T76"/>
      <c s="40" r="U76"/>
      <c s="40" r="V76"/>
      <c s="40" r="W76"/>
      <c s="40" r="X76"/>
      <c s="40" r="Y76"/>
      <c s="40" r="Z76"/>
    </row>
    <row r="77">
      <c s="40" r="A77"/>
      <c s="40" r="B77"/>
      <c s="40" r="C77"/>
      <c s="40" r="D77"/>
      <c s="40" r="E77"/>
      <c s="40" r="F77"/>
      <c s="40" r="G77"/>
      <c s="40" r="H77"/>
      <c s="40" r="I77"/>
      <c s="40" r="J77"/>
      <c s="40" r="K77"/>
      <c s="40" r="L77"/>
      <c s="40" r="M77"/>
      <c s="40" r="N77"/>
      <c s="40" r="O77"/>
      <c s="40" r="P77"/>
      <c s="40" r="Q77"/>
      <c s="68" r="R77"/>
      <c s="40" r="S77"/>
      <c s="40" r="T77"/>
      <c s="40" r="U77"/>
      <c s="40" r="V77"/>
      <c s="40" r="W77"/>
      <c s="40" r="X77"/>
      <c s="40" r="Y77"/>
      <c s="40" r="Z77"/>
    </row>
    <row r="78">
      <c s="40" r="A78"/>
      <c s="40" r="B78"/>
      <c s="40" r="C78"/>
      <c s="40" r="D78"/>
      <c s="40" r="E78"/>
      <c s="40" r="F78"/>
      <c s="40" r="G78"/>
      <c s="40" r="H78"/>
      <c s="40" r="I78"/>
      <c s="40" r="J78"/>
      <c s="40" r="K78"/>
      <c s="40" r="L78"/>
      <c s="40" r="M78"/>
      <c s="40" r="N78"/>
      <c s="40" r="O78"/>
      <c s="40" r="P78"/>
      <c s="40" r="Q78"/>
      <c s="68" r="R78"/>
      <c s="40" r="S78"/>
      <c s="40" r="T78"/>
      <c s="40" r="U78"/>
      <c s="40" r="V78"/>
      <c s="40" r="W78"/>
      <c s="40" r="X78"/>
      <c s="40" r="Y78"/>
      <c s="40" r="Z78"/>
    </row>
    <row r="79">
      <c s="40" r="A79"/>
      <c s="40" r="B79"/>
      <c s="40" r="C79"/>
      <c s="40" r="D79"/>
      <c s="40" r="E79"/>
      <c s="40" r="F79"/>
      <c s="40" r="G79"/>
      <c s="40" r="H79"/>
      <c s="40" r="I79"/>
      <c s="40" r="J79"/>
      <c s="40" r="K79"/>
      <c s="40" r="L79"/>
      <c s="40" r="M79"/>
      <c s="40" r="N79"/>
      <c s="40" r="O79"/>
      <c s="40" r="P79"/>
      <c s="40" r="Q79"/>
      <c s="68" r="R79"/>
      <c s="40" r="S79"/>
      <c s="40" r="T79"/>
      <c s="40" r="U79"/>
      <c s="40" r="V79"/>
      <c s="40" r="W79"/>
      <c s="40" r="X79"/>
      <c s="40" r="Y79"/>
      <c s="40" r="Z79"/>
    </row>
    <row r="80">
      <c s="40" r="A80"/>
      <c s="40" r="B80"/>
      <c s="40" r="C80"/>
      <c s="40" r="D80"/>
      <c s="40" r="E80"/>
      <c s="40" r="F80"/>
      <c s="40" r="G80"/>
      <c s="40" r="H80"/>
      <c s="40" r="I80"/>
      <c s="40" r="J80"/>
      <c s="40" r="K80"/>
      <c s="40" r="L80"/>
      <c s="40" r="M80"/>
      <c s="40" r="N80"/>
      <c s="40" r="O80"/>
      <c s="40" r="P80"/>
      <c s="40" r="Q80"/>
      <c s="68" r="R80"/>
      <c s="40" r="S80"/>
      <c s="40" r="T80"/>
      <c s="40" r="U80"/>
      <c s="40" r="V80"/>
      <c s="40" r="W80"/>
      <c s="40" r="X80"/>
      <c s="40" r="Y80"/>
      <c s="40" r="Z80"/>
    </row>
    <row r="81">
      <c s="40" r="A81"/>
      <c s="40" r="B81"/>
      <c s="40" r="C81"/>
      <c s="40" r="D81"/>
      <c s="40" r="E81"/>
      <c s="40" r="F81"/>
      <c s="40" r="G81"/>
      <c s="40" r="H81"/>
      <c s="40" r="I81"/>
      <c s="40" r="J81"/>
      <c s="40" r="K81"/>
      <c s="40" r="L81"/>
      <c s="40" r="M81"/>
      <c s="40" r="N81"/>
      <c s="40" r="O81"/>
      <c s="40" r="P81"/>
      <c s="40" r="Q81"/>
      <c s="68" r="R81"/>
      <c s="40" r="S81"/>
      <c s="40" r="T81"/>
      <c s="40" r="U81"/>
      <c s="40" r="V81"/>
      <c s="40" r="W81"/>
      <c s="40" r="X81"/>
      <c s="40" r="Y81"/>
      <c s="40" r="Z81"/>
    </row>
    <row r="82">
      <c s="40" r="A82"/>
      <c s="40" r="B82"/>
      <c s="40" r="C82"/>
      <c s="40" r="D82"/>
      <c s="40" r="E82"/>
      <c s="40" r="F82"/>
      <c s="40" r="G82"/>
      <c s="40" r="H82"/>
      <c s="40" r="I82"/>
      <c s="40" r="J82"/>
      <c s="40" r="K82"/>
      <c s="40" r="L82"/>
      <c s="40" r="M82"/>
      <c s="40" r="N82"/>
      <c s="40" r="O82"/>
      <c s="40" r="P82"/>
      <c s="40" r="Q82"/>
      <c s="68" r="R82"/>
      <c s="40" r="S82"/>
      <c s="40" r="T82"/>
      <c s="40" r="U82"/>
      <c s="40" r="V82"/>
      <c s="40" r="W82"/>
      <c s="40" r="X82"/>
      <c s="40" r="Y82"/>
      <c s="40" r="Z82"/>
    </row>
    <row r="83">
      <c s="40" r="A83"/>
      <c s="40" r="B83"/>
      <c s="40" r="C83"/>
      <c s="40" r="D83"/>
      <c s="40" r="E83"/>
      <c s="40" r="F83"/>
      <c s="40" r="G83"/>
      <c s="40" r="H83"/>
      <c s="40" r="I83"/>
      <c s="40" r="J83"/>
      <c s="40" r="K83"/>
      <c s="40" r="L83"/>
      <c s="40" r="M83"/>
      <c s="40" r="N83"/>
      <c s="40" r="O83"/>
      <c s="40" r="P83"/>
      <c s="40" r="Q83"/>
      <c s="68" r="R83"/>
      <c s="40" r="S83"/>
      <c s="40" r="T83"/>
      <c s="40" r="U83"/>
      <c s="40" r="V83"/>
      <c s="40" r="W83"/>
      <c s="40" r="X83"/>
      <c s="40" r="Y83"/>
      <c s="40" r="Z83"/>
    </row>
    <row r="84">
      <c s="40" r="A84"/>
      <c s="40" r="B84"/>
      <c s="40" r="C84"/>
      <c s="40" r="D84"/>
      <c s="40" r="E84"/>
      <c s="40" r="F84"/>
      <c s="40" r="G84"/>
      <c s="40" r="H84"/>
      <c s="40" r="I84"/>
      <c s="40" r="J84"/>
      <c s="40" r="K84"/>
      <c s="40" r="L84"/>
      <c s="40" r="M84"/>
      <c s="40" r="N84"/>
      <c s="40" r="O84"/>
      <c s="40" r="P84"/>
      <c s="40" r="Q84"/>
      <c s="68" r="R84"/>
      <c s="40" r="S84"/>
      <c s="40" r="T84"/>
      <c s="40" r="U84"/>
      <c s="40" r="V84"/>
      <c s="40" r="W84"/>
      <c s="40" r="X84"/>
      <c s="40" r="Y84"/>
      <c s="40" r="Z84"/>
    </row>
    <row r="85">
      <c s="40" r="A85"/>
      <c s="40" r="B85"/>
      <c s="40" r="C85"/>
      <c s="40" r="D85"/>
      <c s="40" r="E85"/>
      <c s="40" r="F85"/>
      <c s="40" r="G85"/>
      <c s="40" r="H85"/>
      <c s="40" r="I85"/>
      <c s="40" r="J85"/>
      <c s="40" r="K85"/>
      <c s="40" r="L85"/>
      <c s="40" r="M85"/>
      <c s="40" r="N85"/>
      <c s="40" r="O85"/>
      <c s="40" r="P85"/>
      <c s="40" r="Q85"/>
      <c s="68" r="R85"/>
      <c s="40" r="S85"/>
      <c s="40" r="T85"/>
      <c s="40" r="U85"/>
      <c s="40" r="V85"/>
      <c s="40" r="W85"/>
      <c s="40" r="X85"/>
      <c s="40" r="Y85"/>
      <c s="40" r="Z85"/>
    </row>
    <row r="86">
      <c s="40" r="A86"/>
      <c s="40" r="B86"/>
      <c s="40" r="C86"/>
      <c s="40" r="D86"/>
      <c s="40" r="E86"/>
      <c s="40" r="F86"/>
      <c s="40" r="G86"/>
      <c s="40" r="H86"/>
      <c s="40" r="I86"/>
      <c s="40" r="J86"/>
      <c s="40" r="K86"/>
      <c s="40" r="L86"/>
      <c s="40" r="M86"/>
      <c s="40" r="N86"/>
      <c s="40" r="O86"/>
      <c s="40" r="P86"/>
      <c s="40" r="Q86"/>
      <c s="68" r="R86"/>
      <c s="40" r="S86"/>
      <c s="40" r="T86"/>
      <c s="40" r="U86"/>
      <c s="40" r="V86"/>
      <c s="40" r="W86"/>
      <c s="40" r="X86"/>
      <c s="40" r="Y86"/>
      <c s="40" r="Z86"/>
    </row>
    <row r="87">
      <c s="40" r="A87"/>
      <c s="40" r="B87"/>
      <c s="40" r="C87"/>
      <c s="40" r="D87"/>
      <c s="40" r="E87"/>
      <c s="40" r="F87"/>
      <c s="40" r="G87"/>
      <c s="40" r="H87"/>
      <c s="40" r="I87"/>
      <c s="40" r="J87"/>
      <c s="40" r="K87"/>
      <c s="40" r="L87"/>
      <c s="40" r="M87"/>
      <c s="40" r="N87"/>
      <c s="40" r="O87"/>
      <c s="40" r="P87"/>
      <c s="40" r="Q87"/>
      <c s="68" r="R87"/>
      <c s="40" r="S87"/>
      <c s="40" r="T87"/>
      <c s="40" r="U87"/>
      <c s="40" r="V87"/>
      <c s="40" r="W87"/>
      <c s="40" r="X87"/>
      <c s="40" r="Y87"/>
      <c s="40" r="Z87"/>
    </row>
    <row r="88">
      <c s="40" r="A88"/>
      <c s="40" r="B88"/>
      <c s="40" r="C88"/>
      <c s="40" r="D88"/>
      <c s="40" r="E88"/>
      <c s="40" r="F88"/>
      <c s="40" r="G88"/>
      <c s="40" r="H88"/>
      <c s="40" r="I88"/>
      <c s="40" r="J88"/>
      <c s="40" r="K88"/>
      <c s="40" r="L88"/>
      <c s="40" r="M88"/>
      <c s="40" r="N88"/>
      <c s="40" r="O88"/>
      <c s="40" r="P88"/>
      <c s="40" r="Q88"/>
      <c s="68" r="R88"/>
      <c s="40" r="S88"/>
      <c s="40" r="T88"/>
      <c s="40" r="U88"/>
      <c s="40" r="V88"/>
      <c s="40" r="W88"/>
      <c s="40" r="X88"/>
      <c s="40" r="Y88"/>
      <c s="40" r="Z88"/>
    </row>
    <row r="89">
      <c s="40" r="A89"/>
      <c s="40" r="B89"/>
      <c s="40" r="C89"/>
      <c s="40" r="D89"/>
      <c s="40" r="E89"/>
      <c s="40" r="F89"/>
      <c s="40" r="G89"/>
      <c s="40" r="H89"/>
      <c s="40" r="I89"/>
      <c s="40" r="J89"/>
      <c s="40" r="K89"/>
      <c s="40" r="L89"/>
      <c s="40" r="M89"/>
      <c s="40" r="N89"/>
      <c s="40" r="O89"/>
      <c s="40" r="P89"/>
      <c s="40" r="Q89"/>
      <c s="68" r="R89"/>
      <c s="40" r="S89"/>
      <c s="40" r="T89"/>
      <c s="40" r="U89"/>
      <c s="40" r="V89"/>
      <c s="40" r="W89"/>
      <c s="40" r="X89"/>
      <c s="40" r="Y89"/>
      <c s="40" r="Z89"/>
    </row>
    <row r="90">
      <c s="40" r="A90"/>
      <c s="40" r="B90"/>
      <c s="40" r="C90"/>
      <c s="40" r="D90"/>
      <c s="40" r="E90"/>
      <c s="40" r="F90"/>
      <c s="40" r="G90"/>
      <c s="40" r="H90"/>
      <c s="40" r="I90"/>
      <c s="40" r="J90"/>
      <c s="40" r="K90"/>
      <c s="40" r="L90"/>
      <c s="40" r="M90"/>
      <c s="40" r="N90"/>
      <c s="40" r="O90"/>
      <c s="40" r="P90"/>
      <c s="40" r="Q90"/>
      <c s="68" r="R90"/>
      <c s="40" r="S90"/>
      <c s="40" r="T90"/>
      <c s="40" r="U90"/>
      <c s="40" r="V90"/>
      <c s="40" r="W90"/>
      <c s="40" r="X90"/>
      <c s="40" r="Y90"/>
      <c s="40" r="Z90"/>
    </row>
    <row r="91">
      <c s="40" r="A91"/>
      <c s="40" r="B91"/>
      <c s="40" r="C91"/>
      <c s="40" r="D91"/>
      <c s="40" r="E91"/>
      <c s="40" r="F91"/>
      <c s="40" r="G91"/>
      <c s="40" r="H91"/>
      <c s="40" r="I91"/>
      <c s="40" r="J91"/>
      <c s="40" r="K91"/>
      <c s="40" r="L91"/>
      <c s="40" r="M91"/>
      <c s="40" r="N91"/>
      <c s="40" r="O91"/>
      <c s="40" r="P91"/>
      <c s="40" r="Q91"/>
      <c s="68" r="R91"/>
      <c s="40" r="S91"/>
      <c s="40" r="T91"/>
      <c s="40" r="U91"/>
      <c s="40" r="V91"/>
      <c s="40" r="W91"/>
      <c s="40" r="X91"/>
      <c s="40" r="Y91"/>
      <c s="40" r="Z91"/>
    </row>
    <row r="92">
      <c s="40" r="A92"/>
      <c s="40" r="B92"/>
      <c s="40" r="C92"/>
      <c s="40" r="D92"/>
      <c s="40" r="E92"/>
      <c s="40" r="F92"/>
      <c s="40" r="G92"/>
      <c s="40" r="H92"/>
      <c s="40" r="I92"/>
      <c s="40" r="J92"/>
      <c s="40" r="K92"/>
      <c s="40" r="L92"/>
      <c s="40" r="M92"/>
      <c s="40" r="N92"/>
      <c s="40" r="O92"/>
      <c s="40" r="P92"/>
      <c s="40" r="Q92"/>
      <c s="68" r="R92"/>
      <c s="40" r="S92"/>
      <c s="40" r="T92"/>
      <c s="40" r="U92"/>
      <c s="40" r="V92"/>
      <c s="40" r="W92"/>
      <c s="40" r="X92"/>
      <c s="40" r="Y92"/>
      <c s="40" r="Z92"/>
    </row>
    <row r="93">
      <c s="40" r="A93"/>
      <c s="40" r="B93"/>
      <c s="40" r="C93"/>
      <c s="40" r="D93"/>
      <c s="40" r="E93"/>
      <c s="40" r="F93"/>
      <c s="40" r="G93"/>
      <c s="40" r="H93"/>
      <c s="40" r="I93"/>
      <c s="40" r="J93"/>
      <c s="40" r="K93"/>
      <c s="40" r="L93"/>
      <c s="40" r="M93"/>
      <c s="40" r="N93"/>
      <c s="40" r="O93"/>
      <c s="40" r="P93"/>
      <c s="40" r="Q93"/>
      <c s="40" r="R93"/>
      <c s="40" r="S93"/>
      <c s="40" r="T93"/>
      <c s="40" r="U93"/>
      <c s="40" r="V93"/>
      <c s="40" r="W93"/>
      <c s="40" r="X93"/>
      <c s="40" r="Y93"/>
      <c s="40" r="Z93"/>
    </row>
    <row r="94">
      <c s="40" r="A94"/>
      <c s="40" r="B94"/>
      <c s="40" r="C94"/>
      <c s="40" r="D94"/>
      <c s="40" r="E94"/>
      <c s="40" r="F94"/>
      <c s="40" r="G94"/>
      <c s="40" r="H94"/>
      <c s="40" r="I94"/>
      <c s="40" r="J94"/>
      <c s="40" r="K94"/>
      <c s="40" r="L94"/>
      <c s="40" r="M94"/>
      <c s="40" r="N94"/>
      <c s="40" r="O94"/>
      <c s="40" r="P94"/>
      <c s="40" r="Q94"/>
      <c s="40" r="R94"/>
      <c s="40" r="S94"/>
      <c s="40" r="T94"/>
      <c s="40" r="U94"/>
      <c s="40" r="V94"/>
      <c s="40" r="W94"/>
      <c s="40" r="X94"/>
      <c s="40" r="Y94"/>
      <c s="40" r="Z94"/>
    </row>
    <row r="95">
      <c s="40" r="A95"/>
      <c s="40" r="B95"/>
      <c s="40" r="C95"/>
      <c s="40" r="D95"/>
      <c s="40" r="E95"/>
      <c s="40" r="F95"/>
      <c s="40" r="G95"/>
      <c s="40" r="H95"/>
      <c s="40" r="I95"/>
      <c s="40" r="J95"/>
      <c s="40" r="K95"/>
      <c s="40" r="L95"/>
      <c s="40" r="M95"/>
      <c s="40" r="N95"/>
      <c s="40" r="O95"/>
      <c s="40" r="P95"/>
      <c s="40" r="Q95"/>
      <c s="40" r="R95"/>
      <c s="40" r="S95"/>
      <c s="40" r="T95"/>
      <c s="40" r="U95"/>
      <c s="40" r="V95"/>
      <c s="40" r="W95"/>
      <c s="40" r="X95"/>
      <c s="40" r="Y95"/>
      <c s="40" r="Z95"/>
    </row>
    <row r="96">
      <c s="40" r="A96"/>
      <c s="40" r="B96"/>
      <c s="40" r="C96"/>
      <c s="40" r="D96"/>
      <c s="40" r="E96"/>
      <c s="40" r="F96"/>
      <c s="40" r="G96"/>
      <c s="40" r="H96"/>
      <c s="40" r="I96"/>
      <c s="40" r="J96"/>
      <c s="40" r="K96"/>
      <c s="40" r="L96"/>
      <c s="40" r="M96"/>
      <c s="40" r="N96"/>
      <c s="40" r="O96"/>
      <c s="40" r="P96"/>
      <c s="40" r="Q96"/>
      <c s="40" r="R96"/>
      <c s="40" r="S96"/>
      <c s="40" r="T96"/>
      <c s="40" r="U96"/>
      <c s="40" r="V96"/>
      <c s="40" r="W96"/>
      <c s="40" r="X96"/>
      <c s="40" r="Y96"/>
      <c s="40" r="Z96"/>
    </row>
    <row r="97">
      <c s="40" r="A97"/>
      <c s="40" r="B97"/>
      <c s="40" r="C97"/>
      <c s="40" r="D97"/>
      <c s="40" r="E97"/>
      <c s="40" r="F97"/>
      <c s="40" r="G97"/>
      <c s="40" r="H97"/>
      <c s="40" r="I97"/>
      <c s="40" r="J97"/>
      <c s="40" r="K97"/>
      <c s="40" r="L97"/>
      <c s="40" r="M97"/>
      <c s="40" r="N97"/>
      <c s="40" r="O97"/>
      <c s="40" r="P97"/>
      <c s="40" r="Q97"/>
      <c s="40" r="R97"/>
      <c s="40" r="S97"/>
      <c s="40" r="T97"/>
      <c s="40" r="U97"/>
      <c s="40" r="V97"/>
      <c s="40" r="W97"/>
      <c s="40" r="X97"/>
      <c s="40" r="Y97"/>
      <c s="40" r="Z97"/>
    </row>
    <row r="98">
      <c s="40" r="A98"/>
      <c s="40" r="B98"/>
      <c s="40" r="C98"/>
      <c s="40" r="D98"/>
      <c s="40" r="E98"/>
      <c s="40" r="F98"/>
      <c s="40" r="G98"/>
      <c s="40" r="H98"/>
      <c s="40" r="I98"/>
      <c s="40" r="J98"/>
      <c s="40" r="K98"/>
      <c s="40" r="L98"/>
      <c s="40" r="M98"/>
      <c s="40" r="N98"/>
      <c s="40" r="O98"/>
      <c s="40" r="P98"/>
      <c s="40" r="Q98"/>
      <c s="40" r="R98"/>
      <c s="40" r="S98"/>
      <c s="40" r="T98"/>
      <c s="40" r="U98"/>
      <c s="40" r="V98"/>
      <c s="40" r="W98"/>
      <c s="40" r="X98"/>
      <c s="40" r="Y98"/>
      <c s="40" r="Z98"/>
    </row>
    <row r="99">
      <c s="40" r="A99"/>
      <c s="40" r="B99"/>
      <c s="40" r="C99"/>
      <c s="40" r="D99"/>
      <c s="40" r="E99"/>
      <c s="40" r="F99"/>
      <c s="40" r="G99"/>
      <c s="40" r="H99"/>
      <c s="40" r="I99"/>
      <c s="40" r="J99"/>
      <c s="40" r="K99"/>
      <c s="40" r="L99"/>
      <c s="40" r="M99"/>
      <c s="40" r="N99"/>
      <c s="40" r="O99"/>
      <c s="40" r="P99"/>
      <c s="40" r="Q99"/>
      <c s="40" r="R99"/>
      <c s="40" r="S99"/>
      <c s="40" r="T99"/>
      <c s="40" r="U99"/>
      <c s="40" r="V99"/>
      <c s="40" r="W99"/>
      <c s="40" r="X99"/>
      <c s="40" r="Y99"/>
      <c s="40" r="Z99"/>
    </row>
    <row r="100">
      <c s="40" r="A100"/>
      <c s="40" r="B100"/>
      <c s="40" r="C100"/>
      <c s="40" r="D100"/>
      <c s="40" r="E100"/>
      <c s="40" r="F100"/>
      <c s="40" r="G100"/>
      <c s="40" r="H100"/>
      <c s="40" r="I100"/>
      <c s="40" r="J100"/>
      <c s="40" r="K100"/>
      <c s="40" r="L100"/>
      <c s="40" r="M100"/>
      <c s="40" r="N100"/>
      <c s="40" r="O100"/>
      <c s="40" r="P100"/>
      <c s="40" r="Q100"/>
      <c s="40" r="R100"/>
      <c s="40" r="S100"/>
      <c s="40" r="T100"/>
      <c s="40" r="U100"/>
      <c s="40" r="V100"/>
      <c s="40" r="W100"/>
      <c s="40" r="X100"/>
      <c s="40" r="Y100"/>
      <c s="40" r="Z100"/>
    </row>
    <row r="101">
      <c s="40" r="A101"/>
      <c s="40" r="B101"/>
      <c s="40" r="C101"/>
      <c s="40" r="D101"/>
      <c s="40" r="E101"/>
      <c s="40" r="F101"/>
      <c s="40" r="G101"/>
      <c s="40" r="H101"/>
      <c s="40" r="I101"/>
      <c s="40" r="J101"/>
      <c s="40" r="K101"/>
      <c s="40" r="L101"/>
      <c s="40" r="M101"/>
      <c s="40" r="N101"/>
      <c s="40" r="O101"/>
      <c s="40" r="P101"/>
      <c s="40" r="Q101"/>
      <c s="40" r="R101"/>
      <c s="40" r="S101"/>
      <c s="40" r="T101"/>
      <c s="40" r="U101"/>
      <c s="40" r="V101"/>
      <c s="40" r="W101"/>
      <c s="40" r="X101"/>
      <c s="40" r="Y101"/>
      <c s="40" r="Z101"/>
    </row>
    <row r="102">
      <c s="40" r="A102"/>
      <c s="40" r="B102"/>
      <c s="40" r="C102"/>
      <c s="40" r="D102"/>
      <c s="40" r="E102"/>
      <c s="40" r="F102"/>
      <c s="40" r="G102"/>
      <c s="40" r="H102"/>
      <c s="40" r="I102"/>
      <c s="40" r="J102"/>
      <c s="40" r="K102"/>
      <c s="40" r="L102"/>
      <c s="40" r="M102"/>
      <c s="40" r="N102"/>
      <c s="40" r="O102"/>
      <c s="40" r="P102"/>
      <c s="40" r="Q102"/>
      <c s="40" r="R102"/>
      <c s="40" r="S102"/>
      <c s="40" r="T102"/>
      <c s="40" r="U102"/>
      <c s="40" r="V102"/>
      <c s="40" r="W102"/>
      <c s="40" r="X102"/>
      <c s="40" r="Y102"/>
      <c s="40" r="Z102"/>
    </row>
    <row r="103">
      <c s="40" r="A103"/>
      <c s="40" r="B103"/>
      <c s="40" r="C103"/>
      <c s="40" r="D103"/>
      <c s="40" r="E103"/>
      <c s="40" r="F103"/>
      <c s="40" r="G103"/>
      <c s="40" r="H103"/>
      <c s="40" r="I103"/>
      <c s="40" r="J103"/>
      <c s="40" r="K103"/>
      <c s="40" r="L103"/>
      <c s="40" r="M103"/>
      <c s="40" r="N103"/>
      <c s="40" r="O103"/>
      <c s="40" r="P103"/>
      <c s="40" r="Q103"/>
      <c s="40" r="R103"/>
      <c s="40" r="S103"/>
      <c s="40" r="T103"/>
      <c s="40" r="U103"/>
      <c s="40" r="V103"/>
      <c s="40" r="W103"/>
      <c s="40" r="X103"/>
      <c s="40" r="Y103"/>
      <c s="40" r="Z103"/>
    </row>
    <row r="104">
      <c s="40" r="A104"/>
      <c s="40" r="B104"/>
      <c s="40" r="C104"/>
      <c s="40" r="D104"/>
      <c s="40" r="E104"/>
      <c s="40" r="F104"/>
      <c s="40" r="G104"/>
      <c s="40" r="H104"/>
      <c s="40" r="I104"/>
      <c s="40" r="J104"/>
      <c s="40" r="K104"/>
      <c s="40" r="L104"/>
      <c s="40" r="M104"/>
      <c s="40" r="N104"/>
      <c s="40" r="O104"/>
      <c s="40" r="P104"/>
      <c s="40" r="Q104"/>
      <c s="40" r="R104"/>
      <c s="40" r="S104"/>
      <c s="40" r="T104"/>
      <c s="40" r="U104"/>
      <c s="40" r="V104"/>
      <c s="40" r="W104"/>
      <c s="40" r="X104"/>
      <c s="40" r="Y104"/>
      <c s="40" r="Z104"/>
    </row>
    <row r="105">
      <c s="40" r="A105"/>
      <c s="40" r="B105"/>
      <c s="40" r="C105"/>
      <c s="40" r="D105"/>
      <c s="40" r="E105"/>
      <c s="40" r="F105"/>
      <c s="40" r="G105"/>
      <c s="40" r="H105"/>
      <c s="40" r="I105"/>
      <c s="40" r="J105"/>
      <c s="40" r="K105"/>
      <c s="40" r="L105"/>
      <c s="40" r="M105"/>
      <c s="40" r="N105"/>
      <c s="40" r="O105"/>
      <c s="40" r="P105"/>
      <c s="40" r="Q105"/>
      <c s="40" r="R105"/>
      <c s="40" r="S105"/>
      <c s="40" r="T105"/>
      <c s="40" r="U105"/>
      <c s="40" r="V105"/>
      <c s="40" r="W105"/>
      <c s="40" r="X105"/>
      <c s="40" r="Y105"/>
      <c s="40" r="Z105"/>
    </row>
    <row r="106">
      <c s="40" r="A106"/>
      <c s="40" r="B106"/>
      <c s="40" r="C106"/>
      <c s="40" r="D106"/>
      <c s="40" r="E106"/>
      <c s="40" r="F106"/>
      <c s="40" r="G106"/>
      <c s="40" r="H106"/>
      <c s="40" r="I106"/>
      <c s="40" r="J106"/>
      <c s="40" r="K106"/>
      <c s="40" r="L106"/>
      <c s="40" r="M106"/>
      <c s="40" r="N106"/>
      <c s="40" r="O106"/>
      <c s="40" r="P106"/>
      <c s="40" r="Q106"/>
      <c s="40" r="R106"/>
      <c s="40" r="S106"/>
      <c s="40" r="T106"/>
      <c s="40" r="U106"/>
      <c s="40" r="V106"/>
      <c s="40" r="W106"/>
      <c s="40" r="X106"/>
      <c s="40" r="Y106"/>
      <c s="40" r="Z106"/>
    </row>
    <row r="107">
      <c s="40" r="A107"/>
      <c s="40" r="B107"/>
      <c s="40" r="C107"/>
      <c s="40" r="D107"/>
      <c s="40" r="E107"/>
      <c s="40" r="F107"/>
      <c s="40" r="G107"/>
      <c s="40" r="H107"/>
      <c s="40" r="I107"/>
      <c s="40" r="J107"/>
      <c s="40" r="K107"/>
      <c s="40" r="L107"/>
      <c s="40" r="M107"/>
      <c s="40" r="N107"/>
      <c s="40" r="O107"/>
      <c s="40" r="P107"/>
      <c s="40" r="Q107"/>
      <c s="40" r="R107"/>
      <c s="40" r="S107"/>
      <c s="40" r="T107"/>
      <c s="40" r="U107"/>
      <c s="40" r="V107"/>
      <c s="40" r="W107"/>
      <c s="40" r="X107"/>
      <c s="40" r="Y107"/>
      <c s="40" r="Z107"/>
    </row>
    <row r="108">
      <c s="40" r="A108"/>
      <c s="40" r="B108"/>
      <c s="40" r="C108"/>
      <c s="40" r="D108"/>
      <c s="40" r="E108"/>
      <c s="40" r="F108"/>
      <c s="40" r="G108"/>
      <c s="40" r="H108"/>
      <c s="40" r="I108"/>
      <c s="40" r="J108"/>
      <c s="40" r="K108"/>
      <c s="40" r="L108"/>
      <c s="40" r="M108"/>
      <c s="40" r="N108"/>
      <c s="40" r="O108"/>
      <c s="40" r="P108"/>
      <c s="40" r="Q108"/>
      <c s="40" r="R108"/>
      <c s="40" r="S108"/>
      <c s="40" r="T108"/>
      <c s="40" r="U108"/>
      <c s="40" r="V108"/>
      <c s="40" r="W108"/>
      <c s="40" r="X108"/>
      <c s="40" r="Y108"/>
      <c s="40" r="Z108"/>
    </row>
    <row r="109">
      <c s="40" r="A109"/>
      <c s="40" r="B109"/>
      <c s="40" r="C109"/>
      <c s="40" r="D109"/>
      <c s="40" r="E109"/>
      <c s="40" r="F109"/>
      <c s="40" r="G109"/>
      <c s="40" r="H109"/>
      <c s="40" r="I109"/>
      <c s="40" r="J109"/>
      <c s="40" r="K109"/>
      <c s="40" r="L109"/>
      <c s="40" r="M109"/>
      <c s="40" r="N109"/>
      <c s="40" r="O109"/>
      <c s="40" r="P109"/>
      <c s="40" r="Q109"/>
      <c s="40" r="R109"/>
      <c s="40" r="S109"/>
      <c s="40" r="T109"/>
      <c s="40" r="U109"/>
      <c s="40" r="V109"/>
      <c s="40" r="W109"/>
      <c s="40" r="X109"/>
      <c s="40" r="Y109"/>
      <c s="40" r="Z109"/>
    </row>
    <row r="110">
      <c s="40" r="A110"/>
      <c s="40" r="B110"/>
      <c s="40" r="C110"/>
      <c s="40" r="D110"/>
      <c s="40" r="E110"/>
      <c s="40" r="F110"/>
      <c s="40" r="G110"/>
      <c s="40" r="H110"/>
      <c s="40" r="I110"/>
      <c s="40" r="J110"/>
      <c s="40" r="K110"/>
      <c s="40" r="L110"/>
      <c s="40" r="M110"/>
      <c s="40" r="N110"/>
      <c s="40" r="O110"/>
      <c s="40" r="P110"/>
      <c s="40" r="Q110"/>
      <c s="40" r="R110"/>
      <c s="40" r="S110"/>
      <c s="40" r="T110"/>
      <c s="40" r="U110"/>
      <c s="40" r="V110"/>
      <c s="40" r="W110"/>
      <c s="40" r="X110"/>
      <c s="40" r="Y110"/>
      <c s="40" r="Z110"/>
    </row>
    <row r="111">
      <c s="40" r="A111"/>
      <c s="40" r="B111"/>
      <c s="40" r="C111"/>
      <c s="40" r="D111"/>
      <c s="40" r="E111"/>
      <c s="40" r="F111"/>
      <c s="40" r="G111"/>
      <c s="40" r="H111"/>
      <c s="40" r="I111"/>
      <c s="40" r="J111"/>
      <c s="40" r="K111"/>
      <c s="40" r="L111"/>
      <c s="40" r="M111"/>
      <c s="40" r="N111"/>
      <c s="40" r="O111"/>
      <c s="40" r="P111"/>
      <c s="40" r="Q111"/>
      <c s="40" r="R111"/>
      <c s="40" r="S111"/>
      <c s="40" r="T111"/>
      <c s="40" r="U111"/>
      <c s="40" r="V111"/>
      <c s="40" r="W111"/>
      <c s="40" r="X111"/>
      <c s="40" r="Y111"/>
      <c s="40" r="Z111"/>
    </row>
    <row r="112">
      <c s="40" r="A112"/>
      <c s="40" r="B112"/>
      <c s="40" r="C112"/>
      <c s="40" r="D112"/>
      <c s="40" r="E112"/>
      <c s="40" r="F112"/>
      <c s="40" r="G112"/>
      <c s="40" r="H112"/>
      <c s="40" r="I112"/>
      <c s="40" r="J112"/>
      <c s="40" r="K112"/>
      <c s="40" r="L112"/>
      <c s="40" r="M112"/>
      <c s="40" r="N112"/>
      <c s="40" r="O112"/>
      <c s="40" r="P112"/>
      <c s="40" r="Q112"/>
      <c s="40" r="R112"/>
      <c s="40" r="S112"/>
      <c s="40" r="T112"/>
      <c s="40" r="U112"/>
      <c s="40" r="V112"/>
      <c s="40" r="W112"/>
      <c s="40" r="X112"/>
      <c s="40" r="Y112"/>
      <c s="40" r="Z112"/>
    </row>
    <row r="113">
      <c s="40" r="A113"/>
      <c s="40" r="B113"/>
      <c s="40" r="C113"/>
      <c s="40" r="D113"/>
      <c s="40" r="E113"/>
      <c s="40" r="F113"/>
      <c s="40" r="G113"/>
      <c s="40" r="H113"/>
      <c s="40" r="I113"/>
      <c s="40" r="J113"/>
      <c s="40" r="K113"/>
      <c s="40" r="L113"/>
      <c s="40" r="M113"/>
      <c s="40" r="N113"/>
      <c s="40" r="O113"/>
      <c s="40" r="P113"/>
      <c s="40" r="Q113"/>
      <c s="40" r="R113"/>
      <c s="40" r="S113"/>
      <c s="40" r="T113"/>
      <c s="40" r="U113"/>
      <c s="40" r="V113"/>
      <c s="40" r="W113"/>
      <c s="40" r="X113"/>
      <c s="40" r="Y113"/>
      <c s="40" r="Z113"/>
    </row>
    <row r="114">
      <c s="40" r="A114"/>
      <c s="40" r="B114"/>
      <c s="40" r="C114"/>
      <c s="40" r="D114"/>
      <c s="40" r="E114"/>
      <c s="40" r="F114"/>
      <c s="40" r="G114"/>
      <c s="40" r="H114"/>
      <c s="40" r="I114"/>
      <c s="40" r="J114"/>
      <c s="40" r="K114"/>
      <c s="40" r="L114"/>
      <c s="40" r="M114"/>
      <c s="40" r="N114"/>
      <c s="40" r="O114"/>
      <c s="40" r="P114"/>
      <c s="40" r="Q114"/>
      <c s="40" r="R114"/>
      <c s="40" r="S114"/>
      <c s="40" r="T114"/>
      <c s="40" r="U114"/>
      <c s="40" r="V114"/>
      <c s="40" r="W114"/>
      <c s="40" r="X114"/>
      <c s="40" r="Y114"/>
      <c s="40" r="Z114"/>
    </row>
    <row r="115">
      <c s="40" r="A115"/>
      <c s="40" r="B115"/>
      <c s="40" r="C115"/>
      <c s="40" r="D115"/>
      <c s="40" r="E115"/>
      <c s="40" r="F115"/>
      <c s="40" r="G115"/>
      <c s="40" r="H115"/>
      <c s="40" r="I115"/>
      <c s="40" r="J115"/>
      <c s="40" r="K115"/>
      <c s="40" r="L115"/>
      <c s="40" r="M115"/>
      <c s="40" r="N115"/>
      <c s="40" r="O115"/>
      <c s="40" r="P115"/>
      <c s="40" r="Q115"/>
      <c s="40" r="R115"/>
      <c s="40" r="S115"/>
      <c s="40" r="T115"/>
      <c s="40" r="U115"/>
      <c s="40" r="V115"/>
      <c s="40" r="W115"/>
      <c s="40" r="X115"/>
      <c s="40" r="Y115"/>
      <c s="40" r="Z115"/>
    </row>
    <row r="116">
      <c s="40" r="A116"/>
      <c s="40" r="B116"/>
      <c s="40" r="C116"/>
      <c s="40" r="D116"/>
      <c s="40" r="E116"/>
      <c s="40" r="F116"/>
      <c s="40" r="G116"/>
      <c s="40" r="H116"/>
      <c s="40" r="I116"/>
      <c s="40" r="J116"/>
      <c s="40" r="K116"/>
      <c s="40" r="L116"/>
      <c s="40" r="M116"/>
      <c s="40" r="N116"/>
      <c s="40" r="O116"/>
      <c s="40" r="P116"/>
      <c s="40" r="Q116"/>
      <c s="40" r="R116"/>
      <c s="40" r="S116"/>
      <c s="40" r="T116"/>
      <c s="40" r="U116"/>
      <c s="40" r="V116"/>
      <c s="40" r="W116"/>
      <c s="40" r="X116"/>
      <c s="40" r="Y116"/>
      <c s="40" r="Z116"/>
    </row>
    <row r="117">
      <c s="40" r="A117"/>
      <c s="40" r="B117"/>
      <c s="40" r="C117"/>
      <c s="40" r="D117"/>
      <c s="40" r="E117"/>
      <c s="40" r="F117"/>
      <c s="40" r="G117"/>
      <c s="40" r="H117"/>
      <c s="40" r="I117"/>
      <c s="40" r="J117"/>
      <c s="40" r="K117"/>
      <c s="40" r="L117"/>
      <c s="40" r="M117"/>
      <c s="40" r="N117"/>
      <c s="40" r="O117"/>
      <c s="40" r="P117"/>
      <c s="40" r="Q117"/>
      <c s="40" r="R117"/>
      <c s="40" r="S117"/>
      <c s="40" r="T117"/>
      <c s="40" r="U117"/>
      <c s="40" r="V117"/>
      <c s="40" r="W117"/>
      <c s="40" r="X117"/>
      <c s="40" r="Y117"/>
      <c s="40" r="Z117"/>
    </row>
    <row r="118">
      <c s="40" r="A118"/>
      <c s="40" r="B118"/>
      <c s="40" r="C118"/>
      <c s="40" r="D118"/>
      <c s="40" r="E118"/>
      <c s="40" r="F118"/>
      <c s="40" r="G118"/>
      <c s="40" r="H118"/>
      <c s="40" r="I118"/>
      <c s="40" r="J118"/>
      <c s="40" r="K118"/>
      <c s="40" r="L118"/>
      <c s="40" r="M118"/>
      <c s="40" r="N118"/>
      <c s="40" r="O118"/>
      <c s="40" r="P118"/>
      <c s="40" r="Q118"/>
      <c s="40" r="R118"/>
      <c s="40" r="S118"/>
      <c s="40" r="T118"/>
      <c s="40" r="U118"/>
      <c s="40" r="V118"/>
      <c s="40" r="W118"/>
      <c s="40" r="X118"/>
      <c s="40" r="Y118"/>
      <c s="40" r="Z118"/>
    </row>
    <row r="119">
      <c s="40" r="A119"/>
      <c s="40" r="B119"/>
      <c s="40" r="C119"/>
      <c s="40" r="D119"/>
      <c s="40" r="E119"/>
      <c s="40" r="F119"/>
      <c s="40" r="G119"/>
      <c s="40" r="H119"/>
      <c s="40" r="I119"/>
      <c s="40" r="J119"/>
      <c s="40" r="K119"/>
      <c s="40" r="L119"/>
      <c s="40" r="M119"/>
      <c s="40" r="N119"/>
      <c s="40" r="O119"/>
      <c s="40" r="P119"/>
      <c s="40" r="Q119"/>
      <c s="40" r="R119"/>
      <c s="40" r="S119"/>
      <c s="40" r="T119"/>
      <c s="40" r="U119"/>
      <c s="40" r="V119"/>
      <c s="40" r="W119"/>
      <c s="40" r="X119"/>
      <c s="40" r="Y119"/>
      <c s="40" r="Z119"/>
    </row>
    <row r="120">
      <c s="40" r="A120"/>
      <c s="40" r="B120"/>
      <c s="40" r="C120"/>
      <c s="40" r="D120"/>
      <c s="40" r="E120"/>
      <c s="40" r="F120"/>
      <c s="40" r="G120"/>
      <c s="40" r="H120"/>
      <c s="40" r="I120"/>
      <c s="40" r="J120"/>
      <c s="40" r="K120"/>
      <c s="40" r="L120"/>
      <c s="40" r="M120"/>
      <c s="40" r="N120"/>
      <c s="40" r="O120"/>
      <c s="40" r="P120"/>
      <c s="40" r="Q120"/>
      <c s="40" r="R120"/>
      <c s="40" r="S120"/>
      <c s="40" r="T120"/>
      <c s="40" r="U120"/>
      <c s="40" r="V120"/>
      <c s="40" r="W120"/>
      <c s="40" r="X120"/>
      <c s="40" r="Y120"/>
      <c s="40" r="Z120"/>
    </row>
    <row r="121">
      <c s="40" r="A121"/>
      <c s="40" r="B121"/>
      <c s="40" r="C121"/>
      <c s="40" r="D121"/>
      <c s="40" r="E121"/>
      <c s="40" r="F121"/>
      <c s="40" r="G121"/>
      <c s="40" r="H121"/>
      <c s="40" r="I121"/>
      <c s="40" r="J121"/>
      <c s="40" r="K121"/>
      <c s="40" r="L121"/>
      <c s="40" r="M121"/>
      <c s="40" r="N121"/>
      <c s="40" r="O121"/>
      <c s="40" r="P121"/>
      <c s="40" r="Q121"/>
      <c s="40" r="R121"/>
      <c s="40" r="S121"/>
      <c s="40" r="T121"/>
      <c s="40" r="U121"/>
      <c s="40" r="V121"/>
      <c s="40" r="W121"/>
      <c s="40" r="X121"/>
      <c s="40" r="Y121"/>
      <c s="40" r="Z121"/>
    </row>
    <row r="122">
      <c s="40" r="A122"/>
      <c s="40" r="B122"/>
      <c s="40" r="C122"/>
      <c s="40" r="D122"/>
      <c s="40" r="E122"/>
      <c s="40" r="F122"/>
      <c s="40" r="G122"/>
      <c s="40" r="H122"/>
      <c s="40" r="I122"/>
      <c s="40" r="J122"/>
      <c s="40" r="K122"/>
      <c s="40" r="L122"/>
      <c s="40" r="M122"/>
      <c s="40" r="N122"/>
      <c s="40" r="O122"/>
      <c s="40" r="P122"/>
      <c s="40" r="Q122"/>
      <c s="40" r="R122"/>
      <c s="40" r="S122"/>
      <c s="40" r="T122"/>
      <c s="40" r="U122"/>
      <c s="40" r="V122"/>
      <c s="40" r="W122"/>
      <c s="40" r="X122"/>
      <c s="40" r="Y122"/>
      <c s="40" r="Z122"/>
    </row>
    <row r="123">
      <c s="40" r="A123"/>
      <c s="40" r="B123"/>
      <c s="40" r="C123"/>
      <c s="40" r="D123"/>
      <c s="40" r="E123"/>
      <c s="40" r="F123"/>
      <c s="40" r="G123"/>
      <c s="40" r="H123"/>
      <c s="40" r="I123"/>
      <c s="40" r="J123"/>
      <c s="40" r="K123"/>
      <c s="40" r="L123"/>
      <c s="40" r="M123"/>
      <c s="40" r="N123"/>
      <c s="40" r="O123"/>
      <c s="40" r="P123"/>
      <c s="40" r="Q123"/>
      <c s="40" r="R123"/>
      <c s="40" r="S123"/>
      <c s="40" r="T123"/>
      <c s="40" r="U123"/>
      <c s="40" r="V123"/>
      <c s="40" r="W123"/>
      <c s="40" r="X123"/>
      <c s="40" r="Y123"/>
      <c s="40" r="Z123"/>
    </row>
    <row r="124">
      <c s="40" r="A124"/>
      <c s="40" r="B124"/>
      <c s="40" r="C124"/>
      <c s="40" r="D124"/>
      <c s="40" r="E124"/>
      <c s="40" r="F124"/>
      <c s="40" r="G124"/>
      <c s="40" r="H124"/>
      <c s="40" r="I124"/>
      <c s="40" r="J124"/>
      <c s="40" r="K124"/>
      <c s="40" r="L124"/>
      <c s="40" r="M124"/>
      <c s="40" r="N124"/>
      <c s="40" r="O124"/>
      <c s="40" r="P124"/>
      <c s="40" r="Q124"/>
      <c s="40" r="R124"/>
      <c s="40" r="S124"/>
      <c s="40" r="T124"/>
      <c s="40" r="U124"/>
      <c s="40" r="V124"/>
      <c s="40" r="W124"/>
      <c s="40" r="X124"/>
      <c s="40" r="Y124"/>
      <c s="40" r="Z124"/>
    </row>
    <row r="125">
      <c s="40" r="A125"/>
      <c s="40" r="B125"/>
      <c s="40" r="C125"/>
      <c s="40" r="D125"/>
      <c s="40" r="E125"/>
      <c s="40" r="F125"/>
      <c s="40" r="G125"/>
      <c s="40" r="H125"/>
      <c s="40" r="I125"/>
      <c s="40" r="J125"/>
      <c s="40" r="K125"/>
      <c s="40" r="L125"/>
      <c s="40" r="M125"/>
      <c s="40" r="N125"/>
      <c s="40" r="O125"/>
      <c s="40" r="P125"/>
      <c s="40" r="Q125"/>
      <c s="40" r="R125"/>
      <c s="40" r="S125"/>
      <c s="40" r="T125"/>
      <c s="40" r="U125"/>
      <c s="40" r="V125"/>
      <c s="40" r="W125"/>
      <c s="40" r="X125"/>
      <c s="40" r="Y125"/>
      <c s="40" r="Z125"/>
    </row>
    <row r="126">
      <c s="40" r="A126"/>
      <c s="40" r="B126"/>
      <c s="40" r="C126"/>
      <c s="40" r="D126"/>
      <c s="40" r="E126"/>
      <c s="40" r="F126"/>
      <c s="40" r="G126"/>
      <c s="40" r="H126"/>
      <c s="40" r="I126"/>
      <c s="40" r="J126"/>
      <c s="40" r="K126"/>
      <c s="40" r="L126"/>
      <c s="40" r="M126"/>
      <c s="40" r="N126"/>
      <c s="40" r="O126"/>
      <c s="40" r="P126"/>
      <c s="40" r="Q126"/>
      <c s="40" r="R126"/>
      <c s="40" r="S126"/>
      <c s="40" r="T126"/>
      <c s="40" r="U126"/>
      <c s="40" r="V126"/>
      <c s="40" r="W126"/>
      <c s="40" r="X126"/>
      <c s="40" r="Y126"/>
      <c s="40" r="Z126"/>
    </row>
    <row r="127">
      <c s="40" r="A127"/>
      <c s="40" r="B127"/>
      <c s="40" r="C127"/>
      <c s="40" r="D127"/>
      <c s="40" r="E127"/>
      <c s="40" r="F127"/>
      <c s="40" r="G127"/>
      <c s="40" r="H127"/>
      <c s="40" r="I127"/>
      <c s="40" r="J127"/>
      <c s="40" r="K127"/>
      <c s="40" r="L127"/>
      <c s="40" r="M127"/>
      <c s="40" r="N127"/>
      <c s="40" r="O127"/>
      <c s="40" r="P127"/>
      <c s="40" r="Q127"/>
      <c s="40" r="R127"/>
      <c s="40" r="S127"/>
      <c s="40" r="T127"/>
      <c s="40" r="U127"/>
      <c s="40" r="V127"/>
      <c s="40" r="W127"/>
      <c s="40" r="X127"/>
      <c s="40" r="Y127"/>
      <c s="40" r="Z127"/>
    </row>
    <row r="128">
      <c s="40" r="A128"/>
      <c s="40" r="B128"/>
      <c s="40" r="C128"/>
      <c s="40" r="D128"/>
      <c s="40" r="E128"/>
      <c s="40" r="F128"/>
      <c s="40" r="G128"/>
      <c s="40" r="H128"/>
      <c s="40" r="I128"/>
      <c s="40" r="J128"/>
      <c s="40" r="K128"/>
      <c s="40" r="L128"/>
      <c s="40" r="M128"/>
      <c s="40" r="N128"/>
      <c s="40" r="O128"/>
      <c s="40" r="P128"/>
      <c s="40" r="Q128"/>
      <c s="40" r="R128"/>
      <c s="40" r="S128"/>
      <c s="40" r="T128"/>
      <c s="40" r="U128"/>
      <c s="40" r="V128"/>
      <c s="40" r="W128"/>
      <c s="40" r="X128"/>
      <c s="40" r="Y128"/>
      <c s="40" r="Z128"/>
    </row>
    <row r="129">
      <c s="40" r="A129"/>
      <c s="40" r="B129"/>
      <c s="40" r="C129"/>
      <c s="40" r="D129"/>
      <c s="40" r="E129"/>
      <c s="40" r="F129"/>
      <c s="40" r="G129"/>
      <c s="40" r="H129"/>
      <c s="40" r="I129"/>
      <c s="40" r="J129"/>
      <c s="40" r="K129"/>
      <c s="40" r="L129"/>
      <c s="40" r="M129"/>
      <c s="40" r="N129"/>
      <c s="40" r="O129"/>
      <c s="40" r="P129"/>
      <c s="40" r="Q129"/>
      <c s="40" r="R129"/>
      <c s="40" r="S129"/>
      <c s="40" r="T129"/>
      <c s="40" r="U129"/>
      <c s="40" r="V129"/>
      <c s="40" r="W129"/>
      <c s="40" r="X129"/>
      <c s="40" r="Y129"/>
      <c s="40" r="Z129"/>
    </row>
    <row r="130">
      <c s="40" r="A130"/>
      <c s="40" r="B130"/>
      <c s="40" r="C130"/>
      <c s="40" r="D130"/>
      <c s="40" r="E130"/>
      <c s="40" r="F130"/>
      <c s="40" r="G130"/>
      <c s="40" r="H130"/>
      <c s="40" r="I130"/>
      <c s="40" r="J130"/>
      <c s="40" r="K130"/>
      <c s="40" r="L130"/>
      <c s="40" r="M130"/>
      <c s="40" r="N130"/>
      <c s="40" r="O130"/>
      <c s="40" r="P130"/>
      <c s="40" r="Q130"/>
      <c s="40" r="R130"/>
      <c s="40" r="S130"/>
      <c s="40" r="T130"/>
      <c s="40" r="U130"/>
      <c s="40" r="V130"/>
      <c s="40" r="W130"/>
      <c s="40" r="X130"/>
      <c s="40" r="Y130"/>
      <c s="40" r="Z130"/>
    </row>
    <row r="131">
      <c s="40" r="A131"/>
      <c s="40" r="B131"/>
      <c s="40" r="C131"/>
      <c s="40" r="D131"/>
      <c s="40" r="E131"/>
      <c s="40" r="F131"/>
      <c s="40" r="G131"/>
      <c s="40" r="H131"/>
      <c s="40" r="I131"/>
      <c s="40" r="J131"/>
      <c s="40" r="K131"/>
      <c s="40" r="L131"/>
      <c s="40" r="M131"/>
      <c s="40" r="N131"/>
      <c s="40" r="O131"/>
      <c s="40" r="P131"/>
      <c s="40" r="Q131"/>
      <c s="40" r="R131"/>
      <c s="40" r="S131"/>
      <c s="40" r="T131"/>
      <c s="40" r="U131"/>
      <c s="40" r="V131"/>
      <c s="40" r="W131"/>
      <c s="40" r="X131"/>
      <c s="40" r="Y131"/>
      <c s="40" r="Z131"/>
    </row>
    <row r="132">
      <c s="40" r="A132"/>
      <c s="40" r="B132"/>
      <c s="40" r="C132"/>
      <c s="40" r="D132"/>
      <c s="40" r="E132"/>
      <c s="40" r="F132"/>
      <c s="40" r="G132"/>
      <c s="40" r="H132"/>
      <c s="40" r="I132"/>
      <c s="40" r="J132"/>
      <c s="40" r="K132"/>
      <c s="40" r="L132"/>
      <c s="40" r="M132"/>
      <c s="40" r="N132"/>
      <c s="40" r="O132"/>
      <c s="40" r="P132"/>
      <c s="40" r="Q132"/>
      <c s="40" r="R132"/>
      <c s="40" r="S132"/>
      <c s="40" r="T132"/>
      <c s="40" r="U132"/>
      <c s="40" r="V132"/>
      <c s="40" r="W132"/>
      <c s="40" r="X132"/>
      <c s="40" r="Y132"/>
      <c s="40" r="Z132"/>
    </row>
    <row r="133">
      <c s="40" r="A133"/>
      <c s="40" r="B133"/>
      <c s="40" r="C133"/>
      <c s="40" r="D133"/>
      <c s="40" r="E133"/>
      <c s="40" r="F133"/>
      <c s="40" r="G133"/>
      <c s="40" r="H133"/>
      <c s="40" r="I133"/>
      <c s="40" r="J133"/>
      <c s="40" r="K133"/>
      <c s="40" r="L133"/>
      <c s="40" r="M133"/>
      <c s="40" r="N133"/>
      <c s="40" r="O133"/>
      <c s="40" r="P133"/>
      <c s="40" r="Q133"/>
      <c s="40" r="R133"/>
      <c s="40" r="S133"/>
      <c s="40" r="T133"/>
      <c s="40" r="U133"/>
      <c s="40" r="V133"/>
      <c s="40" r="W133"/>
      <c s="40" r="X133"/>
      <c s="40" r="Y133"/>
      <c s="40" r="Z133"/>
    </row>
    <row r="134">
      <c s="40" r="A134"/>
      <c s="40" r="B134"/>
      <c s="40" r="C134"/>
      <c s="40" r="D134"/>
      <c s="40" r="E134"/>
      <c s="40" r="F134"/>
      <c s="40" r="G134"/>
      <c s="40" r="H134"/>
      <c s="40" r="I134"/>
      <c s="40" r="J134"/>
      <c s="40" r="K134"/>
      <c s="40" r="L134"/>
      <c s="40" r="M134"/>
      <c s="40" r="N134"/>
      <c s="40" r="O134"/>
      <c s="40" r="P134"/>
      <c s="40" r="Q134"/>
      <c s="40" r="R134"/>
      <c s="40" r="S134"/>
      <c s="40" r="T134"/>
      <c s="40" r="U134"/>
      <c s="40" r="V134"/>
      <c s="40" r="W134"/>
      <c s="40" r="X134"/>
      <c s="40" r="Y134"/>
      <c s="40" r="Z134"/>
    </row>
    <row r="135">
      <c s="40" r="A135"/>
      <c s="40" r="B135"/>
      <c s="40" r="C135"/>
      <c s="40" r="D135"/>
      <c s="40" r="E135"/>
      <c s="40" r="F135"/>
      <c s="40" r="G135"/>
      <c s="40" r="H135"/>
      <c s="40" r="I135"/>
      <c s="40" r="J135"/>
      <c s="40" r="K135"/>
      <c s="40" r="L135"/>
      <c s="40" r="M135"/>
      <c s="40" r="N135"/>
      <c s="40" r="O135"/>
      <c s="40" r="P135"/>
      <c s="40" r="Q135"/>
      <c s="40" r="R135"/>
      <c s="40" r="S135"/>
      <c s="40" r="T135"/>
      <c s="40" r="U135"/>
      <c s="40" r="V135"/>
      <c s="40" r="W135"/>
      <c s="40" r="X135"/>
      <c s="40" r="Y135"/>
      <c s="40" r="Z135"/>
    </row>
    <row r="136">
      <c s="40" r="A136"/>
      <c s="40" r="B136"/>
      <c s="40" r="C136"/>
      <c s="40" r="D136"/>
      <c s="40" r="E136"/>
      <c s="40" r="F136"/>
      <c s="40" r="G136"/>
      <c s="40" r="H136"/>
      <c s="40" r="I136"/>
      <c s="40" r="J136"/>
      <c s="40" r="K136"/>
      <c s="40" r="L136"/>
      <c s="40" r="M136"/>
      <c s="40" r="N136"/>
      <c s="40" r="O136"/>
      <c s="40" r="P136"/>
      <c s="40" r="Q136"/>
      <c s="40" r="R136"/>
      <c s="40" r="S136"/>
      <c s="40" r="T136"/>
      <c s="40" r="U136"/>
      <c s="40" r="V136"/>
      <c s="40" r="W136"/>
      <c s="40" r="X136"/>
      <c s="40" r="Y136"/>
      <c s="40" r="Z136"/>
    </row>
    <row r="137">
      <c s="40" r="A137"/>
      <c s="40" r="B137"/>
      <c s="40" r="C137"/>
      <c s="40" r="D137"/>
      <c s="40" r="E137"/>
      <c s="40" r="F137"/>
      <c s="40" r="G137"/>
      <c s="40" r="H137"/>
      <c s="40" r="I137"/>
      <c s="40" r="J137"/>
      <c s="40" r="K137"/>
      <c s="40" r="L137"/>
      <c s="40" r="M137"/>
      <c s="40" r="N137"/>
      <c s="40" r="O137"/>
      <c s="40" r="P137"/>
      <c s="40" r="Q137"/>
      <c s="40" r="R137"/>
      <c s="40" r="S137"/>
      <c s="40" r="T137"/>
      <c s="40" r="U137"/>
      <c s="40" r="V137"/>
      <c s="40" r="W137"/>
      <c s="40" r="X137"/>
      <c s="40" r="Y137"/>
      <c s="40" r="Z137"/>
    </row>
    <row r="138">
      <c s="40" r="A138"/>
      <c s="40" r="B138"/>
      <c s="40" r="C138"/>
      <c s="40" r="D138"/>
      <c s="40" r="E138"/>
      <c s="40" r="F138"/>
      <c s="40" r="G138"/>
      <c s="40" r="H138"/>
      <c s="40" r="I138"/>
      <c s="40" r="J138"/>
      <c s="40" r="K138"/>
      <c s="40" r="L138"/>
      <c s="40" r="M138"/>
      <c s="40" r="N138"/>
      <c s="40" r="O138"/>
      <c s="40" r="P138"/>
      <c s="40" r="Q138"/>
      <c s="40" r="R138"/>
      <c s="40" r="S138"/>
      <c s="40" r="T138"/>
      <c s="40" r="U138"/>
      <c s="40" r="V138"/>
      <c s="40" r="W138"/>
      <c s="40" r="X138"/>
      <c s="40" r="Y138"/>
      <c s="40" r="Z138"/>
    </row>
    <row r="139">
      <c s="40" r="A139"/>
      <c s="40" r="B139"/>
      <c s="40" r="C139"/>
      <c s="40" r="D139"/>
      <c s="40" r="E139"/>
      <c s="40" r="F139"/>
      <c s="40" r="G139"/>
      <c s="40" r="H139"/>
      <c s="40" r="I139"/>
      <c s="40" r="J139"/>
      <c s="40" r="K139"/>
      <c s="40" r="L139"/>
      <c s="40" r="M139"/>
      <c s="40" r="N139"/>
      <c s="40" r="O139"/>
      <c s="40" r="P139"/>
      <c s="40" r="Q139"/>
      <c s="40" r="R139"/>
      <c s="40" r="S139"/>
      <c s="40" r="T139"/>
      <c s="40" r="U139"/>
      <c s="40" r="V139"/>
      <c s="40" r="W139"/>
      <c s="40" r="X139"/>
      <c s="40" r="Y139"/>
      <c s="40" r="Z139"/>
    </row>
    <row r="140">
      <c s="40" r="A140"/>
      <c s="40" r="B140"/>
      <c s="40" r="C140"/>
      <c s="40" r="D140"/>
      <c s="40" r="E140"/>
      <c s="40" r="F140"/>
      <c s="40" r="G140"/>
      <c s="40" r="H140"/>
      <c s="40" r="I140"/>
      <c s="40" r="J140"/>
      <c s="40" r="K140"/>
      <c s="40" r="L140"/>
      <c s="40" r="M140"/>
      <c s="40" r="N140"/>
      <c s="40" r="O140"/>
      <c s="40" r="P140"/>
      <c s="40" r="Q140"/>
      <c s="40" r="R140"/>
      <c s="40" r="S140"/>
      <c s="40" r="T140"/>
      <c s="40" r="U140"/>
      <c s="40" r="V140"/>
      <c s="40" r="W140"/>
      <c s="40" r="X140"/>
      <c s="40" r="Y140"/>
      <c s="40" r="Z140"/>
    </row>
    <row r="141">
      <c s="40" r="A141"/>
      <c s="40" r="B141"/>
      <c s="40" r="C141"/>
      <c s="40" r="D141"/>
      <c s="40" r="E141"/>
      <c s="40" r="F141"/>
      <c s="40" r="G141"/>
      <c s="40" r="H141"/>
      <c s="40" r="I141"/>
      <c s="40" r="J141"/>
      <c s="40" r="K141"/>
      <c s="40" r="L141"/>
      <c s="40" r="M141"/>
      <c s="40" r="N141"/>
      <c s="40" r="O141"/>
      <c s="40" r="P141"/>
      <c s="40" r="Q141"/>
      <c s="40" r="R141"/>
      <c s="40" r="S141"/>
      <c s="40" r="T141"/>
      <c s="40" r="U141"/>
      <c s="40" r="V141"/>
      <c s="40" r="W141"/>
      <c s="40" r="X141"/>
      <c s="40" r="Y141"/>
      <c s="40" r="Z141"/>
    </row>
    <row r="142">
      <c s="40" r="A142"/>
      <c s="40" r="B142"/>
      <c s="40" r="C142"/>
      <c s="40" r="D142"/>
      <c s="40" r="E142"/>
      <c s="40" r="F142"/>
      <c s="40" r="G142"/>
      <c s="40" r="H142"/>
      <c s="40" r="I142"/>
      <c s="40" r="J142"/>
      <c s="40" r="K142"/>
      <c s="40" r="L142"/>
      <c s="40" r="M142"/>
      <c s="40" r="N142"/>
      <c s="40" r="O142"/>
      <c s="40" r="P142"/>
      <c s="40" r="Q142"/>
      <c s="40" r="R142"/>
      <c s="40" r="S142"/>
      <c s="40" r="T142"/>
      <c s="40" r="U142"/>
      <c s="40" r="V142"/>
      <c s="40" r="W142"/>
      <c s="40" r="X142"/>
      <c s="40" r="Y142"/>
      <c s="40" r="Z142"/>
    </row>
    <row r="143">
      <c s="40" r="A143"/>
      <c s="40" r="B143"/>
      <c s="40" r="C143"/>
      <c s="40" r="D143"/>
      <c s="40" r="E143"/>
      <c s="40" r="F143"/>
      <c s="40" r="G143"/>
      <c s="40" r="H143"/>
      <c s="40" r="I143"/>
      <c s="40" r="J143"/>
      <c s="40" r="K143"/>
      <c s="40" r="L143"/>
      <c s="40" r="M143"/>
      <c s="40" r="N143"/>
      <c s="40" r="O143"/>
      <c s="40" r="P143"/>
      <c s="40" r="Q143"/>
      <c s="40" r="R143"/>
      <c s="40" r="S143"/>
      <c s="40" r="T143"/>
      <c s="40" r="U143"/>
      <c s="40" r="V143"/>
      <c s="40" r="W143"/>
      <c s="40" r="X143"/>
      <c s="40" r="Y143"/>
      <c s="40" r="Z143"/>
    </row>
    <row r="144">
      <c s="40" r="A144"/>
      <c s="40" r="B144"/>
      <c s="40" r="C144"/>
      <c s="40" r="D144"/>
      <c s="40" r="E144"/>
      <c s="40" r="F144"/>
      <c s="40" r="G144"/>
      <c s="40" r="H144"/>
      <c s="40" r="I144"/>
      <c s="40" r="J144"/>
      <c s="40" r="K144"/>
      <c s="40" r="L144"/>
      <c s="40" r="M144"/>
      <c s="40" r="N144"/>
      <c s="40" r="O144"/>
      <c s="40" r="P144"/>
      <c s="40" r="Q144"/>
      <c s="40" r="R144"/>
      <c s="40" r="S144"/>
      <c s="40" r="T144"/>
      <c s="40" r="U144"/>
      <c s="40" r="V144"/>
      <c s="40" r="W144"/>
      <c s="40" r="X144"/>
      <c s="40" r="Y144"/>
      <c s="40" r="Z144"/>
    </row>
    <row r="145">
      <c s="40" r="A145"/>
      <c s="40" r="B145"/>
      <c s="40" r="C145"/>
      <c s="40" r="D145"/>
      <c s="40" r="E145"/>
      <c s="40" r="F145"/>
      <c s="40" r="G145"/>
      <c s="40" r="H145"/>
      <c s="40" r="I145"/>
      <c s="40" r="J145"/>
      <c s="40" r="K145"/>
      <c s="40" r="L145"/>
      <c s="40" r="M145"/>
      <c s="40" r="N145"/>
      <c s="40" r="O145"/>
      <c s="40" r="P145"/>
      <c s="40" r="Q145"/>
      <c s="40" r="R145"/>
      <c s="40" r="S145"/>
      <c s="40" r="T145"/>
      <c s="40" r="U145"/>
      <c s="40" r="V145"/>
      <c s="40" r="W145"/>
      <c s="40" r="X145"/>
      <c s="40" r="Y145"/>
      <c s="40" r="Z145"/>
    </row>
    <row r="146">
      <c s="40" r="A146"/>
      <c s="40" r="B146"/>
      <c s="40" r="C146"/>
      <c s="40" r="D146"/>
      <c s="40" r="E146"/>
      <c s="40" r="F146"/>
      <c s="40" r="G146"/>
      <c s="40" r="H146"/>
      <c s="40" r="I146"/>
      <c s="40" r="J146"/>
      <c s="40" r="K146"/>
      <c s="40" r="L146"/>
      <c s="40" r="M146"/>
      <c s="40" r="N146"/>
      <c s="40" r="O146"/>
      <c s="40" r="P146"/>
      <c s="40" r="Q146"/>
      <c s="40" r="R146"/>
      <c s="40" r="S146"/>
      <c s="40" r="T146"/>
      <c s="40" r="U146"/>
      <c s="40" r="V146"/>
      <c s="40" r="W146"/>
      <c s="40" r="X146"/>
      <c s="40" r="Y146"/>
      <c s="40" r="Z146"/>
    </row>
    <row r="147">
      <c s="40" r="A147"/>
      <c s="40" r="B147"/>
      <c s="40" r="C147"/>
      <c s="40" r="D147"/>
      <c s="40" r="E147"/>
      <c s="40" r="F147"/>
      <c s="40" r="G147"/>
      <c s="40" r="H147"/>
      <c s="40" r="I147"/>
      <c s="40" r="J147"/>
      <c s="40" r="K147"/>
      <c s="40" r="L147"/>
      <c s="40" r="M147"/>
      <c s="40" r="N147"/>
      <c s="40" r="O147"/>
      <c s="40" r="P147"/>
      <c s="40" r="Q147"/>
      <c s="40" r="R147"/>
      <c s="40" r="S147"/>
      <c s="40" r="T147"/>
      <c s="40" r="U147"/>
      <c s="40" r="V147"/>
      <c s="40" r="W147"/>
      <c s="40" r="X147"/>
      <c s="40" r="Y147"/>
      <c s="40" r="Z147"/>
    </row>
    <row r="148">
      <c s="40" r="A148"/>
      <c s="40" r="B148"/>
      <c s="40" r="C148"/>
      <c s="40" r="D148"/>
      <c s="40" r="E148"/>
      <c s="40" r="F148"/>
      <c s="40" r="G148"/>
      <c s="40" r="H148"/>
      <c s="40" r="I148"/>
      <c s="40" r="J148"/>
      <c s="40" r="K148"/>
      <c s="40" r="L148"/>
      <c s="40" r="M148"/>
      <c s="40" r="N148"/>
      <c s="40" r="O148"/>
      <c s="40" r="P148"/>
      <c s="40" r="Q148"/>
      <c s="40" r="R148"/>
      <c s="40" r="S148"/>
      <c s="40" r="T148"/>
      <c s="40" r="U148"/>
      <c s="40" r="V148"/>
      <c s="40" r="W148"/>
      <c s="40" r="X148"/>
      <c s="40" r="Y148"/>
      <c s="40" r="Z148"/>
    </row>
    <row r="149">
      <c s="40" r="A149"/>
      <c s="40" r="B149"/>
      <c s="40" r="C149"/>
      <c s="40" r="D149"/>
      <c s="40" r="E149"/>
      <c s="40" r="F149"/>
      <c s="40" r="G149"/>
      <c s="40" r="H149"/>
      <c s="40" r="I149"/>
      <c s="40" r="J149"/>
      <c s="40" r="K149"/>
      <c s="40" r="L149"/>
      <c s="40" r="M149"/>
      <c s="40" r="N149"/>
      <c s="40" r="O149"/>
      <c s="40" r="P149"/>
      <c s="40" r="Q149"/>
      <c s="40" r="R149"/>
      <c s="40" r="S149"/>
      <c s="40" r="T149"/>
      <c s="40" r="U149"/>
      <c s="40" r="V149"/>
      <c s="40" r="W149"/>
      <c s="40" r="X149"/>
      <c s="40" r="Y149"/>
      <c s="40" r="Z149"/>
    </row>
    <row r="150">
      <c s="40" r="A150"/>
      <c s="40" r="B150"/>
      <c s="40" r="C150"/>
      <c s="40" r="D150"/>
      <c s="40" r="E150"/>
      <c s="40" r="F150"/>
      <c s="40" r="G150"/>
      <c s="40" r="H150"/>
      <c s="40" r="I150"/>
      <c s="40" r="J150"/>
      <c s="40" r="K150"/>
      <c s="40" r="L150"/>
      <c s="40" r="M150"/>
      <c s="40" r="N150"/>
      <c s="40" r="O150"/>
      <c s="40" r="P150"/>
      <c s="40" r="Q150"/>
      <c s="40" r="R150"/>
      <c s="40" r="S150"/>
      <c s="40" r="T150"/>
      <c s="40" r="U150"/>
      <c s="40" r="V150"/>
      <c s="40" r="W150"/>
      <c s="40" r="X150"/>
      <c s="40" r="Y150"/>
      <c s="40" r="Z150"/>
    </row>
    <row r="151">
      <c s="40" r="A151"/>
      <c s="40" r="B151"/>
      <c s="40" r="C151"/>
      <c s="40" r="D151"/>
      <c s="40" r="E151"/>
      <c s="40" r="F151"/>
      <c s="40" r="G151"/>
      <c s="40" r="H151"/>
      <c s="40" r="I151"/>
      <c s="40" r="J151"/>
      <c s="40" r="K151"/>
      <c s="40" r="L151"/>
      <c s="40" r="M151"/>
      <c s="40" r="N151"/>
      <c s="40" r="O151"/>
      <c s="40" r="P151"/>
      <c s="40" r="Q151"/>
      <c s="40" r="R151"/>
      <c s="40" r="S151"/>
      <c s="40" r="T151"/>
      <c s="40" r="U151"/>
      <c s="40" r="V151"/>
      <c s="40" r="W151"/>
      <c s="40" r="X151"/>
      <c s="40" r="Y151"/>
      <c s="40" r="Z151"/>
    </row>
    <row r="152">
      <c s="40" r="A152"/>
      <c s="40" r="B152"/>
      <c s="40" r="C152"/>
      <c s="40" r="D152"/>
      <c s="40" r="E152"/>
      <c s="40" r="F152"/>
      <c s="40" r="G152"/>
      <c s="40" r="H152"/>
      <c s="40" r="I152"/>
      <c s="40" r="J152"/>
      <c s="40" r="K152"/>
      <c s="40" r="L152"/>
      <c s="40" r="M152"/>
      <c s="40" r="N152"/>
      <c s="40" r="O152"/>
      <c s="40" r="P152"/>
      <c s="40" r="Q152"/>
      <c s="40" r="R152"/>
      <c s="40" r="S152"/>
      <c s="40" r="T152"/>
      <c s="40" r="U152"/>
      <c s="40" r="V152"/>
      <c s="40" r="W152"/>
      <c s="40" r="X152"/>
      <c s="40" r="Y152"/>
      <c s="40" r="Z152"/>
    </row>
    <row r="153">
      <c s="40" r="A153"/>
      <c s="40" r="B153"/>
      <c s="40" r="C153"/>
      <c s="40" r="D153"/>
      <c s="40" r="E153"/>
      <c s="40" r="F153"/>
      <c s="40" r="G153"/>
      <c s="40" r="H153"/>
      <c s="40" r="I153"/>
      <c s="40" r="J153"/>
      <c s="40" r="K153"/>
      <c s="40" r="L153"/>
      <c s="40" r="M153"/>
      <c s="40" r="N153"/>
      <c s="40" r="O153"/>
      <c s="40" r="P153"/>
      <c s="40" r="Q153"/>
      <c s="40" r="R153"/>
      <c s="40" r="S153"/>
      <c s="40" r="T153"/>
      <c s="40" r="U153"/>
      <c s="40" r="V153"/>
      <c s="40" r="W153"/>
      <c s="40" r="X153"/>
      <c s="40" r="Y153"/>
      <c s="40" r="Z153"/>
    </row>
    <row r="154">
      <c s="40" r="A154"/>
      <c s="40" r="B154"/>
      <c s="40" r="C154"/>
      <c s="40" r="D154"/>
      <c s="40" r="E154"/>
      <c s="40" r="F154"/>
      <c s="40" r="G154"/>
      <c s="40" r="H154"/>
      <c s="40" r="I154"/>
      <c s="40" r="J154"/>
      <c s="40" r="K154"/>
      <c s="40" r="L154"/>
      <c s="40" r="M154"/>
      <c s="40" r="N154"/>
      <c s="40" r="O154"/>
      <c s="40" r="P154"/>
      <c s="40" r="Q154"/>
      <c s="40" r="R154"/>
      <c s="40" r="S154"/>
      <c s="40" r="T154"/>
      <c s="40" r="U154"/>
      <c s="40" r="V154"/>
      <c s="40" r="W154"/>
      <c s="40" r="X154"/>
      <c s="40" r="Y154"/>
      <c s="40" r="Z154"/>
    </row>
    <row r="155">
      <c s="40" r="A155"/>
      <c s="40" r="B155"/>
      <c s="40" r="C155"/>
      <c s="40" r="D155"/>
      <c s="40" r="E155"/>
      <c s="40" r="F155"/>
      <c s="40" r="G155"/>
      <c s="40" r="H155"/>
      <c s="40" r="I155"/>
      <c s="40" r="J155"/>
      <c s="40" r="K155"/>
      <c s="40" r="L155"/>
      <c s="40" r="M155"/>
      <c s="40" r="N155"/>
      <c s="40" r="O155"/>
      <c s="40" r="P155"/>
      <c s="40" r="Q155"/>
      <c s="40" r="R155"/>
      <c s="40" r="S155"/>
      <c s="40" r="T155"/>
      <c s="40" r="U155"/>
      <c s="40" r="V155"/>
      <c s="40" r="W155"/>
      <c s="40" r="X155"/>
      <c s="40" r="Y155"/>
      <c s="40" r="Z155"/>
    </row>
    <row r="156">
      <c s="40" r="A156"/>
      <c s="40" r="B156"/>
      <c s="40" r="C156"/>
      <c s="40" r="D156"/>
      <c s="40" r="E156"/>
      <c s="40" r="F156"/>
      <c s="40" r="G156"/>
      <c s="40" r="H156"/>
      <c s="40" r="I156"/>
      <c s="40" r="J156"/>
      <c s="40" r="K156"/>
      <c s="40" r="L156"/>
      <c s="40" r="M156"/>
      <c s="40" r="N156"/>
      <c s="40" r="O156"/>
      <c s="40" r="P156"/>
      <c s="40" r="Q156"/>
      <c s="40" r="R156"/>
      <c s="40" r="S156"/>
      <c s="40" r="T156"/>
      <c s="40" r="U156"/>
      <c s="40" r="V156"/>
      <c s="40" r="W156"/>
      <c s="40" r="X156"/>
      <c s="40" r="Y156"/>
      <c s="40" r="Z156"/>
    </row>
    <row r="157">
      <c s="40" r="A157"/>
      <c s="40" r="B157"/>
      <c s="40" r="C157"/>
      <c s="40" r="D157"/>
      <c s="40" r="E157"/>
      <c s="40" r="F157"/>
      <c s="40" r="G157"/>
      <c s="40" r="H157"/>
      <c s="40" r="I157"/>
      <c s="40" r="J157"/>
      <c s="40" r="K157"/>
      <c s="40" r="L157"/>
      <c s="40" r="M157"/>
      <c s="40" r="N157"/>
      <c s="40" r="O157"/>
      <c s="40" r="P157"/>
      <c s="40" r="Q157"/>
      <c s="40" r="R157"/>
      <c s="40" r="S157"/>
      <c s="40" r="T157"/>
      <c s="40" r="U157"/>
      <c s="40" r="V157"/>
      <c s="40" r="W157"/>
      <c s="40" r="X157"/>
      <c s="40" r="Y157"/>
      <c s="40" r="Z157"/>
    </row>
    <row r="158">
      <c s="40" r="A158"/>
      <c s="40" r="B158"/>
      <c s="40" r="C158"/>
      <c s="40" r="D158"/>
      <c s="40" r="E158"/>
      <c s="40" r="F158"/>
      <c s="40" r="G158"/>
      <c s="40" r="H158"/>
      <c s="40" r="I158"/>
      <c s="40" r="J158"/>
      <c s="40" r="K158"/>
      <c s="40" r="L158"/>
      <c s="40" r="M158"/>
      <c s="40" r="N158"/>
      <c s="40" r="O158"/>
      <c s="40" r="P158"/>
      <c s="40" r="Q158"/>
      <c s="40" r="R158"/>
      <c s="40" r="S158"/>
      <c s="40" r="T158"/>
      <c s="40" r="U158"/>
      <c s="40" r="V158"/>
      <c s="40" r="W158"/>
      <c s="40" r="X158"/>
      <c s="40" r="Y158"/>
      <c s="40" r="Z158"/>
    </row>
    <row r="159">
      <c s="40" r="A159"/>
      <c s="40" r="B159"/>
      <c s="40" r="C159"/>
      <c s="40" r="D159"/>
      <c s="40" r="E159"/>
      <c s="40" r="F159"/>
      <c s="40" r="G159"/>
      <c s="40" r="H159"/>
      <c s="40" r="I159"/>
      <c s="40" r="J159"/>
      <c s="40" r="K159"/>
      <c s="40" r="L159"/>
      <c s="40" r="M159"/>
      <c s="40" r="N159"/>
      <c s="40" r="O159"/>
      <c s="40" r="P159"/>
      <c s="40" r="Q159"/>
      <c s="40" r="R159"/>
      <c s="40" r="S159"/>
      <c s="40" r="T159"/>
      <c s="40" r="U159"/>
      <c s="40" r="V159"/>
      <c s="40" r="W159"/>
      <c s="40" r="X159"/>
      <c s="40" r="Y159"/>
      <c s="40" r="Z159"/>
    </row>
    <row r="160">
      <c s="40" r="A160"/>
      <c s="40" r="B160"/>
      <c s="40" r="C160"/>
      <c s="40" r="D160"/>
      <c s="40" r="E160"/>
      <c s="40" r="F160"/>
      <c s="40" r="G160"/>
      <c s="40" r="H160"/>
      <c s="40" r="I160"/>
      <c s="40" r="J160"/>
      <c s="40" r="K160"/>
      <c s="40" r="L160"/>
      <c s="40" r="M160"/>
      <c s="40" r="N160"/>
      <c s="40" r="O160"/>
      <c s="40" r="P160"/>
      <c s="40" r="Q160"/>
      <c s="40" r="R160"/>
      <c s="40" r="S160"/>
      <c s="40" r="T160"/>
      <c s="40" r="U160"/>
      <c s="40" r="V160"/>
      <c s="40" r="W160"/>
      <c s="40" r="X160"/>
      <c s="40" r="Y160"/>
      <c s="40" r="Z160"/>
    </row>
    <row r="161">
      <c s="40" r="A161"/>
      <c s="40" r="B161"/>
      <c s="40" r="C161"/>
      <c s="40" r="D161"/>
      <c s="40" r="E161"/>
      <c s="40" r="F161"/>
      <c s="40" r="G161"/>
      <c s="40" r="H161"/>
      <c s="40" r="I161"/>
      <c s="40" r="J161"/>
      <c s="40" r="K161"/>
      <c s="40" r="L161"/>
      <c s="40" r="M161"/>
      <c s="40" r="N161"/>
      <c s="40" r="O161"/>
      <c s="40" r="P161"/>
      <c s="40" r="Q161"/>
      <c s="40" r="R161"/>
      <c s="40" r="S161"/>
      <c s="40" r="T161"/>
      <c s="40" r="U161"/>
      <c s="40" r="V161"/>
      <c s="40" r="W161"/>
      <c s="40" r="X161"/>
      <c s="40" r="Y161"/>
      <c s="40" r="Z161"/>
    </row>
    <row r="162">
      <c s="40" r="A162"/>
      <c s="40" r="B162"/>
      <c s="40" r="C162"/>
      <c s="40" r="D162"/>
      <c s="40" r="E162"/>
      <c s="40" r="F162"/>
      <c s="40" r="G162"/>
      <c s="40" r="H162"/>
      <c s="40" r="I162"/>
      <c s="40" r="J162"/>
      <c s="40" r="K162"/>
      <c s="40" r="L162"/>
      <c s="40" r="M162"/>
      <c s="40" r="N162"/>
      <c s="40" r="O162"/>
      <c s="40" r="P162"/>
      <c s="40" r="Q162"/>
      <c s="40" r="R162"/>
      <c s="40" r="S162"/>
      <c s="40" r="T162"/>
      <c s="40" r="U162"/>
      <c s="40" r="V162"/>
      <c s="40" r="W162"/>
      <c s="40" r="X162"/>
      <c s="40" r="Y162"/>
      <c s="40" r="Z162"/>
    </row>
    <row r="163">
      <c s="40" r="A163"/>
      <c s="40" r="B163"/>
      <c s="40" r="C163"/>
      <c s="40" r="D163"/>
      <c s="40" r="E163"/>
      <c s="40" r="F163"/>
      <c s="40" r="G163"/>
      <c s="40" r="H163"/>
      <c s="40" r="I163"/>
      <c s="40" r="J163"/>
      <c s="40" r="K163"/>
      <c s="40" r="L163"/>
      <c s="40" r="M163"/>
      <c s="40" r="N163"/>
      <c s="40" r="O163"/>
      <c s="40" r="P163"/>
      <c s="40" r="Q163"/>
      <c s="40" r="R163"/>
      <c s="40" r="S163"/>
      <c s="40" r="T163"/>
      <c s="40" r="U163"/>
      <c s="40" r="V163"/>
      <c s="40" r="W163"/>
      <c s="40" r="X163"/>
      <c s="40" r="Y163"/>
      <c s="40" r="Z163"/>
    </row>
    <row r="164">
      <c s="40" r="A164"/>
      <c s="40" r="B164"/>
      <c s="40" r="C164"/>
      <c s="40" r="D164"/>
      <c s="40" r="E164"/>
      <c s="40" r="F164"/>
      <c s="40" r="G164"/>
      <c s="40" r="H164"/>
      <c s="40" r="I164"/>
      <c s="40" r="J164"/>
      <c s="40" r="K164"/>
      <c s="40" r="L164"/>
      <c s="40" r="M164"/>
      <c s="40" r="N164"/>
      <c s="40" r="O164"/>
      <c s="40" r="P164"/>
      <c s="40" r="Q164"/>
      <c s="40" r="R164"/>
      <c s="40" r="S164"/>
      <c s="40" r="T164"/>
      <c s="40" r="U164"/>
      <c s="40" r="V164"/>
      <c s="40" r="W164"/>
      <c s="40" r="X164"/>
      <c s="40" r="Y164"/>
      <c s="40" r="Z164"/>
    </row>
    <row r="165">
      <c s="40" r="A165"/>
      <c s="40" r="B165"/>
      <c s="40" r="C165"/>
      <c s="40" r="D165"/>
      <c s="40" r="E165"/>
      <c s="40" r="F165"/>
      <c s="40" r="G165"/>
      <c s="40" r="H165"/>
      <c s="40" r="I165"/>
      <c s="40" r="J165"/>
      <c s="40" r="K165"/>
      <c s="40" r="L165"/>
      <c s="40" r="M165"/>
      <c s="40" r="N165"/>
      <c s="40" r="O165"/>
      <c s="40" r="P165"/>
      <c s="40" r="Q165"/>
      <c s="40" r="R165"/>
      <c s="40" r="S165"/>
      <c s="40" r="T165"/>
      <c s="40" r="U165"/>
      <c s="40" r="V165"/>
      <c s="40" r="W165"/>
      <c s="40" r="X165"/>
      <c s="40" r="Y165"/>
      <c s="40" r="Z165"/>
    </row>
    <row r="166">
      <c s="40" r="A166"/>
      <c s="40" r="B166"/>
      <c s="40" r="C166"/>
      <c s="40" r="D166"/>
      <c s="40" r="E166"/>
      <c s="40" r="F166"/>
      <c s="40" r="G166"/>
      <c s="40" r="H166"/>
      <c s="40" r="I166"/>
      <c s="40" r="J166"/>
      <c s="40" r="K166"/>
      <c s="40" r="L166"/>
      <c s="40" r="M166"/>
      <c s="40" r="N166"/>
      <c s="40" r="O166"/>
      <c s="40" r="P166"/>
      <c s="40" r="Q166"/>
      <c s="40" r="R166"/>
      <c s="40" r="S166"/>
      <c s="40" r="T166"/>
      <c s="40" r="U166"/>
      <c s="40" r="V166"/>
      <c s="40" r="W166"/>
      <c s="40" r="X166"/>
      <c s="40" r="Y166"/>
      <c s="40" r="Z166"/>
    </row>
    <row r="167">
      <c s="40" r="A167"/>
      <c s="40" r="B167"/>
      <c s="40" r="C167"/>
      <c s="40" r="D167"/>
      <c s="40" r="E167"/>
      <c s="40" r="F167"/>
      <c s="40" r="G167"/>
      <c s="40" r="H167"/>
      <c s="40" r="I167"/>
      <c s="40" r="J167"/>
      <c s="40" r="K167"/>
      <c s="40" r="L167"/>
      <c s="40" r="M167"/>
      <c s="40" r="N167"/>
      <c s="40" r="O167"/>
      <c s="40" r="P167"/>
      <c s="40" r="Q167"/>
      <c s="40" r="R167"/>
      <c s="40" r="S167"/>
      <c s="40" r="T167"/>
      <c s="40" r="U167"/>
      <c s="40" r="V167"/>
      <c s="40" r="W167"/>
      <c s="40" r="X167"/>
      <c s="40" r="Y167"/>
      <c s="40" r="Z167"/>
    </row>
    <row r="168">
      <c s="40" r="A168"/>
      <c s="40" r="B168"/>
      <c s="40" r="C168"/>
      <c s="40" r="D168"/>
      <c s="40" r="E168"/>
      <c s="40" r="F168"/>
      <c s="40" r="G168"/>
      <c s="40" r="H168"/>
      <c s="40" r="I168"/>
      <c s="40" r="J168"/>
      <c s="40" r="K168"/>
      <c s="40" r="L168"/>
      <c s="40" r="M168"/>
      <c s="40" r="N168"/>
      <c s="40" r="O168"/>
      <c s="40" r="P168"/>
      <c s="40" r="Q168"/>
      <c s="40" r="R168"/>
      <c s="40" r="S168"/>
      <c s="40" r="T168"/>
      <c s="40" r="U168"/>
      <c s="40" r="V168"/>
      <c s="40" r="W168"/>
      <c s="40" r="X168"/>
      <c s="40" r="Y168"/>
      <c s="40" r="Z168"/>
    </row>
    <row r="169">
      <c s="40" r="A169"/>
      <c s="40" r="B169"/>
      <c s="40" r="C169"/>
      <c s="40" r="D169"/>
      <c s="40" r="E169"/>
      <c s="40" r="F169"/>
      <c s="40" r="G169"/>
      <c s="40" r="H169"/>
      <c s="40" r="I169"/>
      <c s="40" r="J169"/>
      <c s="40" r="K169"/>
      <c s="40" r="L169"/>
      <c s="40" r="M169"/>
      <c s="40" r="N169"/>
      <c s="40" r="O169"/>
      <c s="40" r="P169"/>
      <c s="40" r="Q169"/>
      <c s="40" r="R169"/>
      <c s="40" r="S169"/>
      <c s="40" r="T169"/>
      <c s="40" r="U169"/>
      <c s="40" r="V169"/>
      <c s="40" r="W169"/>
      <c s="40" r="X169"/>
      <c s="40" r="Y169"/>
      <c s="40" r="Z169"/>
    </row>
    <row r="170">
      <c s="40" r="A170"/>
      <c s="40" r="B170"/>
      <c s="40" r="C170"/>
      <c s="40" r="D170"/>
      <c s="40" r="E170"/>
      <c s="40" r="F170"/>
      <c s="40" r="G170"/>
      <c s="40" r="H170"/>
      <c s="40" r="I170"/>
      <c s="40" r="J170"/>
      <c s="40" r="K170"/>
      <c s="40" r="L170"/>
      <c s="40" r="M170"/>
      <c s="40" r="N170"/>
      <c s="40" r="O170"/>
      <c s="40" r="P170"/>
      <c s="40" r="Q170"/>
      <c s="40" r="R170"/>
      <c s="40" r="S170"/>
      <c s="40" r="T170"/>
      <c s="40" r="U170"/>
      <c s="40" r="V170"/>
      <c s="40" r="W170"/>
      <c s="40" r="X170"/>
      <c s="40" r="Y170"/>
      <c s="40" r="Z170"/>
    </row>
    <row r="171">
      <c s="40" r="A171"/>
      <c s="40" r="B171"/>
      <c s="40" r="C171"/>
      <c s="40" r="D171"/>
      <c s="40" r="E171"/>
      <c s="40" r="F171"/>
      <c s="40" r="G171"/>
      <c s="40" r="H171"/>
      <c s="40" r="I171"/>
      <c s="40" r="J171"/>
      <c s="40" r="K171"/>
      <c s="40" r="L171"/>
      <c s="40" r="M171"/>
      <c s="40" r="N171"/>
      <c s="40" r="O171"/>
      <c s="40" r="P171"/>
      <c s="40" r="Q171"/>
      <c s="40" r="R171"/>
      <c s="40" r="S171"/>
      <c s="40" r="T171"/>
      <c s="40" r="U171"/>
      <c s="40" r="V171"/>
      <c s="40" r="W171"/>
      <c s="40" r="X171"/>
      <c s="40" r="Y171"/>
      <c s="40" r="Z171"/>
    </row>
    <row r="172">
      <c s="40" r="A172"/>
      <c s="40" r="B172"/>
      <c s="40" r="C172"/>
      <c s="40" r="D172"/>
      <c s="40" r="E172"/>
      <c s="40" r="F172"/>
      <c s="40" r="G172"/>
      <c s="40" r="H172"/>
      <c s="40" r="I172"/>
      <c s="40" r="J172"/>
      <c s="40" r="K172"/>
      <c s="40" r="L172"/>
      <c s="40" r="M172"/>
      <c s="40" r="N172"/>
      <c s="40" r="O172"/>
      <c s="40" r="P172"/>
      <c s="40" r="Q172"/>
      <c s="40" r="R172"/>
      <c s="40" r="S172"/>
      <c s="40" r="T172"/>
      <c s="40" r="U172"/>
      <c s="40" r="V172"/>
      <c s="40" r="W172"/>
      <c s="40" r="X172"/>
      <c s="40" r="Y172"/>
      <c s="40" r="Z172"/>
    </row>
    <row r="173">
      <c s="40" r="A173"/>
      <c s="40" r="B173"/>
      <c s="40" r="C173"/>
      <c s="40" r="D173"/>
      <c s="40" r="E173"/>
      <c s="40" r="F173"/>
      <c s="40" r="G173"/>
      <c s="40" r="H173"/>
      <c s="40" r="I173"/>
      <c s="40" r="J173"/>
      <c s="40" r="K173"/>
      <c s="40" r="L173"/>
      <c s="40" r="M173"/>
      <c s="40" r="N173"/>
      <c s="40" r="O173"/>
      <c s="40" r="P173"/>
      <c s="40" r="Q173"/>
      <c s="40" r="R173"/>
      <c s="40" r="S173"/>
      <c s="40" r="T173"/>
      <c s="40" r="U173"/>
      <c s="40" r="V173"/>
      <c s="40" r="W173"/>
      <c s="40" r="X173"/>
      <c s="40" r="Y173"/>
      <c s="40" r="Z173"/>
    </row>
    <row r="174">
      <c s="40" r="A174"/>
      <c s="40" r="B174"/>
      <c s="40" r="C174"/>
      <c s="40" r="D174"/>
      <c s="40" r="E174"/>
      <c s="40" r="F174"/>
      <c s="40" r="G174"/>
      <c s="40" r="H174"/>
      <c s="40" r="I174"/>
      <c s="40" r="J174"/>
      <c s="40" r="K174"/>
      <c s="40" r="L174"/>
      <c s="40" r="M174"/>
      <c s="40" r="N174"/>
      <c s="40" r="O174"/>
      <c s="40" r="P174"/>
      <c s="40" r="Q174"/>
      <c s="40" r="R174"/>
      <c s="40" r="S174"/>
      <c s="40" r="T174"/>
      <c s="40" r="U174"/>
      <c s="40" r="V174"/>
      <c s="40" r="W174"/>
      <c s="40" r="X174"/>
      <c s="40" r="Y174"/>
      <c s="40" r="Z174"/>
    </row>
    <row r="175">
      <c s="40" r="A175"/>
      <c s="40" r="B175"/>
      <c s="40" r="C175"/>
      <c s="40" r="D175"/>
      <c s="40" r="E175"/>
      <c s="40" r="F175"/>
      <c s="40" r="G175"/>
      <c s="40" r="H175"/>
      <c s="40" r="I175"/>
      <c s="40" r="J175"/>
      <c s="40" r="K175"/>
      <c s="40" r="L175"/>
      <c s="40" r="M175"/>
      <c s="40" r="N175"/>
      <c s="40" r="O175"/>
      <c s="40" r="P175"/>
      <c s="40" r="Q175"/>
      <c s="40" r="R175"/>
      <c s="40" r="S175"/>
      <c s="40" r="T175"/>
      <c s="40" r="U175"/>
      <c s="40" r="V175"/>
      <c s="40" r="W175"/>
      <c s="40" r="X175"/>
      <c s="40" r="Y175"/>
      <c s="40" r="Z175"/>
    </row>
    <row r="176">
      <c s="40" r="A176"/>
      <c s="40" r="B176"/>
      <c s="40" r="C176"/>
      <c s="40" r="D176"/>
      <c s="40" r="E176"/>
      <c s="40" r="F176"/>
      <c s="40" r="G176"/>
      <c s="40" r="H176"/>
      <c s="40" r="I176"/>
      <c s="40" r="J176"/>
      <c s="40" r="K176"/>
      <c s="40" r="L176"/>
      <c s="40" r="M176"/>
      <c s="40" r="N176"/>
      <c s="40" r="O176"/>
      <c s="40" r="P176"/>
      <c s="40" r="Q176"/>
      <c s="40" r="R176"/>
      <c s="40" r="S176"/>
      <c s="40" r="T176"/>
      <c s="40" r="U176"/>
      <c s="40" r="V176"/>
      <c s="40" r="W176"/>
      <c s="40" r="X176"/>
      <c s="40" r="Y176"/>
      <c s="40" r="Z176"/>
    </row>
    <row r="177">
      <c s="40" r="A177"/>
      <c s="40" r="B177"/>
      <c s="40" r="C177"/>
      <c s="40" r="D177"/>
      <c s="40" r="E177"/>
      <c s="40" r="F177"/>
      <c s="40" r="G177"/>
      <c s="40" r="H177"/>
      <c s="40" r="I177"/>
      <c s="40" r="J177"/>
      <c s="40" r="K177"/>
      <c s="40" r="L177"/>
      <c s="40" r="M177"/>
      <c s="40" r="N177"/>
      <c s="40" r="O177"/>
      <c s="40" r="P177"/>
      <c s="40" r="Q177"/>
      <c s="40" r="R177"/>
      <c s="40" r="S177"/>
      <c s="40" r="T177"/>
      <c s="40" r="U177"/>
      <c s="40" r="V177"/>
      <c s="40" r="W177"/>
      <c s="40" r="X177"/>
      <c s="40" r="Y177"/>
      <c s="40" r="Z177"/>
    </row>
    <row r="178">
      <c s="40" r="A178"/>
      <c s="40" r="B178"/>
      <c s="40" r="C178"/>
      <c s="40" r="D178"/>
      <c s="40" r="E178"/>
      <c s="40" r="F178"/>
      <c s="40" r="G178"/>
      <c s="40" r="H178"/>
      <c s="40" r="I178"/>
      <c s="40" r="J178"/>
      <c s="40" r="K178"/>
      <c s="40" r="L178"/>
      <c s="40" r="M178"/>
      <c s="40" r="N178"/>
      <c s="40" r="O178"/>
      <c s="40" r="P178"/>
      <c s="40" r="Q178"/>
      <c s="40" r="R178"/>
      <c s="40" r="S178"/>
      <c s="40" r="T178"/>
      <c s="40" r="U178"/>
      <c s="40" r="V178"/>
      <c s="40" r="W178"/>
      <c s="40" r="X178"/>
      <c s="40" r="Y178"/>
      <c s="40" r="Z178"/>
    </row>
    <row r="179">
      <c s="40" r="A179"/>
      <c s="40" r="B179"/>
      <c s="40" r="C179"/>
      <c s="40" r="D179"/>
      <c s="40" r="E179"/>
      <c s="40" r="F179"/>
      <c s="40" r="G179"/>
      <c s="40" r="H179"/>
      <c s="40" r="I179"/>
      <c s="40" r="J179"/>
      <c s="40" r="K179"/>
      <c s="40" r="L179"/>
      <c s="40" r="M179"/>
      <c s="40" r="N179"/>
      <c s="40" r="O179"/>
      <c s="40" r="P179"/>
      <c s="40" r="Q179"/>
      <c s="40" r="R179"/>
      <c s="40" r="S179"/>
      <c s="40" r="T179"/>
      <c s="40" r="U179"/>
      <c s="40" r="V179"/>
      <c s="40" r="W179"/>
      <c s="40" r="X179"/>
      <c s="40" r="Y179"/>
      <c s="40" r="Z179"/>
    </row>
    <row r="180">
      <c s="40" r="A180"/>
      <c s="40" r="B180"/>
      <c s="40" r="C180"/>
      <c s="40" r="D180"/>
      <c s="40" r="E180"/>
      <c s="40" r="F180"/>
      <c s="40" r="G180"/>
      <c s="40" r="H180"/>
      <c s="40" r="I180"/>
      <c s="40" r="J180"/>
      <c s="40" r="K180"/>
      <c s="40" r="L180"/>
      <c s="40" r="M180"/>
      <c s="40" r="N180"/>
      <c s="40" r="O180"/>
      <c s="40" r="P180"/>
      <c s="40" r="Q180"/>
      <c s="40" r="R180"/>
      <c s="40" r="S180"/>
      <c s="40" r="T180"/>
      <c s="40" r="U180"/>
      <c s="40" r="V180"/>
      <c s="40" r="W180"/>
      <c s="40" r="X180"/>
      <c s="40" r="Y180"/>
      <c s="40" r="Z180"/>
    </row>
    <row r="181">
      <c s="40" r="A181"/>
      <c s="40" r="B181"/>
      <c s="40" r="C181"/>
      <c s="40" r="D181"/>
      <c s="40" r="E181"/>
      <c s="40" r="F181"/>
      <c s="40" r="G181"/>
      <c s="40" r="H181"/>
      <c s="40" r="I181"/>
      <c s="40" r="J181"/>
      <c s="40" r="K181"/>
      <c s="40" r="L181"/>
      <c s="40" r="M181"/>
      <c s="40" r="N181"/>
      <c s="40" r="O181"/>
      <c s="40" r="P181"/>
      <c s="40" r="Q181"/>
      <c s="40" r="R181"/>
      <c s="40" r="S181"/>
      <c s="40" r="T181"/>
      <c s="40" r="U181"/>
      <c s="40" r="V181"/>
      <c s="40" r="W181"/>
      <c s="40" r="X181"/>
      <c s="40" r="Y181"/>
      <c s="40" r="Z181"/>
    </row>
    <row r="182">
      <c s="40" r="A182"/>
      <c s="40" r="B182"/>
      <c s="40" r="C182"/>
      <c s="40" r="D182"/>
      <c s="40" r="E182"/>
      <c s="40" r="F182"/>
      <c s="40" r="G182"/>
      <c s="40" r="H182"/>
      <c s="40" r="I182"/>
      <c s="40" r="J182"/>
      <c s="40" r="K182"/>
      <c s="40" r="L182"/>
      <c s="40" r="M182"/>
      <c s="40" r="N182"/>
      <c s="40" r="O182"/>
      <c s="40" r="P182"/>
      <c s="40" r="Q182"/>
      <c s="40" r="R182"/>
      <c s="40" r="S182"/>
      <c s="40" r="T182"/>
      <c s="40" r="U182"/>
      <c s="40" r="V182"/>
      <c s="40" r="W182"/>
      <c s="40" r="X182"/>
      <c s="40" r="Y182"/>
      <c s="40" r="Z182"/>
    </row>
    <row r="183">
      <c s="40" r="A183"/>
      <c s="40" r="B183"/>
      <c s="40" r="C183"/>
      <c s="40" r="D183"/>
      <c s="40" r="E183"/>
      <c s="40" r="F183"/>
      <c s="40" r="G183"/>
      <c s="40" r="H183"/>
      <c s="40" r="I183"/>
      <c s="40" r="J183"/>
      <c s="40" r="K183"/>
      <c s="40" r="L183"/>
      <c s="40" r="M183"/>
      <c s="40" r="N183"/>
      <c s="40" r="O183"/>
      <c s="40" r="P183"/>
      <c s="40" r="Q183"/>
      <c s="40" r="R183"/>
      <c s="40" r="S183"/>
      <c s="40" r="T183"/>
      <c s="40" r="U183"/>
      <c s="40" r="V183"/>
      <c s="40" r="W183"/>
      <c s="40" r="X183"/>
      <c s="40" r="Y183"/>
      <c s="40" r="Z183"/>
    </row>
    <row r="184">
      <c s="40" r="A184"/>
      <c s="40" r="B184"/>
      <c s="40" r="C184"/>
      <c s="40" r="D184"/>
      <c s="40" r="E184"/>
      <c s="40" r="F184"/>
      <c s="40" r="G184"/>
      <c s="40" r="H184"/>
      <c s="40" r="I184"/>
      <c s="40" r="J184"/>
      <c s="40" r="K184"/>
      <c s="40" r="L184"/>
      <c s="40" r="M184"/>
      <c s="40" r="N184"/>
      <c s="40" r="O184"/>
      <c s="40" r="P184"/>
      <c s="40" r="Q184"/>
      <c s="40" r="R184"/>
      <c s="40" r="S184"/>
      <c s="40" r="T184"/>
      <c s="40" r="U184"/>
      <c s="40" r="V184"/>
      <c s="40" r="W184"/>
      <c s="40" r="X184"/>
      <c s="40" r="Y184"/>
      <c s="40" r="Z184"/>
    </row>
    <row r="185">
      <c s="40" r="A185"/>
      <c s="40" r="B185"/>
      <c s="40" r="C185"/>
      <c s="40" r="D185"/>
      <c s="40" r="E185"/>
      <c s="40" r="F185"/>
      <c s="40" r="G185"/>
      <c s="40" r="H185"/>
      <c s="40" r="I185"/>
      <c s="40" r="J185"/>
      <c s="40" r="K185"/>
      <c s="40" r="L185"/>
      <c s="40" r="M185"/>
      <c s="40" r="N185"/>
      <c s="40" r="O185"/>
      <c s="40" r="P185"/>
      <c s="40" r="Q185"/>
      <c s="40" r="R185"/>
      <c s="40" r="S185"/>
      <c s="40" r="T185"/>
      <c s="40" r="U185"/>
      <c s="40" r="V185"/>
      <c s="40" r="W185"/>
      <c s="40" r="X185"/>
      <c s="40" r="Y185"/>
      <c s="40" r="Z185"/>
    </row>
    <row r="186">
      <c s="40" r="A186"/>
      <c s="40" r="B186"/>
      <c s="40" r="C186"/>
      <c s="40" r="D186"/>
      <c s="40" r="E186"/>
      <c s="40" r="F186"/>
      <c s="40" r="G186"/>
      <c s="40" r="H186"/>
      <c s="40" r="I186"/>
      <c s="40" r="J186"/>
      <c s="40" r="K186"/>
      <c s="40" r="L186"/>
      <c s="40" r="M186"/>
      <c s="40" r="N186"/>
      <c s="40" r="O186"/>
      <c s="40" r="P186"/>
      <c s="40" r="Q186"/>
      <c s="40" r="R186"/>
      <c s="40" r="S186"/>
      <c s="40" r="T186"/>
      <c s="40" r="U186"/>
      <c s="40" r="V186"/>
      <c s="40" r="W186"/>
      <c s="40" r="X186"/>
      <c s="40" r="Y186"/>
      <c s="40" r="Z186"/>
    </row>
    <row r="187">
      <c s="40" r="A187"/>
      <c s="40" r="B187"/>
      <c s="40" r="C187"/>
      <c s="40" r="D187"/>
      <c s="40" r="E187"/>
      <c s="40" r="F187"/>
      <c s="40" r="G187"/>
      <c s="40" r="H187"/>
      <c s="40" r="I187"/>
      <c s="40" r="J187"/>
      <c s="40" r="K187"/>
      <c s="40" r="L187"/>
      <c s="40" r="M187"/>
      <c s="40" r="N187"/>
      <c s="40" r="O187"/>
      <c s="40" r="P187"/>
      <c s="40" r="Q187"/>
      <c s="40" r="R187"/>
      <c s="40" r="S187"/>
      <c s="40" r="T187"/>
      <c s="40" r="U187"/>
      <c s="40" r="V187"/>
      <c s="40" r="W187"/>
      <c s="40" r="X187"/>
      <c s="40" r="Y187"/>
      <c s="40" r="Z187"/>
    </row>
    <row r="188">
      <c s="40" r="A188"/>
      <c s="40" r="B188"/>
      <c s="40" r="C188"/>
      <c s="40" r="D188"/>
      <c s="40" r="E188"/>
      <c s="40" r="F188"/>
      <c s="40" r="G188"/>
      <c s="40" r="H188"/>
      <c s="40" r="I188"/>
      <c s="40" r="J188"/>
      <c s="40" r="K188"/>
      <c s="40" r="L188"/>
      <c s="40" r="M188"/>
      <c s="40" r="N188"/>
      <c s="40" r="O188"/>
      <c s="40" r="P188"/>
      <c s="40" r="Q188"/>
      <c s="40" r="R188"/>
      <c s="40" r="S188"/>
      <c s="40" r="T188"/>
      <c s="40" r="U188"/>
      <c s="40" r="V188"/>
      <c s="40" r="W188"/>
      <c s="40" r="X188"/>
      <c s="40" r="Y188"/>
      <c s="40" r="Z188"/>
    </row>
    <row r="189">
      <c s="40" r="A189"/>
      <c s="40" r="B189"/>
      <c s="40" r="C189"/>
      <c s="40" r="D189"/>
      <c s="40" r="E189"/>
      <c s="40" r="F189"/>
      <c s="40" r="G189"/>
      <c s="40" r="H189"/>
      <c s="40" r="I189"/>
      <c s="40" r="J189"/>
      <c s="40" r="K189"/>
      <c s="40" r="L189"/>
      <c s="40" r="M189"/>
      <c s="40" r="N189"/>
      <c s="40" r="O189"/>
      <c s="40" r="P189"/>
      <c s="40" r="Q189"/>
      <c s="40" r="R189"/>
      <c s="40" r="S189"/>
      <c s="40" r="T189"/>
      <c s="40" r="U189"/>
      <c s="40" r="V189"/>
      <c s="40" r="W189"/>
      <c s="40" r="X189"/>
      <c s="40" r="Y189"/>
      <c s="40" r="Z189"/>
    </row>
    <row r="190">
      <c s="40" r="A190"/>
      <c s="40" r="B190"/>
      <c s="40" r="C190"/>
      <c s="40" r="D190"/>
      <c s="40" r="E190"/>
      <c s="40" r="F190"/>
      <c s="40" r="G190"/>
      <c s="40" r="H190"/>
      <c s="40" r="I190"/>
      <c s="40" r="J190"/>
      <c s="40" r="K190"/>
      <c s="40" r="L190"/>
      <c s="40" r="M190"/>
      <c s="40" r="N190"/>
      <c s="40" r="O190"/>
      <c s="40" r="P190"/>
      <c s="40" r="Q190"/>
      <c s="40" r="R190"/>
      <c s="40" r="S190"/>
      <c s="40" r="T190"/>
      <c s="40" r="U190"/>
      <c s="40" r="V190"/>
      <c s="40" r="W190"/>
      <c s="40" r="X190"/>
      <c s="40" r="Y190"/>
      <c s="40" r="Z190"/>
    </row>
    <row r="191">
      <c s="40" r="A191"/>
      <c s="40" r="B191"/>
      <c s="40" r="C191"/>
      <c s="40" r="D191"/>
      <c s="40" r="E191"/>
      <c s="40" r="F191"/>
      <c s="40" r="G191"/>
      <c s="40" r="H191"/>
      <c s="40" r="I191"/>
      <c s="40" r="J191"/>
      <c s="40" r="K191"/>
      <c s="40" r="L191"/>
      <c s="40" r="M191"/>
      <c s="40" r="N191"/>
      <c s="40" r="O191"/>
      <c s="40" r="P191"/>
      <c s="40" r="Q191"/>
      <c s="40" r="R191"/>
      <c s="40" r="S191"/>
      <c s="40" r="T191"/>
      <c s="40" r="U191"/>
      <c s="40" r="V191"/>
      <c s="40" r="W191"/>
      <c s="40" r="X191"/>
      <c s="40" r="Y191"/>
      <c s="40" r="Z191"/>
    </row>
    <row r="192">
      <c s="40" r="A192"/>
      <c s="40" r="B192"/>
      <c s="40" r="C192"/>
      <c s="40" r="D192"/>
      <c s="40" r="E192"/>
      <c s="40" r="F192"/>
      <c s="40" r="G192"/>
      <c s="40" r="H192"/>
      <c s="40" r="I192"/>
      <c s="40" r="J192"/>
      <c s="40" r="K192"/>
      <c s="40" r="L192"/>
      <c s="40" r="M192"/>
      <c s="40" r="N192"/>
      <c s="40" r="O192"/>
      <c s="40" r="P192"/>
      <c s="40" r="Q192"/>
      <c s="40" r="R192"/>
      <c s="40" r="S192"/>
      <c s="40" r="T192"/>
      <c s="40" r="U192"/>
      <c s="40" r="V192"/>
      <c s="40" r="W192"/>
      <c s="40" r="X192"/>
      <c s="40" r="Y192"/>
      <c s="40" r="Z192"/>
    </row>
    <row r="193">
      <c s="40" r="A193"/>
      <c s="40" r="B193"/>
      <c s="40" r="C193"/>
      <c s="40" r="D193"/>
      <c s="40" r="E193"/>
      <c s="40" r="F193"/>
      <c s="40" r="G193"/>
      <c s="40" r="H193"/>
      <c s="40" r="I193"/>
      <c s="40" r="J193"/>
      <c s="40" r="K193"/>
      <c s="40" r="L193"/>
      <c s="40" r="M193"/>
      <c s="40" r="N193"/>
      <c s="40" r="O193"/>
      <c s="40" r="P193"/>
      <c s="40" r="Q193"/>
      <c s="40" r="R193"/>
      <c s="40" r="S193"/>
      <c s="40" r="T193"/>
      <c s="40" r="U193"/>
      <c s="40" r="V193"/>
      <c s="40" r="W193"/>
      <c s="40" r="X193"/>
      <c s="40" r="Y193"/>
      <c s="40" r="Z193"/>
    </row>
    <row r="194">
      <c s="40" r="A194"/>
      <c s="40" r="B194"/>
      <c s="40" r="C194"/>
      <c s="40" r="D194"/>
      <c s="40" r="E194"/>
      <c s="40" r="F194"/>
      <c s="40" r="G194"/>
      <c s="40" r="H194"/>
      <c s="40" r="I194"/>
      <c s="40" r="J194"/>
      <c s="40" r="K194"/>
      <c s="40" r="L194"/>
      <c s="40" r="M194"/>
      <c s="40" r="N194"/>
      <c s="40" r="O194"/>
      <c s="40" r="P194"/>
      <c s="40" r="Q194"/>
      <c s="40" r="R194"/>
      <c s="40" r="S194"/>
      <c s="40" r="T194"/>
      <c s="40" r="U194"/>
      <c s="40" r="V194"/>
      <c s="40" r="W194"/>
      <c s="40" r="X194"/>
      <c s="40" r="Y194"/>
      <c s="40" r="Z194"/>
    </row>
    <row r="195">
      <c s="40" r="A195"/>
      <c s="40" r="B195"/>
      <c s="40" r="C195"/>
      <c s="40" r="D195"/>
      <c s="40" r="E195"/>
      <c s="40" r="F195"/>
      <c s="40" r="G195"/>
      <c s="40" r="H195"/>
      <c s="40" r="I195"/>
      <c s="40" r="J195"/>
      <c s="40" r="K195"/>
      <c s="40" r="L195"/>
      <c s="40" r="M195"/>
      <c s="40" r="N195"/>
      <c s="40" r="O195"/>
      <c s="40" r="P195"/>
      <c s="40" r="Q195"/>
      <c s="40" r="R195"/>
      <c s="40" r="S195"/>
      <c s="40" r="T195"/>
      <c s="40" r="U195"/>
      <c s="40" r="V195"/>
      <c s="40" r="W195"/>
      <c s="40" r="X195"/>
      <c s="40" r="Y195"/>
      <c s="40" r="Z195"/>
    </row>
    <row r="196">
      <c s="40" r="A196"/>
      <c s="40" r="B196"/>
      <c s="40" r="C196"/>
      <c s="40" r="D196"/>
      <c s="40" r="E196"/>
      <c s="40" r="F196"/>
      <c s="40" r="G196"/>
      <c s="40" r="H196"/>
      <c s="40" r="I196"/>
      <c s="40" r="J196"/>
      <c s="40" r="K196"/>
      <c s="40" r="L196"/>
      <c s="40" r="M196"/>
      <c s="40" r="N196"/>
      <c s="40" r="O196"/>
      <c s="40" r="P196"/>
      <c s="40" r="Q196"/>
      <c s="40" r="R196"/>
      <c s="40" r="S196"/>
      <c s="40" r="T196"/>
      <c s="40" r="U196"/>
      <c s="40" r="V196"/>
      <c s="40" r="W196"/>
      <c s="40" r="X196"/>
      <c s="40" r="Y196"/>
      <c s="40" r="Z196"/>
    </row>
    <row r="197">
      <c s="40" r="A197"/>
      <c s="40" r="B197"/>
      <c s="40" r="C197"/>
      <c s="40" r="D197"/>
      <c s="40" r="E197"/>
      <c s="40" r="F197"/>
      <c s="40" r="G197"/>
      <c s="40" r="H197"/>
      <c s="40" r="I197"/>
      <c s="40" r="J197"/>
      <c s="40" r="K197"/>
      <c s="40" r="L197"/>
      <c s="40" r="M197"/>
      <c s="40" r="N197"/>
      <c s="40" r="O197"/>
      <c s="40" r="P197"/>
      <c s="40" r="Q197"/>
      <c s="40" r="R197"/>
      <c s="40" r="S197"/>
      <c s="40" r="T197"/>
      <c s="40" r="U197"/>
      <c s="40" r="V197"/>
      <c s="40" r="W197"/>
      <c s="40" r="X197"/>
      <c s="40" r="Y197"/>
      <c s="40" r="Z197"/>
    </row>
    <row r="198">
      <c s="40" r="A198"/>
      <c s="40" r="B198"/>
      <c s="40" r="C198"/>
      <c s="40" r="D198"/>
      <c s="40" r="E198"/>
      <c s="40" r="F198"/>
      <c s="40" r="G198"/>
      <c s="40" r="H198"/>
      <c s="40" r="I198"/>
      <c s="40" r="J198"/>
      <c s="40" r="K198"/>
      <c s="40" r="L198"/>
      <c s="40" r="M198"/>
      <c s="40" r="N198"/>
      <c s="40" r="O198"/>
      <c s="40" r="P198"/>
      <c s="40" r="Q198"/>
      <c s="40" r="R198"/>
      <c s="40" r="S198"/>
      <c s="40" r="T198"/>
      <c s="40" r="U198"/>
      <c s="40" r="V198"/>
      <c s="40" r="W198"/>
      <c s="40" r="X198"/>
      <c s="40" r="Y198"/>
      <c s="40" r="Z198"/>
    </row>
    <row r="199">
      <c s="40" r="A199"/>
      <c s="40" r="B199"/>
      <c s="40" r="C199"/>
      <c s="40" r="D199"/>
      <c s="40" r="E199"/>
      <c s="40" r="F199"/>
      <c s="40" r="G199"/>
      <c s="40" r="H199"/>
      <c s="40" r="I199"/>
      <c s="40" r="J199"/>
      <c s="40" r="K199"/>
      <c s="40" r="L199"/>
      <c s="40" r="M199"/>
      <c s="40" r="N199"/>
      <c s="40" r="O199"/>
      <c s="40" r="P199"/>
      <c s="40" r="Q199"/>
      <c s="40" r="R199"/>
      <c s="40" r="S199"/>
      <c s="40" r="T199"/>
      <c s="40" r="U199"/>
      <c s="40" r="V199"/>
      <c s="40" r="W199"/>
      <c s="40" r="X199"/>
      <c s="40" r="Y199"/>
      <c s="40" r="Z199"/>
    </row>
    <row r="200">
      <c s="40" r="A200"/>
      <c s="40" r="B200"/>
      <c s="40" r="C200"/>
      <c s="40" r="D200"/>
      <c s="40" r="E200"/>
      <c s="40" r="F200"/>
      <c s="40" r="G200"/>
      <c s="40" r="H200"/>
      <c s="40" r="I200"/>
      <c s="40" r="J200"/>
      <c s="40" r="K200"/>
      <c s="40" r="L200"/>
      <c s="40" r="M200"/>
      <c s="40" r="N200"/>
      <c s="40" r="O200"/>
      <c s="40" r="P200"/>
      <c s="40" r="Q200"/>
      <c s="40" r="R200"/>
      <c s="40" r="S200"/>
      <c s="40" r="T200"/>
      <c s="40" r="U200"/>
      <c s="40" r="V200"/>
      <c s="40" r="W200"/>
      <c s="40" r="X200"/>
      <c s="40" r="Y200"/>
      <c s="40" r="Z200"/>
    </row>
    <row r="201">
      <c s="40" r="A201"/>
      <c s="40" r="B201"/>
      <c s="40" r="C201"/>
      <c s="40" r="D201"/>
      <c s="40" r="E201"/>
      <c s="40" r="F201"/>
      <c s="40" r="G201"/>
      <c s="40" r="H201"/>
      <c s="40" r="I201"/>
      <c s="40" r="J201"/>
      <c s="40" r="K201"/>
      <c s="40" r="L201"/>
      <c s="40" r="M201"/>
      <c s="40" r="N201"/>
      <c s="40" r="O201"/>
      <c s="40" r="P201"/>
      <c s="40" r="Q201"/>
      <c s="40" r="R201"/>
      <c s="40" r="S201"/>
      <c s="40" r="T201"/>
      <c s="40" r="U201"/>
      <c s="40" r="V201"/>
      <c s="40" r="W201"/>
      <c s="40" r="X201"/>
      <c s="40" r="Y201"/>
      <c s="40" r="Z201"/>
    </row>
    <row r="202">
      <c s="40" r="A202"/>
      <c s="40" r="B202"/>
      <c s="40" r="C202"/>
      <c s="40" r="D202"/>
      <c s="40" r="E202"/>
      <c s="40" r="F202"/>
      <c s="40" r="G202"/>
      <c s="40" r="H202"/>
      <c s="40" r="I202"/>
      <c s="40" r="J202"/>
      <c s="40" r="K202"/>
      <c s="40" r="L202"/>
      <c s="40" r="M202"/>
      <c s="40" r="N202"/>
      <c s="40" r="O202"/>
      <c s="40" r="P202"/>
      <c s="40" r="Q202"/>
      <c s="40" r="R202"/>
      <c s="40" r="S202"/>
      <c s="40" r="T202"/>
      <c s="40" r="U202"/>
      <c s="40" r="V202"/>
      <c s="40" r="W202"/>
      <c s="40" r="X202"/>
      <c s="40" r="Y202"/>
      <c s="40" r="Z202"/>
    </row>
    <row r="203">
      <c s="40" r="A203"/>
      <c s="40" r="B203"/>
      <c s="40" r="C203"/>
      <c s="40" r="D203"/>
      <c s="40" r="E203"/>
      <c s="40" r="F203"/>
      <c s="40" r="G203"/>
      <c s="40" r="H203"/>
      <c s="40" r="I203"/>
      <c s="40" r="J203"/>
      <c s="40" r="K203"/>
      <c s="40" r="L203"/>
      <c s="40" r="M203"/>
      <c s="40" r="N203"/>
      <c s="40" r="O203"/>
      <c s="40" r="P203"/>
      <c s="40" r="Q203"/>
      <c s="40" r="R203"/>
      <c s="40" r="S203"/>
      <c s="40" r="T203"/>
      <c s="40" r="U203"/>
      <c s="40" r="V203"/>
      <c s="40" r="W203"/>
      <c s="40" r="X203"/>
      <c s="40" r="Y203"/>
      <c s="40" r="Z203"/>
    </row>
    <row r="204">
      <c s="40" r="A204"/>
      <c s="40" r="B204"/>
      <c s="40" r="C204"/>
      <c s="40" r="D204"/>
      <c s="40" r="E204"/>
      <c s="40" r="F204"/>
      <c s="40" r="G204"/>
      <c s="40" r="H204"/>
      <c s="40" r="I204"/>
      <c s="40" r="J204"/>
      <c s="40" r="K204"/>
      <c s="40" r="L204"/>
      <c s="40" r="M204"/>
      <c s="40" r="N204"/>
      <c s="40" r="O204"/>
      <c s="40" r="P204"/>
      <c s="40" r="Q204"/>
      <c s="40" r="R204"/>
      <c s="40" r="S204"/>
      <c s="40" r="T204"/>
      <c s="40" r="U204"/>
      <c s="40" r="V204"/>
      <c s="40" r="W204"/>
      <c s="40" r="X204"/>
      <c s="40" r="Y204"/>
      <c s="40" r="Z204"/>
    </row>
    <row r="205">
      <c s="40" r="A205"/>
      <c s="40" r="B205"/>
      <c s="40" r="C205"/>
      <c s="40" r="D205"/>
      <c s="40" r="E205"/>
      <c s="40" r="F205"/>
      <c s="40" r="G205"/>
      <c s="40" r="H205"/>
      <c s="40" r="I205"/>
      <c s="40" r="J205"/>
      <c s="40" r="K205"/>
      <c s="40" r="L205"/>
      <c s="40" r="M205"/>
      <c s="40" r="N205"/>
      <c s="40" r="O205"/>
      <c s="40" r="P205"/>
      <c s="40" r="Q205"/>
      <c s="40" r="R205"/>
      <c s="40" r="S205"/>
      <c s="40" r="T205"/>
      <c s="40" r="U205"/>
      <c s="40" r="V205"/>
      <c s="40" r="W205"/>
      <c s="40" r="X205"/>
      <c s="40" r="Y205"/>
      <c s="40" r="Z205"/>
    </row>
    <row r="206">
      <c s="40" r="A206"/>
      <c s="40" r="B206"/>
      <c s="40" r="C206"/>
      <c s="40" r="D206"/>
      <c s="40" r="E206"/>
      <c s="40" r="F206"/>
      <c s="40" r="G206"/>
      <c s="40" r="H206"/>
      <c s="40" r="I206"/>
      <c s="40" r="J206"/>
      <c s="40" r="K206"/>
      <c s="40" r="L206"/>
      <c s="40" r="M206"/>
      <c s="40" r="N206"/>
      <c s="40" r="O206"/>
      <c s="40" r="P206"/>
      <c s="40" r="Q206"/>
      <c s="40" r="R206"/>
      <c s="40" r="S206"/>
      <c s="40" r="T206"/>
      <c s="40" r="U206"/>
      <c s="40" r="V206"/>
      <c s="40" r="W206"/>
      <c s="40" r="X206"/>
      <c s="40" r="Y206"/>
      <c s="40" r="Z206"/>
    </row>
    <row r="207">
      <c s="40" r="A207"/>
      <c s="40" r="B207"/>
      <c s="40" r="C207"/>
      <c s="40" r="D207"/>
      <c s="40" r="E207"/>
      <c s="40" r="F207"/>
      <c s="40" r="G207"/>
      <c s="40" r="H207"/>
      <c s="40" r="I207"/>
      <c s="40" r="J207"/>
      <c s="40" r="K207"/>
      <c s="40" r="L207"/>
      <c s="40" r="M207"/>
      <c s="40" r="N207"/>
      <c s="40" r="O207"/>
      <c s="40" r="P207"/>
      <c s="40" r="Q207"/>
      <c s="40" r="R207"/>
      <c s="40" r="S207"/>
      <c s="40" r="T207"/>
      <c s="40" r="U207"/>
      <c s="40" r="V207"/>
      <c s="40" r="W207"/>
      <c s="40" r="X207"/>
      <c s="40" r="Y207"/>
      <c s="40" r="Z207"/>
    </row>
    <row r="208">
      <c s="40" r="A208"/>
      <c s="40" r="B208"/>
      <c s="40" r="C208"/>
      <c s="40" r="D208"/>
      <c s="40" r="E208"/>
      <c s="40" r="F208"/>
      <c s="40" r="G208"/>
      <c s="40" r="H208"/>
      <c s="40" r="I208"/>
      <c s="40" r="J208"/>
      <c s="40" r="K208"/>
      <c s="40" r="L208"/>
      <c s="40" r="M208"/>
      <c s="40" r="N208"/>
      <c s="40" r="O208"/>
      <c s="40" r="P208"/>
      <c s="40" r="Q208"/>
      <c s="40" r="R208"/>
      <c s="40" r="S208"/>
      <c s="40" r="T208"/>
      <c s="40" r="U208"/>
      <c s="40" r="V208"/>
      <c s="40" r="W208"/>
      <c s="40" r="X208"/>
      <c s="40" r="Y208"/>
      <c s="40" r="Z208"/>
    </row>
    <row r="209">
      <c s="40" r="A209"/>
      <c s="40" r="B209"/>
      <c s="40" r="C209"/>
      <c s="40" r="D209"/>
      <c s="40" r="E209"/>
      <c s="40" r="F209"/>
      <c s="40" r="G209"/>
      <c s="40" r="H209"/>
      <c s="40" r="I209"/>
      <c s="40" r="J209"/>
      <c s="40" r="K209"/>
      <c s="40" r="L209"/>
      <c s="40" r="M209"/>
      <c s="40" r="N209"/>
      <c s="40" r="O209"/>
      <c s="40" r="P209"/>
      <c s="40" r="Q209"/>
      <c s="40" r="R209"/>
      <c s="40" r="S209"/>
      <c s="40" r="T209"/>
      <c s="40" r="U209"/>
      <c s="40" r="V209"/>
      <c s="40" r="W209"/>
      <c s="40" r="X209"/>
      <c s="40" r="Y209"/>
      <c s="40" r="Z209"/>
    </row>
    <row r="210">
      <c s="40" r="A210"/>
      <c s="40" r="B210"/>
      <c s="40" r="C210"/>
      <c s="40" r="D210"/>
      <c s="40" r="E210"/>
      <c s="40" r="F210"/>
      <c s="40" r="G210"/>
      <c s="40" r="H210"/>
      <c s="40" r="I210"/>
      <c s="40" r="J210"/>
      <c s="40" r="K210"/>
      <c s="40" r="L210"/>
      <c s="40" r="M210"/>
      <c s="40" r="N210"/>
      <c s="40" r="O210"/>
      <c s="40" r="P210"/>
      <c s="40" r="Q210"/>
      <c s="40" r="R210"/>
      <c s="40" r="S210"/>
      <c s="40" r="T210"/>
      <c s="40" r="U210"/>
      <c s="40" r="V210"/>
      <c s="40" r="W210"/>
      <c s="40" r="X210"/>
      <c s="40" r="Y210"/>
      <c s="40" r="Z210"/>
    </row>
    <row r="211">
      <c s="40" r="A211"/>
      <c s="40" r="B211"/>
      <c s="40" r="C211"/>
      <c s="40" r="D211"/>
      <c s="40" r="E211"/>
      <c s="40" r="F211"/>
      <c s="40" r="G211"/>
      <c s="40" r="H211"/>
      <c s="40" r="I211"/>
      <c s="40" r="J211"/>
      <c s="40" r="K211"/>
      <c s="40" r="L211"/>
      <c s="40" r="M211"/>
      <c s="40" r="N211"/>
      <c s="40" r="O211"/>
      <c s="40" r="P211"/>
      <c s="40" r="Q211"/>
      <c s="40" r="R211"/>
      <c s="40" r="S211"/>
      <c s="40" r="T211"/>
      <c s="40" r="U211"/>
      <c s="40" r="V211"/>
      <c s="40" r="W211"/>
      <c s="40" r="X211"/>
      <c s="40" r="Y211"/>
      <c s="40" r="Z211"/>
    </row>
    <row r="212">
      <c s="40" r="A212"/>
      <c s="40" r="B212"/>
      <c s="40" r="C212"/>
      <c s="40" r="D212"/>
      <c s="40" r="E212"/>
      <c s="40" r="F212"/>
      <c s="40" r="G212"/>
      <c s="40" r="H212"/>
      <c s="40" r="I212"/>
      <c s="40" r="J212"/>
      <c s="40" r="K212"/>
      <c s="40" r="L212"/>
      <c s="40" r="M212"/>
      <c s="40" r="N212"/>
      <c s="40" r="O212"/>
      <c s="40" r="P212"/>
      <c s="40" r="Q212"/>
      <c s="40" r="R212"/>
      <c s="40" r="S212"/>
      <c s="40" r="T212"/>
      <c s="40" r="U212"/>
      <c s="40" r="V212"/>
      <c s="40" r="W212"/>
      <c s="40" r="X212"/>
      <c s="40" r="Y212"/>
      <c s="40" r="Z212"/>
    </row>
    <row r="213">
      <c s="40" r="A213"/>
      <c s="40" r="B213"/>
      <c s="40" r="C213"/>
      <c s="40" r="D213"/>
      <c s="40" r="E213"/>
      <c s="40" r="F213"/>
      <c s="40" r="G213"/>
      <c s="40" r="H213"/>
      <c s="40" r="I213"/>
      <c s="40" r="J213"/>
      <c s="40" r="K213"/>
      <c s="40" r="L213"/>
      <c s="40" r="M213"/>
      <c s="40" r="N213"/>
      <c s="40" r="O213"/>
      <c s="40" r="P213"/>
      <c s="40" r="Q213"/>
      <c s="40" r="R213"/>
      <c s="40" r="S213"/>
      <c s="40" r="T213"/>
      <c s="40" r="U213"/>
      <c s="40" r="V213"/>
      <c s="40" r="W213"/>
      <c s="40" r="X213"/>
      <c s="40" r="Y213"/>
      <c s="40" r="Z213"/>
    </row>
    <row r="214">
      <c s="40" r="A214"/>
      <c s="40" r="B214"/>
      <c s="40" r="C214"/>
      <c s="40" r="D214"/>
      <c s="40" r="E214"/>
      <c s="40" r="F214"/>
      <c s="40" r="G214"/>
      <c s="40" r="H214"/>
      <c s="40" r="I214"/>
      <c s="40" r="J214"/>
      <c s="40" r="K214"/>
      <c s="40" r="L214"/>
      <c s="40" r="M214"/>
      <c s="40" r="N214"/>
      <c s="40" r="O214"/>
      <c s="40" r="P214"/>
      <c s="40" r="Q214"/>
      <c s="40" r="R214"/>
      <c s="40" r="S214"/>
      <c s="40" r="T214"/>
      <c s="40" r="U214"/>
      <c s="40" r="V214"/>
      <c s="40" r="W214"/>
      <c s="40" r="X214"/>
      <c s="40" r="Y214"/>
      <c s="40" r="Z214"/>
    </row>
    <row r="215">
      <c s="40" r="A215"/>
      <c s="40" r="B215"/>
      <c s="40" r="C215"/>
      <c s="40" r="D215"/>
      <c s="40" r="E215"/>
      <c s="40" r="F215"/>
      <c s="40" r="G215"/>
      <c s="40" r="H215"/>
      <c s="40" r="I215"/>
      <c s="40" r="J215"/>
      <c s="40" r="K215"/>
      <c s="40" r="L215"/>
      <c s="40" r="M215"/>
      <c s="40" r="N215"/>
      <c s="40" r="O215"/>
      <c s="40" r="P215"/>
      <c s="40" r="Q215"/>
      <c s="40" r="R215"/>
      <c s="40" r="S215"/>
      <c s="40" r="T215"/>
      <c s="40" r="U215"/>
      <c s="40" r="V215"/>
      <c s="40" r="W215"/>
      <c s="40" r="X215"/>
      <c s="40" r="Y215"/>
      <c s="40" r="Z215"/>
    </row>
    <row r="216">
      <c s="40" r="A216"/>
      <c s="40" r="B216"/>
      <c s="40" r="C216"/>
      <c s="40" r="D216"/>
      <c s="40" r="E216"/>
      <c s="40" r="F216"/>
      <c s="40" r="G216"/>
      <c s="40" r="H216"/>
      <c s="40" r="I216"/>
      <c s="40" r="J216"/>
      <c s="40" r="K216"/>
      <c s="40" r="L216"/>
      <c s="40" r="M216"/>
      <c s="40" r="N216"/>
      <c s="40" r="O216"/>
      <c s="40" r="P216"/>
      <c s="40" r="Q216"/>
      <c s="40" r="R216"/>
      <c s="40" r="S216"/>
      <c s="40" r="T216"/>
      <c s="40" r="U216"/>
      <c s="40" r="V216"/>
      <c s="40" r="W216"/>
      <c s="40" r="X216"/>
      <c s="40" r="Y216"/>
      <c s="40" r="Z216"/>
    </row>
    <row r="217">
      <c s="40" r="A217"/>
      <c s="40" r="B217"/>
      <c s="40" r="C217"/>
      <c s="40" r="D217"/>
      <c s="40" r="E217"/>
      <c s="40" r="F217"/>
      <c s="40" r="G217"/>
      <c s="40" r="H217"/>
      <c s="40" r="I217"/>
      <c s="40" r="J217"/>
      <c s="40" r="K217"/>
      <c s="40" r="L217"/>
      <c s="40" r="M217"/>
      <c s="40" r="N217"/>
      <c s="40" r="O217"/>
      <c s="40" r="P217"/>
      <c s="40" r="Q217"/>
      <c s="40" r="R217"/>
      <c s="40" r="S217"/>
      <c s="40" r="T217"/>
      <c s="40" r="U217"/>
      <c s="40" r="V217"/>
      <c s="40" r="W217"/>
      <c s="40" r="X217"/>
      <c s="40" r="Y217"/>
      <c s="40" r="Z217"/>
    </row>
    <row r="218">
      <c s="40" r="A218"/>
      <c s="40" r="B218"/>
      <c s="40" r="C218"/>
      <c s="40" r="D218"/>
      <c s="40" r="E218"/>
      <c s="40" r="F218"/>
      <c s="40" r="G218"/>
      <c s="40" r="H218"/>
      <c s="40" r="I218"/>
      <c s="40" r="J218"/>
      <c s="40" r="K218"/>
      <c s="40" r="L218"/>
      <c s="40" r="M218"/>
      <c s="40" r="N218"/>
      <c s="40" r="O218"/>
      <c s="40" r="P218"/>
      <c s="40" r="Q218"/>
      <c s="40" r="R218"/>
      <c s="40" r="S218"/>
      <c s="40" r="T218"/>
      <c s="40" r="U218"/>
      <c s="40" r="V218"/>
      <c s="40" r="W218"/>
      <c s="40" r="X218"/>
      <c s="40" r="Y218"/>
      <c s="40" r="Z218"/>
    </row>
    <row r="219">
      <c s="40" r="A219"/>
      <c s="40" r="B219"/>
      <c s="40" r="C219"/>
      <c s="40" r="D219"/>
      <c s="40" r="E219"/>
      <c s="40" r="F219"/>
      <c s="40" r="G219"/>
      <c s="40" r="H219"/>
      <c s="40" r="I219"/>
      <c s="40" r="J219"/>
      <c s="40" r="K219"/>
      <c s="40" r="L219"/>
      <c s="40" r="M219"/>
      <c s="40" r="N219"/>
      <c s="40" r="O219"/>
      <c s="40" r="P219"/>
      <c s="40" r="Q219"/>
      <c s="40" r="R219"/>
      <c s="40" r="S219"/>
      <c s="40" r="T219"/>
      <c s="40" r="U219"/>
      <c s="40" r="V219"/>
      <c s="40" r="W219"/>
      <c s="40" r="X219"/>
      <c s="40" r="Y219"/>
      <c s="40" r="Z219"/>
    </row>
    <row r="220">
      <c s="40" r="A220"/>
      <c s="40" r="B220"/>
      <c s="40" r="C220"/>
      <c s="40" r="D220"/>
      <c s="40" r="E220"/>
      <c s="40" r="F220"/>
      <c s="40" r="G220"/>
      <c s="40" r="H220"/>
      <c s="40" r="I220"/>
      <c s="40" r="J220"/>
      <c s="40" r="K220"/>
      <c s="40" r="L220"/>
      <c s="40" r="M220"/>
      <c s="40" r="N220"/>
      <c s="40" r="O220"/>
      <c s="40" r="P220"/>
      <c s="40" r="Q220"/>
      <c s="40" r="R220"/>
      <c s="40" r="S220"/>
      <c s="40" r="T220"/>
      <c s="40" r="U220"/>
      <c s="40" r="V220"/>
      <c s="40" r="W220"/>
      <c s="40" r="X220"/>
      <c s="40" r="Y220"/>
      <c s="40" r="Z220"/>
    </row>
    <row r="221">
      <c s="40" r="A221"/>
      <c s="40" r="B221"/>
      <c s="40" r="C221"/>
      <c s="40" r="D221"/>
      <c s="40" r="E221"/>
      <c s="40" r="F221"/>
      <c s="40" r="G221"/>
      <c s="40" r="H221"/>
      <c s="40" r="I221"/>
      <c s="40" r="J221"/>
      <c s="40" r="K221"/>
      <c s="40" r="L221"/>
      <c s="40" r="M221"/>
      <c s="40" r="N221"/>
      <c s="40" r="O221"/>
      <c s="40" r="P221"/>
      <c s="40" r="Q221"/>
      <c s="40" r="R221"/>
      <c s="40" r="S221"/>
      <c s="40" r="T221"/>
      <c s="40" r="U221"/>
      <c s="40" r="V221"/>
      <c s="40" r="W221"/>
      <c s="40" r="X221"/>
      <c s="40" r="Y221"/>
      <c s="40" r="Z221"/>
    </row>
    <row r="222">
      <c s="40" r="A222"/>
      <c s="40" r="B222"/>
      <c s="40" r="C222"/>
      <c s="40" r="D222"/>
      <c s="40" r="E222"/>
      <c s="40" r="F222"/>
      <c s="40" r="G222"/>
      <c s="40" r="H222"/>
      <c s="40" r="I222"/>
      <c s="40" r="J222"/>
      <c s="40" r="K222"/>
      <c s="40" r="L222"/>
      <c s="40" r="M222"/>
      <c s="40" r="N222"/>
      <c s="40" r="O222"/>
      <c s="40" r="P222"/>
      <c s="40" r="Q222"/>
      <c s="40" r="R222"/>
      <c s="40" r="S222"/>
      <c s="40" r="T222"/>
      <c s="40" r="U222"/>
      <c s="40" r="V222"/>
      <c s="40" r="W222"/>
      <c s="40" r="X222"/>
      <c s="40" r="Y222"/>
      <c s="40" r="Z222"/>
    </row>
    <row r="223">
      <c s="40" r="A223"/>
      <c s="40" r="B223"/>
      <c s="40" r="C223"/>
      <c s="40" r="D223"/>
      <c s="40" r="E223"/>
      <c s="40" r="F223"/>
      <c s="40" r="G223"/>
      <c s="40" r="H223"/>
      <c s="40" r="I223"/>
      <c s="40" r="J223"/>
      <c s="40" r="K223"/>
      <c s="40" r="L223"/>
      <c s="40" r="M223"/>
      <c s="40" r="N223"/>
      <c s="40" r="O223"/>
      <c s="40" r="P223"/>
      <c s="40" r="Q223"/>
      <c s="40" r="R223"/>
      <c s="40" r="S223"/>
      <c s="40" r="T223"/>
      <c s="40" r="U223"/>
      <c s="40" r="V223"/>
      <c s="40" r="W223"/>
      <c s="40" r="X223"/>
      <c s="40" r="Y223"/>
      <c s="40" r="Z223"/>
    </row>
    <row r="224">
      <c s="40" r="A224"/>
      <c s="40" r="B224"/>
      <c s="40" r="C224"/>
      <c s="40" r="D224"/>
      <c s="40" r="E224"/>
      <c s="40" r="F224"/>
      <c s="40" r="G224"/>
      <c s="40" r="H224"/>
      <c s="40" r="I224"/>
      <c s="40" r="J224"/>
      <c s="40" r="K224"/>
      <c s="40" r="L224"/>
      <c s="40" r="M224"/>
      <c s="40" r="N224"/>
      <c s="40" r="O224"/>
      <c s="40" r="P224"/>
      <c s="40" r="Q224"/>
      <c s="40" r="R224"/>
      <c s="40" r="S224"/>
      <c s="40" r="T224"/>
      <c s="40" r="U224"/>
      <c s="40" r="V224"/>
      <c s="40" r="W224"/>
      <c s="40" r="X224"/>
      <c s="40" r="Y224"/>
      <c s="40" r="Z224"/>
    </row>
    <row r="225">
      <c s="40" r="A225"/>
      <c s="40" r="B225"/>
      <c s="40" r="C225"/>
      <c s="40" r="D225"/>
      <c s="40" r="E225"/>
      <c s="40" r="F225"/>
      <c s="40" r="G225"/>
      <c s="40" r="H225"/>
      <c s="40" r="I225"/>
      <c s="40" r="J225"/>
      <c s="40" r="K225"/>
      <c s="40" r="L225"/>
      <c s="40" r="M225"/>
      <c s="40" r="N225"/>
      <c s="40" r="O225"/>
      <c s="40" r="P225"/>
      <c s="40" r="Q225"/>
      <c s="40" r="R225"/>
      <c s="40" r="S225"/>
      <c s="40" r="T225"/>
      <c s="40" r="U225"/>
      <c s="40" r="V225"/>
      <c s="40" r="W225"/>
      <c s="40" r="X225"/>
      <c s="40" r="Y225"/>
      <c s="40" r="Z225"/>
    </row>
    <row r="226">
      <c s="40" r="A226"/>
      <c s="40" r="B226"/>
      <c s="40" r="C226"/>
      <c s="40" r="D226"/>
      <c s="40" r="E226"/>
      <c s="40" r="F226"/>
      <c s="40" r="G226"/>
      <c s="40" r="H226"/>
      <c s="40" r="I226"/>
      <c s="40" r="J226"/>
      <c s="40" r="K226"/>
      <c s="40" r="L226"/>
      <c s="40" r="M226"/>
      <c s="40" r="N226"/>
      <c s="40" r="O226"/>
      <c s="40" r="P226"/>
      <c s="40" r="Q226"/>
      <c s="40" r="R226"/>
      <c s="40" r="S226"/>
      <c s="40" r="T226"/>
      <c s="40" r="U226"/>
      <c s="40" r="V226"/>
      <c s="40" r="W226"/>
      <c s="40" r="X226"/>
      <c s="40" r="Y226"/>
      <c s="40" r="Z226"/>
    </row>
    <row r="227">
      <c s="40" r="A227"/>
      <c s="40" r="B227"/>
      <c s="40" r="C227"/>
      <c s="40" r="D227"/>
      <c s="40" r="E227"/>
      <c s="40" r="F227"/>
      <c s="40" r="G227"/>
      <c s="40" r="H227"/>
      <c s="40" r="I227"/>
      <c s="40" r="J227"/>
      <c s="40" r="K227"/>
      <c s="40" r="L227"/>
      <c s="40" r="M227"/>
      <c s="40" r="N227"/>
      <c s="40" r="O227"/>
      <c s="40" r="P227"/>
      <c s="40" r="Q227"/>
      <c s="40" r="R227"/>
      <c s="40" r="S227"/>
      <c s="40" r="T227"/>
      <c s="40" r="U227"/>
      <c s="40" r="V227"/>
      <c s="40" r="W227"/>
      <c s="40" r="X227"/>
      <c s="40" r="Y227"/>
      <c s="40" r="Z227"/>
    </row>
    <row r="228">
      <c s="40" r="A228"/>
      <c s="40" r="B228"/>
      <c s="40" r="C228"/>
      <c s="40" r="D228"/>
      <c s="40" r="E228"/>
      <c s="40" r="F228"/>
      <c s="40" r="G228"/>
      <c s="40" r="H228"/>
      <c s="40" r="I228"/>
      <c s="40" r="J228"/>
      <c s="40" r="K228"/>
      <c s="40" r="L228"/>
      <c s="40" r="M228"/>
      <c s="40" r="N228"/>
      <c s="40" r="O228"/>
      <c s="40" r="P228"/>
      <c s="40" r="Q228"/>
      <c s="40" r="R228"/>
      <c s="40" r="S228"/>
      <c s="40" r="T228"/>
      <c s="40" r="U228"/>
      <c s="40" r="V228"/>
      <c s="40" r="W228"/>
      <c s="40" r="X228"/>
      <c s="40" r="Y228"/>
      <c s="40" r="Z228"/>
    </row>
    <row r="229">
      <c s="40" r="A229"/>
      <c s="40" r="B229"/>
      <c s="40" r="C229"/>
      <c s="40" r="D229"/>
      <c s="40" r="E229"/>
      <c s="40" r="F229"/>
      <c s="40" r="G229"/>
      <c s="40" r="H229"/>
      <c s="40" r="I229"/>
      <c s="40" r="J229"/>
      <c s="40" r="K229"/>
      <c s="40" r="L229"/>
      <c s="40" r="M229"/>
      <c s="40" r="N229"/>
      <c s="40" r="O229"/>
      <c s="40" r="P229"/>
      <c s="40" r="Q229"/>
      <c s="40" r="R229"/>
      <c s="40" r="S229"/>
      <c s="40" r="T229"/>
      <c s="40" r="U229"/>
      <c s="40" r="V229"/>
      <c s="40" r="W229"/>
      <c s="40" r="X229"/>
      <c s="40" r="Y229"/>
      <c s="40" r="Z229"/>
    </row>
    <row r="230">
      <c s="40" r="A230"/>
      <c s="40" r="B230"/>
      <c s="40" r="C230"/>
      <c s="40" r="D230"/>
      <c s="40" r="E230"/>
      <c s="40" r="F230"/>
      <c s="40" r="G230"/>
      <c s="40" r="H230"/>
      <c s="40" r="I230"/>
      <c s="40" r="J230"/>
      <c s="40" r="K230"/>
      <c s="40" r="L230"/>
      <c s="40" r="M230"/>
      <c s="40" r="N230"/>
      <c s="40" r="O230"/>
      <c s="40" r="P230"/>
      <c s="40" r="Q230"/>
      <c s="40" r="R230"/>
      <c s="40" r="S230"/>
      <c s="40" r="T230"/>
      <c s="40" r="U230"/>
      <c s="40" r="V230"/>
      <c s="40" r="W230"/>
      <c s="40" r="X230"/>
      <c s="40" r="Y230"/>
      <c s="40" r="Z230"/>
    </row>
    <row r="231">
      <c s="40" r="A231"/>
      <c s="40" r="B231"/>
      <c s="40" r="C231"/>
      <c s="40" r="D231"/>
      <c s="40" r="E231"/>
      <c s="40" r="F231"/>
      <c s="40" r="G231"/>
      <c s="40" r="H231"/>
      <c s="40" r="I231"/>
      <c s="40" r="J231"/>
      <c s="40" r="K231"/>
      <c s="40" r="L231"/>
      <c s="40" r="M231"/>
      <c s="40" r="N231"/>
      <c s="40" r="O231"/>
      <c s="40" r="P231"/>
      <c s="40" r="Q231"/>
      <c s="40" r="R231"/>
      <c s="40" r="S231"/>
      <c s="40" r="T231"/>
      <c s="40" r="U231"/>
      <c s="40" r="V231"/>
      <c s="40" r="W231"/>
      <c s="40" r="X231"/>
      <c s="40" r="Y231"/>
      <c s="40" r="Z231"/>
    </row>
    <row r="232">
      <c s="40" r="A232"/>
      <c s="40" r="B232"/>
      <c s="40" r="C232"/>
      <c s="40" r="D232"/>
      <c s="40" r="E232"/>
      <c s="40" r="F232"/>
      <c s="40" r="G232"/>
      <c s="40" r="H232"/>
      <c s="40" r="I232"/>
      <c s="40" r="J232"/>
      <c s="40" r="K232"/>
      <c s="40" r="L232"/>
      <c s="40" r="M232"/>
      <c s="40" r="N232"/>
      <c s="40" r="O232"/>
      <c s="40" r="P232"/>
      <c s="40" r="Q232"/>
      <c s="40" r="R232"/>
      <c s="40" r="S232"/>
      <c s="40" r="T232"/>
      <c s="40" r="U232"/>
      <c s="40" r="V232"/>
      <c s="40" r="W232"/>
      <c s="40" r="X232"/>
      <c s="40" r="Y232"/>
      <c s="40" r="Z232"/>
    </row>
    <row r="233">
      <c s="40" r="A233"/>
      <c s="40" r="B233"/>
      <c s="40" r="C233"/>
      <c s="40" r="D233"/>
      <c s="40" r="E233"/>
      <c s="40" r="F233"/>
      <c s="40" r="G233"/>
      <c s="40" r="H233"/>
      <c s="40" r="I233"/>
      <c s="40" r="J233"/>
      <c s="40" r="K233"/>
      <c s="40" r="L233"/>
      <c s="40" r="M233"/>
      <c s="40" r="N233"/>
      <c s="40" r="O233"/>
      <c s="40" r="P233"/>
      <c s="40" r="Q233"/>
      <c s="40" r="R233"/>
      <c s="40" r="S233"/>
      <c s="40" r="T233"/>
      <c s="40" r="U233"/>
      <c s="40" r="V233"/>
      <c s="40" r="W233"/>
      <c s="40" r="X233"/>
      <c s="40" r="Y233"/>
      <c s="40" r="Z233"/>
    </row>
    <row r="234">
      <c s="40" r="A234"/>
      <c s="40" r="B234"/>
      <c s="40" r="C234"/>
      <c s="40" r="D234"/>
      <c s="40" r="E234"/>
      <c s="40" r="F234"/>
      <c s="40" r="G234"/>
      <c s="40" r="H234"/>
      <c s="40" r="I234"/>
      <c s="40" r="J234"/>
      <c s="40" r="K234"/>
      <c s="40" r="L234"/>
      <c s="40" r="M234"/>
      <c s="40" r="N234"/>
      <c s="40" r="O234"/>
      <c s="40" r="P234"/>
      <c s="40" r="Q234"/>
      <c s="40" r="R234"/>
      <c s="40" r="S234"/>
      <c s="40" r="T234"/>
      <c s="40" r="U234"/>
      <c s="40" r="V234"/>
      <c s="40" r="W234"/>
      <c s="40" r="X234"/>
      <c s="40" r="Y234"/>
      <c s="40" r="Z234"/>
    </row>
    <row r="235">
      <c s="40" r="A235"/>
      <c s="40" r="B235"/>
      <c s="40" r="C235"/>
      <c s="40" r="D235"/>
      <c s="40" r="E235"/>
      <c s="40" r="F235"/>
      <c s="40" r="G235"/>
      <c s="40" r="H235"/>
      <c s="40" r="I235"/>
      <c s="40" r="J235"/>
      <c s="40" r="K235"/>
      <c s="40" r="L235"/>
      <c s="40" r="M235"/>
      <c s="40" r="N235"/>
      <c s="40" r="O235"/>
      <c s="40" r="P235"/>
      <c s="40" r="Q235"/>
      <c s="40" r="R235"/>
      <c s="40" r="S235"/>
      <c s="40" r="T235"/>
      <c s="40" r="U235"/>
      <c s="40" r="V235"/>
      <c s="40" r="W235"/>
      <c s="40" r="X235"/>
      <c s="40" r="Y235"/>
      <c s="40" r="Z235"/>
    </row>
    <row r="236">
      <c s="40" r="A236"/>
      <c s="40" r="B236"/>
      <c s="40" r="C236"/>
      <c s="40" r="D236"/>
      <c s="40" r="E236"/>
      <c s="40" r="F236"/>
      <c s="40" r="G236"/>
      <c s="40" r="H236"/>
      <c s="40" r="I236"/>
      <c s="40" r="J236"/>
      <c s="40" r="K236"/>
      <c s="40" r="L236"/>
      <c s="40" r="M236"/>
      <c s="40" r="N236"/>
      <c s="40" r="O236"/>
      <c s="40" r="P236"/>
      <c s="40" r="Q236"/>
      <c s="40" r="R236"/>
      <c s="40" r="S236"/>
      <c s="40" r="T236"/>
      <c s="40" r="U236"/>
      <c s="40" r="V236"/>
      <c s="40" r="W236"/>
      <c s="40" r="X236"/>
      <c s="40" r="Y236"/>
      <c s="40" r="Z236"/>
    </row>
    <row r="237">
      <c s="40" r="A237"/>
      <c s="40" r="B237"/>
      <c s="40" r="C237"/>
      <c s="40" r="D237"/>
      <c s="40" r="E237"/>
      <c s="40" r="F237"/>
      <c s="40" r="G237"/>
      <c s="40" r="H237"/>
      <c s="40" r="I237"/>
      <c s="40" r="J237"/>
      <c s="40" r="K237"/>
      <c s="40" r="L237"/>
      <c s="40" r="M237"/>
      <c s="40" r="N237"/>
      <c s="40" r="O237"/>
      <c s="40" r="P237"/>
      <c s="40" r="Q237"/>
      <c s="40" r="R237"/>
      <c s="40" r="S237"/>
      <c s="40" r="T237"/>
      <c s="40" r="U237"/>
      <c s="40" r="V237"/>
      <c s="40" r="W237"/>
      <c s="40" r="X237"/>
      <c s="40" r="Y237"/>
      <c s="40" r="Z237"/>
    </row>
    <row r="238">
      <c s="40" r="A238"/>
      <c s="40" r="B238"/>
      <c s="40" r="C238"/>
      <c s="40" r="D238"/>
      <c s="40" r="E238"/>
      <c s="40" r="F238"/>
      <c s="40" r="G238"/>
      <c s="40" r="H238"/>
      <c s="40" r="I238"/>
      <c s="40" r="J238"/>
      <c s="40" r="K238"/>
      <c s="40" r="L238"/>
      <c s="40" r="M238"/>
      <c s="40" r="N238"/>
      <c s="40" r="O238"/>
      <c s="40" r="P238"/>
      <c s="40" r="Q238"/>
      <c s="40" r="R238"/>
      <c s="40" r="S238"/>
      <c s="40" r="T238"/>
      <c s="40" r="U238"/>
      <c s="40" r="V238"/>
      <c s="40" r="W238"/>
      <c s="40" r="X238"/>
      <c s="40" r="Y238"/>
      <c s="40" r="Z238"/>
    </row>
    <row r="239">
      <c s="40" r="A239"/>
      <c s="40" r="B239"/>
      <c s="40" r="C239"/>
      <c s="40" r="D239"/>
      <c s="40" r="E239"/>
      <c s="40" r="F239"/>
      <c s="40" r="G239"/>
      <c s="40" r="H239"/>
      <c s="40" r="I239"/>
      <c s="40" r="J239"/>
      <c s="40" r="K239"/>
      <c s="40" r="L239"/>
      <c s="40" r="M239"/>
      <c s="40" r="N239"/>
      <c s="40" r="O239"/>
      <c s="40" r="P239"/>
      <c s="40" r="Q239"/>
      <c s="40" r="R239"/>
      <c s="40" r="S239"/>
      <c s="40" r="T239"/>
      <c s="40" r="U239"/>
      <c s="40" r="V239"/>
      <c s="40" r="W239"/>
      <c s="40" r="X239"/>
      <c s="40" r="Y239"/>
      <c s="40" r="Z239"/>
    </row>
    <row r="240">
      <c s="40" r="A240"/>
      <c s="40" r="B240"/>
      <c s="40" r="C240"/>
      <c s="40" r="D240"/>
      <c s="40" r="E240"/>
      <c s="40" r="F240"/>
      <c s="40" r="G240"/>
      <c s="40" r="H240"/>
      <c s="40" r="I240"/>
      <c s="40" r="J240"/>
      <c s="40" r="K240"/>
      <c s="40" r="L240"/>
      <c s="40" r="M240"/>
      <c s="40" r="N240"/>
      <c s="40" r="O240"/>
      <c s="40" r="P240"/>
      <c s="40" r="Q240"/>
      <c s="40" r="R240"/>
      <c s="40" r="S240"/>
      <c s="40" r="T240"/>
      <c s="40" r="U240"/>
      <c s="40" r="V240"/>
      <c s="40" r="W240"/>
      <c s="40" r="X240"/>
      <c s="40" r="Y240"/>
      <c s="40" r="Z240"/>
    </row>
    <row r="241">
      <c s="40" r="A241"/>
      <c s="40" r="B241"/>
      <c s="40" r="C241"/>
      <c s="40" r="D241"/>
      <c s="40" r="E241"/>
      <c s="40" r="F241"/>
      <c s="40" r="G241"/>
      <c s="40" r="H241"/>
      <c s="40" r="I241"/>
      <c s="40" r="J241"/>
      <c s="40" r="K241"/>
      <c s="40" r="L241"/>
      <c s="40" r="M241"/>
      <c s="40" r="N241"/>
      <c s="40" r="O241"/>
      <c s="40" r="P241"/>
      <c s="40" r="Q241"/>
      <c s="40" r="R241"/>
      <c s="40" r="S241"/>
      <c s="40" r="T241"/>
      <c s="40" r="U241"/>
      <c s="40" r="V241"/>
      <c s="40" r="W241"/>
      <c s="40" r="X241"/>
      <c s="40" r="Y241"/>
      <c s="40" r="Z241"/>
    </row>
    <row r="242">
      <c s="40" r="A242"/>
      <c s="40" r="B242"/>
      <c s="40" r="C242"/>
      <c s="40" r="D242"/>
      <c s="40" r="E242"/>
      <c s="40" r="F242"/>
      <c s="40" r="G242"/>
      <c s="40" r="H242"/>
      <c s="40" r="I242"/>
      <c s="40" r="J242"/>
      <c s="40" r="K242"/>
      <c s="40" r="L242"/>
      <c s="40" r="M242"/>
      <c s="40" r="N242"/>
      <c s="40" r="O242"/>
      <c s="40" r="P242"/>
      <c s="40" r="Q242"/>
      <c s="40" r="R242"/>
      <c s="40" r="S242"/>
      <c s="40" r="T242"/>
      <c s="40" r="U242"/>
      <c s="40" r="V242"/>
      <c s="40" r="W242"/>
      <c s="40" r="X242"/>
      <c s="40" r="Y242"/>
      <c s="40" r="Z242"/>
    </row>
    <row r="243">
      <c s="40" r="A243"/>
      <c s="40" r="B243"/>
      <c s="40" r="C243"/>
      <c s="40" r="D243"/>
      <c s="40" r="E243"/>
      <c s="40" r="F243"/>
      <c s="40" r="G243"/>
      <c s="40" r="H243"/>
      <c s="40" r="I243"/>
      <c s="40" r="J243"/>
      <c s="40" r="K243"/>
      <c s="40" r="L243"/>
      <c s="40" r="M243"/>
      <c s="40" r="N243"/>
      <c s="40" r="O243"/>
      <c s="40" r="P243"/>
      <c s="40" r="Q243"/>
      <c s="40" r="R243"/>
      <c s="40" r="S243"/>
      <c s="40" r="T243"/>
      <c s="40" r="U243"/>
      <c s="40" r="V243"/>
      <c s="40" r="W243"/>
      <c s="40" r="X243"/>
      <c s="40" r="Y243"/>
      <c s="40" r="Z243"/>
    </row>
    <row r="244">
      <c s="40" r="A244"/>
      <c s="40" r="B244"/>
      <c s="40" r="C244"/>
      <c s="40" r="D244"/>
      <c s="40" r="E244"/>
      <c s="40" r="F244"/>
      <c s="40" r="G244"/>
      <c s="40" r="H244"/>
      <c s="40" r="I244"/>
      <c s="40" r="J244"/>
      <c s="40" r="K244"/>
      <c s="40" r="L244"/>
      <c s="40" r="M244"/>
      <c s="40" r="N244"/>
      <c s="40" r="O244"/>
      <c s="40" r="P244"/>
      <c s="40" r="Q244"/>
      <c s="40" r="R244"/>
      <c s="40" r="S244"/>
      <c s="40" r="T244"/>
      <c s="40" r="U244"/>
      <c s="40" r="V244"/>
      <c s="40" r="W244"/>
      <c s="40" r="X244"/>
      <c s="40" r="Y244"/>
      <c s="40" r="Z244"/>
    </row>
    <row r="245">
      <c s="40" r="A245"/>
      <c s="40" r="B245"/>
      <c s="40" r="C245"/>
      <c s="40" r="D245"/>
      <c s="40" r="E245"/>
      <c s="40" r="F245"/>
      <c s="40" r="G245"/>
      <c s="40" r="H245"/>
      <c s="40" r="I245"/>
      <c s="40" r="J245"/>
      <c s="40" r="K245"/>
      <c s="40" r="L245"/>
      <c s="40" r="M245"/>
      <c s="40" r="N245"/>
      <c s="40" r="O245"/>
      <c s="40" r="P245"/>
      <c s="40" r="Q245"/>
      <c s="40" r="R245"/>
      <c s="40" r="S245"/>
      <c s="40" r="T245"/>
      <c s="40" r="U245"/>
      <c s="40" r="V245"/>
      <c s="40" r="W245"/>
      <c s="40" r="X245"/>
      <c s="40" r="Y245"/>
      <c s="40" r="Z245"/>
    </row>
    <row r="246">
      <c s="40" r="A246"/>
      <c s="40" r="B246"/>
      <c s="40" r="C246"/>
      <c s="40" r="D246"/>
      <c s="40" r="E246"/>
      <c s="40" r="F246"/>
      <c s="40" r="G246"/>
      <c s="40" r="H246"/>
      <c s="40" r="I246"/>
      <c s="40" r="J246"/>
      <c s="40" r="K246"/>
      <c s="40" r="L246"/>
      <c s="40" r="M246"/>
      <c s="40" r="N246"/>
      <c s="40" r="O246"/>
      <c s="40" r="P246"/>
      <c s="40" r="Q246"/>
      <c s="40" r="R246"/>
      <c s="40" r="S246"/>
      <c s="40" r="T246"/>
      <c s="40" r="U246"/>
      <c s="40" r="V246"/>
      <c s="40" r="W246"/>
      <c s="40" r="X246"/>
      <c s="40" r="Y246"/>
      <c s="40" r="Z246"/>
    </row>
    <row r="247">
      <c s="40" r="A247"/>
      <c s="40" r="B247"/>
      <c s="40" r="C247"/>
      <c s="40" r="D247"/>
      <c s="40" r="E247"/>
      <c s="40" r="F247"/>
      <c s="40" r="G247"/>
      <c s="40" r="H247"/>
      <c s="40" r="I247"/>
      <c s="40" r="J247"/>
      <c s="40" r="K247"/>
      <c s="40" r="L247"/>
      <c s="40" r="M247"/>
      <c s="40" r="N247"/>
      <c s="40" r="O247"/>
      <c s="40" r="P247"/>
      <c s="40" r="Q247"/>
      <c s="40" r="R247"/>
      <c s="40" r="S247"/>
      <c s="40" r="T247"/>
      <c s="40" r="U247"/>
      <c s="40" r="V247"/>
      <c s="40" r="W247"/>
      <c s="40" r="X247"/>
      <c s="40" r="Y247"/>
      <c s="40" r="Z247"/>
    </row>
    <row r="248">
      <c s="40" r="A248"/>
      <c s="40" r="B248"/>
      <c s="40" r="C248"/>
      <c s="40" r="D248"/>
      <c s="40" r="E248"/>
      <c s="40" r="F248"/>
      <c s="40" r="G248"/>
      <c s="40" r="H248"/>
      <c s="40" r="I248"/>
      <c s="40" r="J248"/>
      <c s="40" r="K248"/>
      <c s="40" r="L248"/>
      <c s="40" r="M248"/>
      <c s="40" r="N248"/>
      <c s="40" r="O248"/>
      <c s="40" r="P248"/>
      <c s="40" r="Q248"/>
      <c s="40" r="R248"/>
      <c s="40" r="S248"/>
      <c s="40" r="T248"/>
      <c s="40" r="U248"/>
      <c s="40" r="V248"/>
      <c s="40" r="W248"/>
      <c s="40" r="X248"/>
      <c s="40" r="Y248"/>
      <c s="40" r="Z248"/>
    </row>
    <row r="249">
      <c s="40" r="A249"/>
      <c s="40" r="B249"/>
      <c s="40" r="C249"/>
      <c s="40" r="D249"/>
      <c s="40" r="E249"/>
      <c s="40" r="F249"/>
      <c s="40" r="G249"/>
      <c s="40" r="H249"/>
      <c s="40" r="I249"/>
      <c s="40" r="J249"/>
      <c s="40" r="K249"/>
      <c s="40" r="L249"/>
      <c s="40" r="M249"/>
      <c s="40" r="N249"/>
      <c s="40" r="O249"/>
      <c s="40" r="P249"/>
      <c s="40" r="Q249"/>
      <c s="40" r="R249"/>
      <c s="40" r="S249"/>
      <c s="40" r="T249"/>
      <c s="40" r="U249"/>
      <c s="40" r="V249"/>
      <c s="40" r="W249"/>
      <c s="40" r="X249"/>
      <c s="40" r="Y249"/>
      <c s="40" r="Z249"/>
    </row>
    <row r="250">
      <c s="40" r="A250"/>
      <c s="40" r="B250"/>
      <c s="40" r="C250"/>
      <c s="40" r="D250"/>
      <c s="40" r="E250"/>
      <c s="40" r="F250"/>
      <c s="40" r="G250"/>
      <c s="40" r="H250"/>
      <c s="40" r="I250"/>
      <c s="40" r="J250"/>
      <c s="40" r="K250"/>
      <c s="40" r="L250"/>
      <c s="40" r="M250"/>
      <c s="40" r="N250"/>
      <c s="40" r="O250"/>
      <c s="40" r="P250"/>
      <c s="40" r="Q250"/>
      <c s="40" r="R250"/>
      <c s="40" r="S250"/>
      <c s="40" r="T250"/>
      <c s="40" r="U250"/>
      <c s="40" r="V250"/>
      <c s="40" r="W250"/>
      <c s="40" r="X250"/>
      <c s="40" r="Y250"/>
      <c s="40" r="Z250"/>
    </row>
    <row r="251">
      <c s="40" r="A251"/>
      <c s="40" r="B251"/>
      <c s="40" r="C251"/>
      <c s="40" r="D251"/>
      <c s="40" r="E251"/>
      <c s="40" r="F251"/>
      <c s="40" r="G251"/>
      <c s="40" r="H251"/>
      <c s="40" r="I251"/>
      <c s="40" r="J251"/>
      <c s="40" r="K251"/>
      <c s="40" r="L251"/>
      <c s="40" r="M251"/>
      <c s="40" r="N251"/>
      <c s="40" r="O251"/>
      <c s="40" r="P251"/>
      <c s="40" r="Q251"/>
      <c s="40" r="R251"/>
      <c s="40" r="S251"/>
      <c s="40" r="T251"/>
      <c s="40" r="U251"/>
      <c s="40" r="V251"/>
      <c s="40" r="W251"/>
      <c s="40" r="X251"/>
      <c s="40" r="Y251"/>
      <c s="40" r="Z251"/>
    </row>
    <row r="252">
      <c s="40" r="A252"/>
      <c s="40" r="B252"/>
      <c s="40" r="C252"/>
      <c s="40" r="D252"/>
      <c s="40" r="E252"/>
      <c s="40" r="F252"/>
      <c s="40" r="G252"/>
      <c s="40" r="H252"/>
      <c s="40" r="I252"/>
      <c s="40" r="J252"/>
      <c s="40" r="K252"/>
      <c s="40" r="L252"/>
      <c s="40" r="M252"/>
      <c s="40" r="N252"/>
      <c s="40" r="O252"/>
      <c s="40" r="P252"/>
      <c s="40" r="Q252"/>
      <c s="40" r="R252"/>
      <c s="40" r="S252"/>
      <c s="40" r="T252"/>
      <c s="40" r="U252"/>
      <c s="40" r="V252"/>
      <c s="40" r="W252"/>
      <c s="40" r="X252"/>
      <c s="40" r="Y252"/>
      <c s="40" r="Z252"/>
    </row>
    <row r="253">
      <c s="40" r="A253"/>
      <c s="40" r="B253"/>
      <c s="40" r="C253"/>
      <c s="40" r="D253"/>
      <c s="40" r="E253"/>
      <c s="40" r="F253"/>
      <c s="40" r="G253"/>
      <c s="40" r="H253"/>
      <c s="40" r="I253"/>
      <c s="40" r="J253"/>
      <c s="40" r="K253"/>
      <c s="40" r="L253"/>
      <c s="40" r="M253"/>
      <c s="40" r="N253"/>
      <c s="40" r="O253"/>
      <c s="40" r="P253"/>
      <c s="40" r="Q253"/>
      <c s="40" r="R253"/>
      <c s="40" r="S253"/>
      <c s="40" r="T253"/>
      <c s="40" r="U253"/>
      <c s="40" r="V253"/>
      <c s="40" r="W253"/>
      <c s="40" r="X253"/>
      <c s="40" r="Y253"/>
      <c s="40" r="Z253"/>
    </row>
    <row r="254">
      <c s="40" r="A254"/>
      <c s="40" r="B254"/>
      <c s="40" r="C254"/>
      <c s="40" r="D254"/>
      <c s="40" r="E254"/>
      <c s="40" r="F254"/>
      <c s="40" r="G254"/>
      <c s="40" r="H254"/>
      <c s="40" r="I254"/>
      <c s="40" r="J254"/>
      <c s="40" r="K254"/>
      <c s="40" r="L254"/>
      <c s="40" r="M254"/>
      <c s="40" r="N254"/>
      <c s="40" r="O254"/>
      <c s="40" r="P254"/>
      <c s="40" r="Q254"/>
      <c s="40" r="R254"/>
      <c s="40" r="S254"/>
      <c s="40" r="T254"/>
      <c s="40" r="U254"/>
      <c s="40" r="V254"/>
      <c s="40" r="W254"/>
      <c s="40" r="X254"/>
      <c s="40" r="Y254"/>
      <c s="40" r="Z254"/>
    </row>
    <row r="255">
      <c s="40" r="A255"/>
      <c s="40" r="B255"/>
      <c s="40" r="C255"/>
      <c s="40" r="D255"/>
      <c s="40" r="E255"/>
      <c s="40" r="F255"/>
      <c s="40" r="G255"/>
      <c s="40" r="H255"/>
      <c s="40" r="I255"/>
      <c s="40" r="J255"/>
      <c s="40" r="K255"/>
      <c s="40" r="L255"/>
      <c s="40" r="M255"/>
      <c s="40" r="N255"/>
      <c s="40" r="O255"/>
      <c s="40" r="P255"/>
      <c s="40" r="Q255"/>
      <c s="40" r="R255"/>
      <c s="40" r="S255"/>
      <c s="40" r="T255"/>
      <c s="40" r="U255"/>
      <c s="40" r="V255"/>
      <c s="40" r="W255"/>
      <c s="40" r="X255"/>
      <c s="40" r="Y255"/>
      <c s="40" r="Z255"/>
    </row>
    <row r="256">
      <c s="40" r="A256"/>
      <c s="40" r="B256"/>
      <c s="40" r="C256"/>
      <c s="40" r="D256"/>
      <c s="40" r="E256"/>
      <c s="40" r="F256"/>
      <c s="40" r="G256"/>
      <c s="40" r="H256"/>
      <c s="40" r="I256"/>
      <c s="40" r="J256"/>
      <c s="40" r="K256"/>
      <c s="40" r="L256"/>
      <c s="40" r="M256"/>
      <c s="40" r="N256"/>
      <c s="40" r="O256"/>
      <c s="40" r="P256"/>
      <c s="40" r="Q256"/>
      <c s="40" r="R256"/>
      <c s="40" r="S256"/>
      <c s="40" r="T256"/>
      <c s="40" r="U256"/>
      <c s="40" r="V256"/>
      <c s="40" r="W256"/>
      <c s="40" r="X256"/>
      <c s="40" r="Y256"/>
      <c s="40" r="Z256"/>
    </row>
    <row r="257">
      <c s="40" r="A257"/>
      <c s="40" r="B257"/>
      <c s="40" r="C257"/>
      <c s="40" r="D257"/>
      <c s="40" r="E257"/>
      <c s="40" r="F257"/>
      <c s="40" r="G257"/>
      <c s="40" r="H257"/>
      <c s="40" r="I257"/>
      <c s="40" r="J257"/>
      <c s="40" r="K257"/>
      <c s="40" r="L257"/>
      <c s="40" r="M257"/>
      <c s="40" r="N257"/>
      <c s="40" r="O257"/>
      <c s="40" r="P257"/>
      <c s="40" r="Q257"/>
      <c s="40" r="R257"/>
      <c s="40" r="S257"/>
      <c s="40" r="T257"/>
      <c s="40" r="U257"/>
      <c s="40" r="V257"/>
      <c s="40" r="W257"/>
      <c s="40" r="X257"/>
      <c s="40" r="Y257"/>
      <c s="40" r="Z257"/>
    </row>
    <row r="258">
      <c s="40" r="A258"/>
      <c s="40" r="B258"/>
      <c s="40" r="C258"/>
      <c s="40" r="D258"/>
      <c s="40" r="E258"/>
      <c s="40" r="F258"/>
      <c s="40" r="G258"/>
      <c s="40" r="H258"/>
      <c s="40" r="I258"/>
      <c s="40" r="J258"/>
      <c s="40" r="K258"/>
      <c s="40" r="L258"/>
      <c s="40" r="M258"/>
      <c s="40" r="N258"/>
      <c s="40" r="O258"/>
      <c s="40" r="P258"/>
      <c s="40" r="Q258"/>
      <c s="40" r="R258"/>
      <c s="40" r="S258"/>
      <c s="40" r="T258"/>
      <c s="40" r="U258"/>
      <c s="40" r="V258"/>
      <c s="40" r="W258"/>
      <c s="40" r="X258"/>
      <c s="40" r="Y258"/>
      <c s="40" r="Z258"/>
    </row>
    <row r="259">
      <c s="40" r="A259"/>
      <c s="40" r="B259"/>
      <c s="40" r="C259"/>
      <c s="40" r="D259"/>
      <c s="40" r="E259"/>
      <c s="40" r="F259"/>
      <c s="40" r="G259"/>
      <c s="40" r="H259"/>
      <c s="40" r="I259"/>
      <c s="40" r="J259"/>
      <c s="40" r="K259"/>
      <c s="40" r="L259"/>
      <c s="40" r="M259"/>
      <c s="40" r="N259"/>
      <c s="40" r="O259"/>
      <c s="40" r="P259"/>
      <c s="40" r="Q259"/>
      <c s="40" r="R259"/>
      <c s="40" r="S259"/>
      <c s="40" r="T259"/>
      <c s="40" r="U259"/>
      <c s="40" r="V259"/>
      <c s="40" r="W259"/>
      <c s="40" r="X259"/>
      <c s="40" r="Y259"/>
      <c s="40" r="Z259"/>
    </row>
    <row r="260">
      <c s="40" r="A260"/>
      <c s="40" r="B260"/>
      <c s="40" r="C260"/>
      <c s="40" r="D260"/>
      <c s="40" r="E260"/>
      <c s="40" r="F260"/>
      <c s="40" r="G260"/>
      <c s="40" r="H260"/>
      <c s="40" r="I260"/>
      <c s="40" r="J260"/>
      <c s="40" r="K260"/>
      <c s="40" r="L260"/>
      <c s="40" r="M260"/>
      <c s="40" r="N260"/>
      <c s="40" r="O260"/>
      <c s="40" r="P260"/>
      <c s="40" r="Q260"/>
      <c s="40" r="R260"/>
      <c s="40" r="S260"/>
      <c s="40" r="T260"/>
      <c s="40" r="U260"/>
      <c s="40" r="V260"/>
      <c s="40" r="W260"/>
      <c s="40" r="X260"/>
      <c s="40" r="Y260"/>
      <c s="40" r="Z260"/>
    </row>
    <row r="261">
      <c s="40" r="A261"/>
      <c s="40" r="B261"/>
      <c s="40" r="C261"/>
      <c s="40" r="D261"/>
      <c s="40" r="E261"/>
      <c s="40" r="F261"/>
      <c s="40" r="G261"/>
      <c s="40" r="H261"/>
      <c s="40" r="I261"/>
      <c s="40" r="J261"/>
      <c s="40" r="K261"/>
      <c s="40" r="L261"/>
      <c s="40" r="M261"/>
      <c s="40" r="N261"/>
      <c s="40" r="O261"/>
      <c s="40" r="P261"/>
      <c s="40" r="Q261"/>
      <c s="40" r="R261"/>
      <c s="40" r="S261"/>
      <c s="40" r="T261"/>
      <c s="40" r="U261"/>
      <c s="40" r="V261"/>
      <c s="40" r="W261"/>
      <c s="40" r="X261"/>
      <c s="40" r="Y261"/>
      <c s="40" r="Z261"/>
    </row>
    <row r="262">
      <c s="40" r="A262"/>
      <c s="40" r="B262"/>
      <c s="40" r="C262"/>
      <c s="40" r="D262"/>
      <c s="40" r="E262"/>
      <c s="40" r="F262"/>
      <c s="40" r="G262"/>
      <c s="40" r="H262"/>
      <c s="40" r="I262"/>
      <c s="40" r="J262"/>
      <c s="40" r="K262"/>
      <c s="40" r="L262"/>
      <c s="40" r="M262"/>
      <c s="40" r="N262"/>
      <c s="40" r="O262"/>
      <c s="40" r="P262"/>
      <c s="40" r="Q262"/>
      <c s="40" r="R262"/>
      <c s="40" r="S262"/>
      <c s="40" r="T262"/>
      <c s="40" r="U262"/>
      <c s="40" r="V262"/>
      <c s="40" r="W262"/>
      <c s="40" r="X262"/>
      <c s="40" r="Y262"/>
      <c s="40" r="Z262"/>
    </row>
    <row r="263">
      <c s="40" r="A263"/>
      <c s="40" r="B263"/>
      <c s="40" r="C263"/>
      <c s="40" r="D263"/>
      <c s="40" r="E263"/>
      <c s="40" r="F263"/>
      <c s="40" r="G263"/>
      <c s="40" r="H263"/>
      <c s="40" r="I263"/>
      <c s="40" r="J263"/>
      <c s="40" r="K263"/>
      <c s="40" r="L263"/>
      <c s="40" r="M263"/>
      <c s="40" r="N263"/>
      <c s="40" r="O263"/>
      <c s="40" r="P263"/>
      <c s="40" r="Q263"/>
      <c s="40" r="R263"/>
      <c s="40" r="S263"/>
      <c s="40" r="T263"/>
      <c s="40" r="U263"/>
      <c s="40" r="V263"/>
      <c s="40" r="W263"/>
      <c s="40" r="X263"/>
      <c s="40" r="Y263"/>
      <c s="40" r="Z263"/>
    </row>
    <row r="264">
      <c s="40" r="A264"/>
      <c s="40" r="B264"/>
      <c s="40" r="C264"/>
      <c s="40" r="D264"/>
      <c s="40" r="E264"/>
      <c s="40" r="F264"/>
      <c s="40" r="G264"/>
      <c s="40" r="H264"/>
      <c s="40" r="I264"/>
      <c s="40" r="J264"/>
      <c s="40" r="K264"/>
      <c s="40" r="L264"/>
      <c s="40" r="M264"/>
      <c s="40" r="N264"/>
      <c s="40" r="O264"/>
      <c s="40" r="P264"/>
      <c s="40" r="Q264"/>
      <c s="40" r="R264"/>
      <c s="40" r="S264"/>
      <c s="40" r="T264"/>
      <c s="40" r="U264"/>
      <c s="40" r="V264"/>
      <c s="40" r="W264"/>
      <c s="40" r="X264"/>
      <c s="40" r="Y264"/>
      <c s="40" r="Z264"/>
    </row>
    <row r="265">
      <c s="40" r="A265"/>
      <c s="40" r="B265"/>
      <c s="40" r="C265"/>
      <c s="40" r="D265"/>
      <c s="40" r="E265"/>
      <c s="40" r="F265"/>
      <c s="40" r="G265"/>
      <c s="40" r="H265"/>
      <c s="40" r="I265"/>
      <c s="40" r="J265"/>
      <c s="40" r="K265"/>
      <c s="40" r="L265"/>
      <c s="40" r="M265"/>
      <c s="40" r="N265"/>
      <c s="40" r="O265"/>
      <c s="40" r="P265"/>
      <c s="40" r="Q265"/>
      <c s="40" r="R265"/>
      <c s="40" r="S265"/>
      <c s="40" r="T265"/>
      <c s="40" r="U265"/>
      <c s="40" r="V265"/>
      <c s="40" r="W265"/>
      <c s="40" r="X265"/>
      <c s="40" r="Y265"/>
      <c s="40" r="Z265"/>
    </row>
    <row r="266">
      <c s="40" r="A266"/>
      <c s="40" r="B266"/>
      <c s="40" r="C266"/>
      <c s="40" r="D266"/>
      <c s="40" r="E266"/>
      <c s="40" r="F266"/>
      <c s="40" r="G266"/>
      <c s="40" r="H266"/>
      <c s="40" r="I266"/>
      <c s="40" r="J266"/>
      <c s="40" r="K266"/>
      <c s="40" r="L266"/>
      <c s="40" r="M266"/>
      <c s="40" r="N266"/>
      <c s="40" r="O266"/>
      <c s="40" r="P266"/>
      <c s="40" r="Q266"/>
      <c s="40" r="R266"/>
      <c s="40" r="S266"/>
      <c s="40" r="T266"/>
      <c s="40" r="U266"/>
      <c s="40" r="V266"/>
      <c s="40" r="W266"/>
      <c s="40" r="X266"/>
      <c s="40" r="Y266"/>
      <c s="40" r="Z266"/>
    </row>
    <row r="267">
      <c s="40" r="A267"/>
      <c s="40" r="B267"/>
      <c s="40" r="C267"/>
      <c s="40" r="D267"/>
      <c s="40" r="E267"/>
      <c s="40" r="F267"/>
      <c s="40" r="G267"/>
      <c s="40" r="H267"/>
      <c s="40" r="I267"/>
      <c s="40" r="J267"/>
      <c s="40" r="K267"/>
      <c s="40" r="L267"/>
      <c s="40" r="M267"/>
      <c s="40" r="N267"/>
      <c s="40" r="O267"/>
      <c s="40" r="P267"/>
      <c s="40" r="Q267"/>
      <c s="40" r="R267"/>
      <c s="40" r="S267"/>
      <c s="40" r="T267"/>
      <c s="40" r="U267"/>
      <c s="40" r="V267"/>
      <c s="40" r="W267"/>
      <c s="40" r="X267"/>
      <c s="40" r="Y267"/>
      <c s="40" r="Z267"/>
    </row>
    <row r="268">
      <c s="40" r="A268"/>
      <c s="40" r="B268"/>
      <c s="40" r="C268"/>
      <c s="40" r="D268"/>
      <c s="40" r="E268"/>
      <c s="40" r="F268"/>
      <c s="40" r="G268"/>
      <c s="40" r="H268"/>
      <c s="40" r="I268"/>
      <c s="40" r="J268"/>
      <c s="40" r="K268"/>
      <c s="40" r="L268"/>
      <c s="40" r="M268"/>
      <c s="40" r="N268"/>
      <c s="40" r="O268"/>
      <c s="40" r="P268"/>
      <c s="40" r="Q268"/>
      <c s="40" r="R268"/>
      <c s="40" r="S268"/>
      <c s="40" r="T268"/>
      <c s="40" r="U268"/>
      <c s="40" r="V268"/>
      <c s="40" r="W268"/>
      <c s="40" r="X268"/>
      <c s="40" r="Y268"/>
      <c s="40" r="Z268"/>
    </row>
    <row r="269">
      <c s="40" r="A269"/>
      <c s="40" r="B269"/>
      <c s="40" r="C269"/>
      <c s="40" r="D269"/>
      <c s="40" r="E269"/>
      <c s="40" r="F269"/>
      <c s="40" r="G269"/>
      <c s="40" r="H269"/>
      <c s="40" r="I269"/>
      <c s="40" r="J269"/>
      <c s="40" r="K269"/>
      <c s="40" r="L269"/>
      <c s="40" r="M269"/>
      <c s="40" r="N269"/>
      <c s="40" r="O269"/>
      <c s="40" r="P269"/>
      <c s="40" r="Q269"/>
      <c s="40" r="R269"/>
      <c s="40" r="S269"/>
      <c s="40" r="T269"/>
      <c s="40" r="U269"/>
      <c s="40" r="V269"/>
      <c s="40" r="W269"/>
      <c s="40" r="X269"/>
      <c s="40" r="Y269"/>
      <c s="40" r="Z269"/>
    </row>
    <row r="270">
      <c s="40" r="A270"/>
      <c s="40" r="B270"/>
      <c s="40" r="C270"/>
      <c s="40" r="D270"/>
      <c s="40" r="E270"/>
      <c s="40" r="F270"/>
      <c s="40" r="G270"/>
      <c s="40" r="H270"/>
      <c s="40" r="I270"/>
      <c s="40" r="J270"/>
      <c s="40" r="K270"/>
      <c s="40" r="L270"/>
      <c s="40" r="M270"/>
      <c s="40" r="N270"/>
      <c s="40" r="O270"/>
      <c s="40" r="P270"/>
      <c s="40" r="Q270"/>
      <c s="40" r="R270"/>
      <c s="40" r="S270"/>
      <c s="40" r="T270"/>
      <c s="40" r="U270"/>
      <c s="40" r="V270"/>
      <c s="40" r="W270"/>
      <c s="40" r="X270"/>
      <c s="40" r="Y270"/>
      <c s="40" r="Z270"/>
    </row>
    <row r="271">
      <c s="40" r="A271"/>
      <c s="40" r="B271"/>
      <c s="40" r="C271"/>
      <c s="40" r="D271"/>
      <c s="40" r="E271"/>
      <c s="40" r="F271"/>
      <c s="40" r="G271"/>
      <c s="40" r="H271"/>
      <c s="40" r="I271"/>
      <c s="40" r="J271"/>
      <c s="40" r="K271"/>
      <c s="40" r="L271"/>
      <c s="40" r="M271"/>
      <c s="40" r="N271"/>
      <c s="40" r="O271"/>
      <c s="40" r="P271"/>
      <c s="40" r="Q271"/>
      <c s="40" r="R271"/>
      <c s="40" r="S271"/>
      <c s="40" r="T271"/>
      <c s="40" r="U271"/>
      <c s="40" r="V271"/>
      <c s="40" r="W271"/>
      <c s="40" r="X271"/>
      <c s="40" r="Y271"/>
      <c s="40" r="Z271"/>
    </row>
    <row r="272">
      <c s="40" r="A272"/>
      <c s="40" r="B272"/>
      <c s="40" r="C272"/>
      <c s="40" r="D272"/>
      <c s="40" r="E272"/>
      <c s="40" r="F272"/>
      <c s="40" r="G272"/>
      <c s="40" r="H272"/>
      <c s="40" r="I272"/>
      <c s="40" r="J272"/>
      <c s="40" r="K272"/>
      <c s="40" r="L272"/>
      <c s="40" r="M272"/>
      <c s="40" r="N272"/>
      <c s="40" r="O272"/>
      <c s="40" r="P272"/>
      <c s="40" r="Q272"/>
      <c s="40" r="R272"/>
      <c s="40" r="S272"/>
      <c s="40" r="T272"/>
      <c s="40" r="U272"/>
      <c s="40" r="V272"/>
      <c s="40" r="W272"/>
      <c s="40" r="X272"/>
      <c s="40" r="Y272"/>
      <c s="40" r="Z272"/>
    </row>
    <row r="273">
      <c s="40" r="A273"/>
      <c s="40" r="B273"/>
      <c s="40" r="C273"/>
      <c s="40" r="D273"/>
      <c s="40" r="E273"/>
      <c s="40" r="F273"/>
      <c s="40" r="G273"/>
      <c s="40" r="H273"/>
      <c s="40" r="I273"/>
      <c s="40" r="J273"/>
      <c s="40" r="K273"/>
      <c s="40" r="L273"/>
      <c s="40" r="M273"/>
      <c s="40" r="N273"/>
      <c s="40" r="O273"/>
      <c s="40" r="P273"/>
      <c s="40" r="Q273"/>
      <c s="40" r="R273"/>
      <c s="40" r="S273"/>
      <c s="40" r="T273"/>
      <c s="40" r="U273"/>
      <c s="40" r="V273"/>
      <c s="40" r="W273"/>
      <c s="40" r="X273"/>
      <c s="40" r="Y273"/>
      <c s="40" r="Z273"/>
    </row>
    <row r="274">
      <c s="40" r="A274"/>
      <c s="40" r="B274"/>
      <c s="40" r="C274"/>
      <c s="40" r="D274"/>
      <c s="40" r="E274"/>
      <c s="40" r="F274"/>
      <c s="40" r="G274"/>
      <c s="40" r="H274"/>
      <c s="40" r="I274"/>
      <c s="40" r="J274"/>
      <c s="40" r="K274"/>
      <c s="40" r="L274"/>
      <c s="40" r="M274"/>
      <c s="40" r="N274"/>
      <c s="40" r="O274"/>
      <c s="40" r="P274"/>
      <c s="40" r="Q274"/>
      <c s="40" r="R274"/>
      <c s="40" r="S274"/>
      <c s="40" r="T274"/>
      <c s="40" r="U274"/>
      <c s="40" r="V274"/>
      <c s="40" r="W274"/>
      <c s="40" r="X274"/>
      <c s="40" r="Y274"/>
      <c s="40" r="Z274"/>
    </row>
    <row r="275">
      <c s="40" r="A275"/>
      <c s="40" r="B275"/>
      <c s="40" r="C275"/>
      <c s="40" r="D275"/>
      <c s="40" r="E275"/>
      <c s="40" r="F275"/>
      <c s="40" r="G275"/>
      <c s="40" r="H275"/>
      <c s="40" r="I275"/>
      <c s="40" r="J275"/>
      <c s="40" r="K275"/>
      <c s="40" r="L275"/>
      <c s="40" r="M275"/>
      <c s="40" r="N275"/>
      <c s="40" r="O275"/>
      <c s="40" r="P275"/>
      <c s="40" r="Q275"/>
      <c s="40" r="R275"/>
      <c s="40" r="S275"/>
      <c s="40" r="T275"/>
      <c s="40" r="U275"/>
      <c s="40" r="V275"/>
      <c s="40" r="W275"/>
      <c s="40" r="X275"/>
      <c s="40" r="Y275"/>
      <c s="40" r="Z275"/>
    </row>
    <row r="276">
      <c s="40" r="A276"/>
      <c s="40" r="B276"/>
      <c s="40" r="C276"/>
      <c s="40" r="D276"/>
      <c s="40" r="E276"/>
      <c s="40" r="F276"/>
      <c s="40" r="G276"/>
      <c s="40" r="H276"/>
      <c s="40" r="I276"/>
      <c s="40" r="J276"/>
      <c s="40" r="K276"/>
      <c s="40" r="L276"/>
      <c s="40" r="M276"/>
      <c s="40" r="N276"/>
      <c s="40" r="O276"/>
      <c s="40" r="P276"/>
      <c s="40" r="Q276"/>
      <c s="40" r="R276"/>
      <c s="40" r="S276"/>
      <c s="40" r="T276"/>
      <c s="40" r="U276"/>
      <c s="40" r="V276"/>
      <c s="40" r="W276"/>
      <c s="40" r="X276"/>
      <c s="40" r="Y276"/>
      <c s="40" r="Z276"/>
    </row>
    <row r="277">
      <c s="40" r="A277"/>
      <c s="40" r="B277"/>
      <c s="40" r="C277"/>
      <c s="40" r="D277"/>
      <c s="40" r="E277"/>
      <c s="40" r="F277"/>
      <c s="40" r="G277"/>
      <c s="40" r="H277"/>
      <c s="40" r="I277"/>
      <c s="40" r="J277"/>
      <c s="40" r="K277"/>
      <c s="40" r="L277"/>
      <c s="40" r="M277"/>
      <c s="40" r="N277"/>
      <c s="40" r="O277"/>
      <c s="40" r="P277"/>
      <c s="40" r="Q277"/>
      <c s="40" r="R277"/>
      <c s="40" r="S277"/>
      <c s="40" r="T277"/>
      <c s="40" r="U277"/>
      <c s="40" r="V277"/>
      <c s="40" r="W277"/>
      <c s="40" r="X277"/>
      <c s="40" r="Y277"/>
      <c s="40" r="Z277"/>
    </row>
    <row r="278">
      <c s="40" r="A278"/>
      <c s="40" r="B278"/>
      <c s="40" r="C278"/>
      <c s="40" r="D278"/>
      <c s="40" r="E278"/>
      <c s="40" r="F278"/>
      <c s="40" r="G278"/>
      <c s="40" r="H278"/>
      <c s="40" r="I278"/>
      <c s="40" r="J278"/>
      <c s="40" r="K278"/>
      <c s="40" r="L278"/>
      <c s="40" r="M278"/>
      <c s="40" r="N278"/>
      <c s="40" r="O278"/>
      <c s="40" r="P278"/>
      <c s="40" r="Q278"/>
      <c s="40" r="R278"/>
      <c s="40" r="S278"/>
      <c s="40" r="T278"/>
      <c s="40" r="U278"/>
      <c s="40" r="V278"/>
      <c s="40" r="W278"/>
      <c s="40" r="X278"/>
      <c s="40" r="Y278"/>
      <c s="40" r="Z278"/>
    </row>
    <row r="279">
      <c s="40" r="A279"/>
      <c s="40" r="B279"/>
      <c s="40" r="C279"/>
      <c s="40" r="D279"/>
      <c s="40" r="E279"/>
      <c s="40" r="F279"/>
      <c s="40" r="G279"/>
      <c s="40" r="H279"/>
      <c s="40" r="I279"/>
      <c s="40" r="J279"/>
      <c s="40" r="K279"/>
      <c s="40" r="L279"/>
      <c s="40" r="M279"/>
      <c s="40" r="N279"/>
      <c s="40" r="O279"/>
      <c s="40" r="P279"/>
      <c s="40" r="Q279"/>
      <c s="40" r="R279"/>
      <c s="40" r="S279"/>
      <c s="40" r="T279"/>
      <c s="40" r="U279"/>
      <c s="40" r="V279"/>
      <c s="40" r="W279"/>
      <c s="40" r="X279"/>
      <c s="40" r="Y279"/>
      <c s="40" r="Z279"/>
    </row>
    <row r="280">
      <c s="40" r="A280"/>
      <c s="40" r="B280"/>
      <c s="40" r="C280"/>
      <c s="40" r="D280"/>
      <c s="40" r="E280"/>
      <c s="40" r="F280"/>
      <c s="40" r="G280"/>
      <c s="40" r="H280"/>
      <c s="40" r="I280"/>
      <c s="40" r="J280"/>
      <c s="40" r="K280"/>
      <c s="40" r="L280"/>
      <c s="40" r="M280"/>
      <c s="40" r="N280"/>
      <c s="40" r="O280"/>
      <c s="40" r="P280"/>
      <c s="40" r="Q280"/>
      <c s="40" r="R280"/>
      <c s="40" r="S280"/>
      <c s="40" r="T280"/>
      <c s="40" r="U280"/>
      <c s="40" r="V280"/>
      <c s="40" r="W280"/>
      <c s="40" r="X280"/>
      <c s="40" r="Y280"/>
      <c s="40" r="Z280"/>
    </row>
    <row r="281">
      <c s="40" r="A281"/>
      <c s="40" r="B281"/>
      <c s="40" r="C281"/>
      <c s="40" r="D281"/>
      <c s="40" r="E281"/>
      <c s="40" r="F281"/>
      <c s="40" r="G281"/>
      <c s="40" r="H281"/>
      <c s="40" r="I281"/>
      <c s="40" r="J281"/>
      <c s="40" r="K281"/>
      <c s="40" r="L281"/>
      <c s="40" r="M281"/>
      <c s="40" r="N281"/>
      <c s="40" r="O281"/>
      <c s="40" r="P281"/>
      <c s="40" r="Q281"/>
      <c s="40" r="R281"/>
      <c s="40" r="S281"/>
      <c s="40" r="T281"/>
      <c s="40" r="U281"/>
      <c s="40" r="V281"/>
      <c s="40" r="W281"/>
      <c s="40" r="X281"/>
      <c s="40" r="Y281"/>
      <c s="40" r="Z281"/>
    </row>
    <row r="282">
      <c s="40" r="A282"/>
      <c s="40" r="B282"/>
      <c s="40" r="C282"/>
      <c s="40" r="D282"/>
      <c s="40" r="E282"/>
      <c s="40" r="F282"/>
      <c s="40" r="G282"/>
      <c s="40" r="H282"/>
      <c s="40" r="I282"/>
      <c s="40" r="J282"/>
      <c s="40" r="K282"/>
      <c s="40" r="L282"/>
      <c s="40" r="M282"/>
      <c s="40" r="N282"/>
      <c s="40" r="O282"/>
      <c s="40" r="P282"/>
      <c s="40" r="Q282"/>
      <c s="40" r="R282"/>
      <c s="40" r="S282"/>
      <c s="40" r="T282"/>
      <c s="40" r="U282"/>
      <c s="40" r="V282"/>
      <c s="40" r="W282"/>
      <c s="40" r="X282"/>
      <c s="40" r="Y282"/>
      <c s="40" r="Z282"/>
    </row>
    <row r="283">
      <c s="40" r="A283"/>
      <c s="40" r="B283"/>
      <c s="40" r="C283"/>
      <c s="40" r="D283"/>
      <c s="40" r="E283"/>
      <c s="40" r="F283"/>
      <c s="40" r="G283"/>
      <c s="40" r="H283"/>
      <c s="40" r="I283"/>
      <c s="40" r="J283"/>
      <c s="40" r="K283"/>
      <c s="40" r="L283"/>
      <c s="40" r="M283"/>
      <c s="40" r="N283"/>
      <c s="40" r="O283"/>
      <c s="40" r="P283"/>
      <c s="40" r="Q283"/>
      <c s="40" r="R283"/>
      <c s="40" r="S283"/>
      <c s="40" r="T283"/>
      <c s="40" r="U283"/>
      <c s="40" r="V283"/>
      <c s="40" r="W283"/>
      <c s="40" r="X283"/>
      <c s="40" r="Y283"/>
      <c s="40" r="Z283"/>
    </row>
    <row r="284">
      <c s="40" r="A284"/>
      <c s="40" r="B284"/>
      <c s="40" r="C284"/>
      <c s="40" r="D284"/>
      <c s="40" r="E284"/>
      <c s="40" r="F284"/>
      <c s="40" r="G284"/>
      <c s="40" r="H284"/>
      <c s="40" r="I284"/>
      <c s="40" r="J284"/>
      <c s="40" r="K284"/>
      <c s="40" r="L284"/>
      <c s="40" r="M284"/>
      <c s="40" r="N284"/>
      <c s="40" r="O284"/>
      <c s="40" r="P284"/>
      <c s="40" r="Q284"/>
      <c s="40" r="R284"/>
      <c s="40" r="S284"/>
      <c s="40" r="T284"/>
      <c s="40" r="U284"/>
      <c s="40" r="V284"/>
      <c s="40" r="W284"/>
      <c s="40" r="X284"/>
      <c s="40" r="Y284"/>
      <c s="40" r="Z284"/>
    </row>
    <row r="285">
      <c s="40" r="A285"/>
      <c s="40" r="B285"/>
      <c s="40" r="C285"/>
      <c s="40" r="D285"/>
      <c s="40" r="E285"/>
      <c s="40" r="F285"/>
      <c s="40" r="G285"/>
      <c s="40" r="H285"/>
      <c s="40" r="I285"/>
      <c s="40" r="J285"/>
      <c s="40" r="K285"/>
      <c s="40" r="L285"/>
      <c s="40" r="M285"/>
      <c s="40" r="N285"/>
      <c s="40" r="O285"/>
      <c s="40" r="P285"/>
      <c s="40" r="Q285"/>
      <c s="40" r="R285"/>
      <c s="40" r="S285"/>
      <c s="40" r="T285"/>
      <c s="40" r="U285"/>
      <c s="40" r="V285"/>
      <c s="40" r="W285"/>
      <c s="40" r="X285"/>
      <c s="40" r="Y285"/>
      <c s="40" r="Z285"/>
    </row>
    <row r="286">
      <c s="40" r="A286"/>
      <c s="40" r="B286"/>
      <c s="40" r="C286"/>
      <c s="40" r="D286"/>
      <c s="40" r="E286"/>
      <c s="40" r="F286"/>
      <c s="40" r="G286"/>
      <c s="40" r="H286"/>
      <c s="40" r="I286"/>
      <c s="40" r="J286"/>
      <c s="40" r="K286"/>
      <c s="40" r="L286"/>
      <c s="40" r="M286"/>
      <c s="40" r="N286"/>
      <c s="40" r="O286"/>
      <c s="40" r="P286"/>
      <c s="40" r="Q286"/>
      <c s="40" r="R286"/>
      <c s="40" r="S286"/>
      <c s="40" r="T286"/>
      <c s="40" r="U286"/>
      <c s="40" r="V286"/>
      <c s="40" r="W286"/>
      <c s="40" r="X286"/>
      <c s="40" r="Y286"/>
      <c s="40" r="Z286"/>
    </row>
    <row r="287">
      <c s="40" r="A287"/>
      <c s="40" r="B287"/>
      <c s="40" r="C287"/>
      <c s="40" r="D287"/>
      <c s="40" r="E287"/>
      <c s="40" r="F287"/>
      <c s="40" r="G287"/>
      <c s="40" r="H287"/>
      <c s="40" r="I287"/>
      <c s="40" r="J287"/>
      <c s="40" r="K287"/>
      <c s="40" r="L287"/>
      <c s="40" r="M287"/>
      <c s="40" r="N287"/>
      <c s="40" r="O287"/>
      <c s="40" r="P287"/>
      <c s="40" r="Q287"/>
      <c s="40" r="R287"/>
      <c s="40" r="S287"/>
      <c s="40" r="T287"/>
      <c s="40" r="U287"/>
      <c s="40" r="V287"/>
      <c s="40" r="W287"/>
      <c s="40" r="X287"/>
      <c s="40" r="Y287"/>
      <c s="40" r="Z287"/>
    </row>
    <row r="288">
      <c s="40" r="A288"/>
      <c s="40" r="B288"/>
      <c s="40" r="C288"/>
      <c s="40" r="D288"/>
      <c s="40" r="E288"/>
      <c s="40" r="F288"/>
      <c s="40" r="G288"/>
      <c s="40" r="H288"/>
      <c s="40" r="I288"/>
      <c s="40" r="J288"/>
      <c s="40" r="K288"/>
      <c s="40" r="L288"/>
      <c s="40" r="M288"/>
      <c s="40" r="N288"/>
      <c s="40" r="O288"/>
      <c s="40" r="P288"/>
      <c s="40" r="Q288"/>
      <c s="40" r="R288"/>
      <c s="40" r="S288"/>
      <c s="40" r="T288"/>
      <c s="40" r="U288"/>
      <c s="40" r="V288"/>
      <c s="40" r="W288"/>
      <c s="40" r="X288"/>
      <c s="40" r="Y288"/>
      <c s="40" r="Z288"/>
    </row>
    <row r="289">
      <c s="40" r="A289"/>
      <c s="40" r="B289"/>
      <c s="40" r="C289"/>
      <c s="40" r="D289"/>
      <c s="40" r="E289"/>
      <c s="40" r="F289"/>
      <c s="40" r="G289"/>
      <c s="40" r="H289"/>
      <c s="40" r="I289"/>
      <c s="40" r="J289"/>
      <c s="40" r="K289"/>
      <c s="40" r="L289"/>
      <c s="40" r="M289"/>
      <c s="40" r="N289"/>
      <c s="40" r="O289"/>
      <c s="40" r="P289"/>
      <c s="40" r="Q289"/>
      <c s="40" r="R289"/>
      <c s="40" r="S289"/>
      <c s="40" r="T289"/>
      <c s="40" r="U289"/>
      <c s="40" r="V289"/>
      <c s="40" r="W289"/>
      <c s="40" r="X289"/>
      <c s="40" r="Y289"/>
      <c s="40" r="Z289"/>
    </row>
    <row r="290">
      <c s="40" r="A290"/>
      <c s="40" r="B290"/>
      <c s="40" r="C290"/>
      <c s="40" r="D290"/>
      <c s="40" r="E290"/>
      <c s="40" r="F290"/>
      <c s="40" r="G290"/>
      <c s="40" r="H290"/>
      <c s="40" r="I290"/>
      <c s="40" r="J290"/>
      <c s="40" r="K290"/>
      <c s="40" r="L290"/>
      <c s="40" r="M290"/>
      <c s="40" r="N290"/>
      <c s="40" r="O290"/>
      <c s="40" r="P290"/>
      <c s="40" r="Q290"/>
      <c s="40" r="R290"/>
      <c s="40" r="S290"/>
      <c s="40" r="T290"/>
      <c s="40" r="U290"/>
      <c s="40" r="V290"/>
      <c s="40" r="W290"/>
      <c s="40" r="X290"/>
      <c s="40" r="Y290"/>
      <c s="40" r="Z290"/>
    </row>
    <row r="291">
      <c s="40" r="A291"/>
      <c s="40" r="B291"/>
      <c s="40" r="C291"/>
      <c s="40" r="D291"/>
      <c s="40" r="E291"/>
      <c s="40" r="F291"/>
      <c s="40" r="G291"/>
      <c s="40" r="H291"/>
      <c s="40" r="I291"/>
      <c s="40" r="J291"/>
      <c s="40" r="K291"/>
      <c s="40" r="L291"/>
      <c s="40" r="M291"/>
      <c s="40" r="N291"/>
      <c s="40" r="O291"/>
      <c s="40" r="P291"/>
      <c s="40" r="Q291"/>
      <c s="40" r="R291"/>
      <c s="40" r="S291"/>
      <c s="40" r="T291"/>
      <c s="40" r="U291"/>
      <c s="40" r="V291"/>
      <c s="40" r="W291"/>
      <c s="40" r="X291"/>
      <c s="40" r="Y291"/>
      <c s="40" r="Z291"/>
    </row>
    <row r="292">
      <c s="40" r="A292"/>
      <c s="40" r="B292"/>
      <c s="40" r="C292"/>
      <c s="40" r="D292"/>
      <c s="40" r="E292"/>
      <c s="40" r="F292"/>
      <c s="40" r="G292"/>
      <c s="40" r="H292"/>
      <c s="40" r="I292"/>
      <c s="40" r="J292"/>
      <c s="40" r="K292"/>
      <c s="40" r="L292"/>
      <c s="40" r="M292"/>
      <c s="40" r="N292"/>
      <c s="40" r="O292"/>
      <c s="40" r="P292"/>
      <c s="40" r="Q292"/>
      <c s="40" r="R292"/>
      <c s="40" r="S292"/>
      <c s="40" r="T292"/>
      <c s="40" r="U292"/>
      <c s="40" r="V292"/>
      <c s="40" r="W292"/>
      <c s="40" r="X292"/>
      <c s="40" r="Y292"/>
      <c s="40" r="Z292"/>
    </row>
    <row r="293">
      <c s="40" r="A293"/>
      <c s="40" r="B293"/>
      <c s="40" r="C293"/>
      <c s="40" r="D293"/>
      <c s="40" r="E293"/>
      <c s="40" r="F293"/>
      <c s="40" r="G293"/>
      <c s="40" r="H293"/>
      <c s="40" r="I293"/>
      <c s="40" r="J293"/>
      <c s="40" r="K293"/>
      <c s="40" r="L293"/>
      <c s="40" r="M293"/>
      <c s="40" r="N293"/>
      <c s="40" r="O293"/>
      <c s="40" r="P293"/>
      <c s="40" r="Q293"/>
      <c s="40" r="R293"/>
      <c s="40" r="S293"/>
      <c s="40" r="T293"/>
      <c s="40" r="U293"/>
      <c s="40" r="V293"/>
      <c s="40" r="W293"/>
      <c s="40" r="X293"/>
      <c s="40" r="Y293"/>
      <c s="40" r="Z293"/>
    </row>
    <row r="294">
      <c s="40" r="A294"/>
      <c s="40" r="B294"/>
      <c s="40" r="C294"/>
      <c s="40" r="D294"/>
      <c s="40" r="E294"/>
      <c s="40" r="F294"/>
      <c s="40" r="G294"/>
      <c s="40" r="H294"/>
      <c s="40" r="I294"/>
      <c s="40" r="J294"/>
      <c s="40" r="K294"/>
      <c s="40" r="L294"/>
      <c s="40" r="M294"/>
      <c s="40" r="N294"/>
      <c s="40" r="O294"/>
      <c s="40" r="P294"/>
      <c s="40" r="Q294"/>
      <c s="40" r="R294"/>
      <c s="40" r="S294"/>
      <c s="40" r="T294"/>
      <c s="40" r="U294"/>
      <c s="40" r="V294"/>
      <c s="40" r="W294"/>
      <c s="40" r="X294"/>
      <c s="40" r="Y294"/>
      <c s="40" r="Z294"/>
    </row>
    <row r="295">
      <c s="40" r="A295"/>
      <c s="40" r="B295"/>
      <c s="40" r="C295"/>
      <c s="40" r="D295"/>
      <c s="40" r="E295"/>
      <c s="40" r="F295"/>
      <c s="40" r="G295"/>
      <c s="40" r="H295"/>
      <c s="40" r="I295"/>
      <c s="40" r="J295"/>
      <c s="40" r="K295"/>
      <c s="40" r="L295"/>
      <c s="40" r="M295"/>
      <c s="40" r="N295"/>
      <c s="40" r="O295"/>
      <c s="40" r="P295"/>
      <c s="40" r="Q295"/>
      <c s="40" r="R295"/>
      <c s="40" r="S295"/>
      <c s="40" r="T295"/>
      <c s="40" r="U295"/>
      <c s="40" r="V295"/>
      <c s="40" r="W295"/>
      <c s="40" r="X295"/>
      <c s="40" r="Y295"/>
      <c s="40" r="Z295"/>
    </row>
    <row r="296">
      <c s="40" r="A296"/>
      <c s="40" r="B296"/>
      <c s="40" r="C296"/>
      <c s="40" r="D296"/>
      <c s="40" r="E296"/>
      <c s="40" r="F296"/>
      <c s="40" r="G296"/>
      <c s="40" r="H296"/>
      <c s="40" r="I296"/>
      <c s="40" r="J296"/>
      <c s="40" r="K296"/>
      <c s="40" r="L296"/>
      <c s="40" r="M296"/>
      <c s="40" r="N296"/>
      <c s="40" r="O296"/>
      <c s="40" r="P296"/>
      <c s="40" r="Q296"/>
      <c s="40" r="R296"/>
      <c s="40" r="S296"/>
      <c s="40" r="T296"/>
      <c s="40" r="U296"/>
      <c s="40" r="V296"/>
      <c s="40" r="W296"/>
      <c s="40" r="X296"/>
      <c s="40" r="Y296"/>
      <c s="40" r="Z296"/>
    </row>
    <row r="297">
      <c s="40" r="A297"/>
      <c s="40" r="B297"/>
      <c s="40" r="C297"/>
      <c s="40" r="D297"/>
      <c s="40" r="E297"/>
      <c s="40" r="F297"/>
      <c s="40" r="G297"/>
      <c s="40" r="H297"/>
      <c s="40" r="I297"/>
      <c s="40" r="J297"/>
      <c s="40" r="K297"/>
      <c s="40" r="L297"/>
      <c s="40" r="M297"/>
      <c s="40" r="N297"/>
      <c s="40" r="O297"/>
      <c s="40" r="P297"/>
      <c s="40" r="Q297"/>
      <c s="40" r="R297"/>
      <c s="40" r="S297"/>
      <c s="40" r="T297"/>
      <c s="40" r="U297"/>
      <c s="40" r="V297"/>
      <c s="40" r="W297"/>
      <c s="40" r="X297"/>
      <c s="40" r="Y297"/>
      <c s="40" r="Z297"/>
    </row>
    <row r="298">
      <c s="40" r="A298"/>
      <c s="40" r="B298"/>
      <c s="40" r="C298"/>
      <c s="40" r="D298"/>
      <c s="40" r="E298"/>
      <c s="40" r="F298"/>
      <c s="40" r="G298"/>
      <c s="40" r="H298"/>
      <c s="40" r="I298"/>
      <c s="40" r="J298"/>
      <c s="40" r="K298"/>
      <c s="40" r="L298"/>
      <c s="40" r="M298"/>
      <c s="40" r="N298"/>
      <c s="40" r="O298"/>
      <c s="40" r="P298"/>
      <c s="40" r="Q298"/>
      <c s="40" r="R298"/>
      <c s="40" r="S298"/>
      <c s="40" r="T298"/>
      <c s="40" r="U298"/>
      <c s="40" r="V298"/>
      <c s="40" r="W298"/>
      <c s="40" r="X298"/>
      <c s="40" r="Y298"/>
      <c s="40" r="Z298"/>
    </row>
    <row r="299">
      <c s="40" r="A299"/>
      <c s="40" r="B299"/>
      <c s="40" r="C299"/>
      <c s="40" r="D299"/>
      <c s="40" r="E299"/>
      <c s="40" r="F299"/>
      <c s="40" r="G299"/>
      <c s="40" r="H299"/>
      <c s="40" r="I299"/>
      <c s="40" r="J299"/>
      <c s="40" r="K299"/>
      <c s="40" r="L299"/>
      <c s="40" r="M299"/>
      <c s="40" r="N299"/>
      <c s="40" r="O299"/>
      <c s="40" r="P299"/>
      <c s="40" r="Q299"/>
      <c s="40" r="R299"/>
      <c s="40" r="S299"/>
      <c s="40" r="T299"/>
      <c s="40" r="U299"/>
      <c s="40" r="V299"/>
      <c s="40" r="W299"/>
      <c s="40" r="X299"/>
      <c s="40" r="Y299"/>
      <c s="40" r="Z299"/>
    </row>
    <row r="300">
      <c s="40" r="A300"/>
      <c s="40" r="B300"/>
      <c s="40" r="C300"/>
      <c s="40" r="D300"/>
      <c s="40" r="E300"/>
      <c s="40" r="F300"/>
      <c s="40" r="G300"/>
      <c s="40" r="H300"/>
      <c s="40" r="I300"/>
      <c s="40" r="J300"/>
      <c s="40" r="K300"/>
      <c s="40" r="L300"/>
      <c s="40" r="M300"/>
      <c s="40" r="N300"/>
      <c s="40" r="O300"/>
      <c s="40" r="P300"/>
      <c s="40" r="Q300"/>
      <c s="40" r="R300"/>
      <c s="40" r="S300"/>
      <c s="40" r="T300"/>
      <c s="40" r="U300"/>
      <c s="40" r="V300"/>
      <c s="40" r="W300"/>
      <c s="40" r="X300"/>
      <c s="40" r="Y300"/>
      <c s="40" r="Z300"/>
    </row>
    <row r="301">
      <c s="40" r="A301"/>
      <c s="40" r="B301"/>
      <c s="40" r="C301"/>
      <c s="40" r="D301"/>
      <c s="40" r="E301"/>
      <c s="40" r="F301"/>
      <c s="40" r="G301"/>
      <c s="40" r="H301"/>
      <c s="40" r="I301"/>
      <c s="40" r="J301"/>
      <c s="40" r="K301"/>
      <c s="40" r="L301"/>
      <c s="40" r="M301"/>
      <c s="40" r="N301"/>
      <c s="40" r="O301"/>
      <c s="40" r="P301"/>
      <c s="40" r="Q301"/>
      <c s="40" r="R301"/>
      <c s="40" r="S301"/>
      <c s="40" r="T301"/>
      <c s="40" r="U301"/>
      <c s="40" r="V301"/>
      <c s="40" r="W301"/>
      <c s="40" r="X301"/>
      <c s="40" r="Y301"/>
      <c s="40" r="Z301"/>
    </row>
    <row r="302">
      <c s="40" r="A302"/>
      <c s="40" r="B302"/>
      <c s="40" r="C302"/>
      <c s="40" r="D302"/>
      <c s="40" r="E302"/>
      <c s="40" r="F302"/>
      <c s="40" r="G302"/>
      <c s="40" r="H302"/>
      <c s="40" r="I302"/>
      <c s="40" r="J302"/>
      <c s="40" r="K302"/>
      <c s="40" r="L302"/>
      <c s="40" r="M302"/>
      <c s="40" r="N302"/>
      <c s="40" r="O302"/>
      <c s="40" r="P302"/>
      <c s="40" r="Q302"/>
      <c s="40" r="R302"/>
      <c s="40" r="S302"/>
      <c s="40" r="T302"/>
      <c s="40" r="U302"/>
      <c s="40" r="V302"/>
      <c s="40" r="W302"/>
      <c s="40" r="X302"/>
      <c s="40" r="Y302"/>
      <c s="40" r="Z302"/>
    </row>
    <row r="303">
      <c s="40" r="A303"/>
      <c s="40" r="B303"/>
      <c s="40" r="C303"/>
      <c s="40" r="D303"/>
      <c s="40" r="E303"/>
      <c s="40" r="F303"/>
      <c s="40" r="G303"/>
      <c s="40" r="H303"/>
      <c s="40" r="I303"/>
      <c s="40" r="J303"/>
      <c s="40" r="K303"/>
      <c s="40" r="L303"/>
      <c s="40" r="M303"/>
      <c s="40" r="N303"/>
      <c s="40" r="O303"/>
      <c s="40" r="P303"/>
      <c s="40" r="Q303"/>
      <c s="40" r="R303"/>
      <c s="40" r="S303"/>
      <c s="40" r="T303"/>
      <c s="40" r="U303"/>
      <c s="40" r="V303"/>
      <c s="40" r="W303"/>
      <c s="40" r="X303"/>
      <c s="40" r="Y303"/>
      <c s="40" r="Z303"/>
    </row>
    <row r="304">
      <c s="40" r="A304"/>
      <c s="40" r="B304"/>
      <c s="40" r="C304"/>
      <c s="40" r="D304"/>
      <c s="40" r="E304"/>
      <c s="40" r="F304"/>
      <c s="40" r="G304"/>
      <c s="40" r="H304"/>
      <c s="40" r="I304"/>
      <c s="40" r="J304"/>
      <c s="40" r="K304"/>
      <c s="40" r="L304"/>
      <c s="40" r="M304"/>
      <c s="40" r="N304"/>
      <c s="40" r="O304"/>
      <c s="40" r="P304"/>
      <c s="40" r="Q304"/>
      <c s="40" r="R304"/>
      <c s="40" r="S304"/>
      <c s="40" r="T304"/>
      <c s="40" r="U304"/>
      <c s="40" r="V304"/>
      <c s="40" r="W304"/>
      <c s="40" r="X304"/>
      <c s="40" r="Y304"/>
      <c s="40" r="Z304"/>
    </row>
    <row r="305">
      <c s="40" r="A305"/>
      <c s="40" r="B305"/>
      <c s="40" r="C305"/>
      <c s="40" r="D305"/>
      <c s="40" r="E305"/>
      <c s="40" r="F305"/>
      <c s="40" r="G305"/>
      <c s="40" r="H305"/>
      <c s="40" r="I305"/>
      <c s="40" r="J305"/>
      <c s="40" r="K305"/>
      <c s="40" r="L305"/>
      <c s="40" r="M305"/>
      <c s="40" r="N305"/>
      <c s="40" r="O305"/>
      <c s="40" r="P305"/>
      <c s="40" r="Q305"/>
      <c s="40" r="R305"/>
      <c s="40" r="S305"/>
      <c s="40" r="T305"/>
      <c s="40" r="U305"/>
      <c s="40" r="V305"/>
      <c s="40" r="W305"/>
      <c s="40" r="X305"/>
      <c s="40" r="Y305"/>
      <c s="40" r="Z305"/>
    </row>
    <row r="306">
      <c s="40" r="A306"/>
      <c s="40" r="B306"/>
      <c s="40" r="C306"/>
      <c s="40" r="D306"/>
      <c s="40" r="E306"/>
      <c s="40" r="F306"/>
      <c s="40" r="G306"/>
      <c s="40" r="H306"/>
      <c s="40" r="I306"/>
      <c s="40" r="J306"/>
      <c s="40" r="K306"/>
      <c s="40" r="L306"/>
      <c s="40" r="M306"/>
      <c s="40" r="N306"/>
      <c s="40" r="O306"/>
      <c s="40" r="P306"/>
      <c s="40" r="Q306"/>
      <c s="40" r="R306"/>
      <c s="40" r="S306"/>
      <c s="40" r="T306"/>
      <c s="40" r="U306"/>
      <c s="40" r="V306"/>
      <c s="40" r="W306"/>
      <c s="40" r="X306"/>
      <c s="40" r="Y306"/>
      <c s="40" r="Z306"/>
    </row>
    <row r="307">
      <c s="40" r="A307"/>
      <c s="40" r="B307"/>
      <c s="40" r="C307"/>
      <c s="40" r="D307"/>
      <c s="40" r="E307"/>
      <c s="40" r="F307"/>
      <c s="40" r="G307"/>
      <c s="40" r="H307"/>
      <c s="40" r="I307"/>
      <c s="40" r="J307"/>
      <c s="40" r="K307"/>
      <c s="40" r="L307"/>
      <c s="40" r="M307"/>
      <c s="40" r="N307"/>
      <c s="40" r="O307"/>
      <c s="40" r="P307"/>
      <c s="40" r="Q307"/>
      <c s="40" r="R307"/>
      <c s="40" r="S307"/>
      <c s="40" r="T307"/>
      <c s="40" r="U307"/>
      <c s="40" r="V307"/>
      <c s="40" r="W307"/>
      <c s="40" r="X307"/>
      <c s="40" r="Y307"/>
      <c s="40" r="Z307"/>
    </row>
    <row r="308">
      <c s="40" r="A308"/>
      <c s="40" r="B308"/>
      <c s="40" r="C308"/>
      <c s="40" r="D308"/>
      <c s="40" r="E308"/>
      <c s="40" r="F308"/>
      <c s="40" r="G308"/>
      <c s="40" r="H308"/>
      <c s="40" r="I308"/>
      <c s="40" r="J308"/>
      <c s="40" r="K308"/>
      <c s="40" r="L308"/>
      <c s="40" r="M308"/>
      <c s="40" r="N308"/>
      <c s="40" r="O308"/>
      <c s="40" r="P308"/>
      <c s="40" r="Q308"/>
      <c s="40" r="R308"/>
      <c s="40" r="S308"/>
      <c s="40" r="T308"/>
      <c s="40" r="U308"/>
      <c s="40" r="V308"/>
      <c s="40" r="W308"/>
      <c s="40" r="X308"/>
      <c s="40" r="Y308"/>
      <c s="40" r="Z308"/>
    </row>
    <row r="309">
      <c s="40" r="A309"/>
      <c s="40" r="B309"/>
      <c s="40" r="C309"/>
      <c s="40" r="D309"/>
      <c s="40" r="E309"/>
      <c s="40" r="F309"/>
      <c s="40" r="G309"/>
      <c s="40" r="H309"/>
      <c s="40" r="I309"/>
      <c s="40" r="J309"/>
      <c s="40" r="K309"/>
      <c s="40" r="L309"/>
      <c s="40" r="M309"/>
      <c s="40" r="N309"/>
      <c s="40" r="O309"/>
      <c s="40" r="P309"/>
      <c s="40" r="Q309"/>
      <c s="40" r="R309"/>
      <c s="40" r="S309"/>
      <c s="40" r="T309"/>
      <c s="40" r="U309"/>
      <c s="40" r="V309"/>
      <c s="40" r="W309"/>
      <c s="40" r="X309"/>
      <c s="40" r="Y309"/>
      <c s="40" r="Z309"/>
    </row>
    <row r="310">
      <c s="40" r="A310"/>
      <c s="40" r="B310"/>
      <c s="40" r="C310"/>
      <c s="40" r="D310"/>
      <c s="40" r="E310"/>
      <c s="40" r="F310"/>
      <c s="40" r="G310"/>
      <c s="40" r="H310"/>
      <c s="40" r="I310"/>
      <c s="40" r="J310"/>
      <c s="40" r="K310"/>
      <c s="40" r="L310"/>
      <c s="40" r="M310"/>
      <c s="40" r="N310"/>
      <c s="40" r="O310"/>
      <c s="40" r="P310"/>
      <c s="40" r="Q310"/>
      <c s="40" r="R310"/>
      <c s="40" r="S310"/>
      <c s="40" r="T310"/>
      <c s="40" r="U310"/>
      <c s="40" r="V310"/>
      <c s="40" r="W310"/>
      <c s="40" r="X310"/>
      <c s="40" r="Y310"/>
      <c s="40" r="Z310"/>
    </row>
    <row r="311">
      <c s="40" r="A311"/>
      <c s="40" r="B311"/>
      <c s="40" r="C311"/>
      <c s="40" r="D311"/>
      <c s="40" r="E311"/>
      <c s="40" r="F311"/>
      <c s="40" r="G311"/>
      <c s="40" r="H311"/>
      <c s="40" r="I311"/>
      <c s="40" r="J311"/>
      <c s="40" r="K311"/>
      <c s="40" r="L311"/>
      <c s="40" r="M311"/>
      <c s="40" r="N311"/>
      <c s="40" r="O311"/>
      <c s="40" r="P311"/>
      <c s="40" r="Q311"/>
      <c s="40" r="R311"/>
      <c s="40" r="S311"/>
      <c s="40" r="T311"/>
      <c s="40" r="U311"/>
      <c s="40" r="V311"/>
      <c s="40" r="W311"/>
      <c s="40" r="X311"/>
      <c s="40" r="Y311"/>
      <c s="40" r="Z311"/>
    </row>
    <row r="312">
      <c s="40" r="A312"/>
      <c s="40" r="B312"/>
      <c s="40" r="C312"/>
      <c s="40" r="D312"/>
      <c s="40" r="E312"/>
      <c s="40" r="F312"/>
      <c s="40" r="G312"/>
      <c s="40" r="H312"/>
      <c s="40" r="I312"/>
      <c s="40" r="J312"/>
      <c s="40" r="K312"/>
      <c s="40" r="L312"/>
      <c s="40" r="M312"/>
      <c s="40" r="N312"/>
      <c s="40" r="O312"/>
      <c s="40" r="P312"/>
      <c s="40" r="Q312"/>
      <c s="40" r="R312"/>
      <c s="40" r="S312"/>
      <c s="40" r="T312"/>
      <c s="40" r="U312"/>
      <c s="40" r="V312"/>
      <c s="40" r="W312"/>
      <c s="40" r="X312"/>
      <c s="40" r="Y312"/>
      <c s="40" r="Z312"/>
    </row>
    <row r="313">
      <c s="40" r="A313"/>
      <c s="40" r="B313"/>
      <c s="40" r="C313"/>
      <c s="40" r="D313"/>
      <c s="40" r="E313"/>
      <c s="40" r="F313"/>
      <c s="40" r="G313"/>
      <c s="40" r="H313"/>
      <c s="40" r="I313"/>
      <c s="40" r="J313"/>
      <c s="40" r="K313"/>
      <c s="40" r="L313"/>
      <c s="40" r="M313"/>
      <c s="40" r="N313"/>
      <c s="40" r="O313"/>
      <c s="40" r="P313"/>
      <c s="40" r="Q313"/>
      <c s="40" r="R313"/>
      <c s="40" r="S313"/>
      <c s="40" r="T313"/>
      <c s="40" r="U313"/>
      <c s="40" r="V313"/>
      <c s="40" r="W313"/>
      <c s="40" r="X313"/>
      <c s="40" r="Y313"/>
      <c s="40" r="Z313"/>
    </row>
    <row r="314">
      <c s="40" r="A314"/>
      <c s="40" r="B314"/>
      <c s="40" r="C314"/>
      <c s="40" r="D314"/>
      <c s="40" r="E314"/>
      <c s="40" r="F314"/>
      <c s="40" r="G314"/>
      <c s="40" r="H314"/>
      <c s="40" r="I314"/>
      <c s="40" r="J314"/>
      <c s="40" r="K314"/>
      <c s="40" r="L314"/>
      <c s="40" r="M314"/>
      <c s="40" r="N314"/>
      <c s="40" r="O314"/>
      <c s="40" r="P314"/>
      <c s="40" r="Q314"/>
      <c s="40" r="R314"/>
      <c s="40" r="S314"/>
      <c s="40" r="T314"/>
      <c s="40" r="U314"/>
      <c s="40" r="V314"/>
      <c s="40" r="W314"/>
      <c s="40" r="X314"/>
      <c s="40" r="Y314"/>
      <c s="40" r="Z314"/>
    </row>
    <row r="315">
      <c s="40" r="A315"/>
      <c s="40" r="B315"/>
      <c s="40" r="C315"/>
      <c s="40" r="D315"/>
      <c s="40" r="E315"/>
      <c s="40" r="F315"/>
      <c s="40" r="G315"/>
      <c s="40" r="H315"/>
      <c s="40" r="I315"/>
      <c s="40" r="J315"/>
      <c s="40" r="K315"/>
      <c s="40" r="L315"/>
      <c s="40" r="M315"/>
      <c s="40" r="N315"/>
      <c s="40" r="O315"/>
      <c s="40" r="P315"/>
      <c s="40" r="Q315"/>
      <c s="40" r="R315"/>
      <c s="40" r="S315"/>
      <c s="40" r="T315"/>
      <c s="40" r="U315"/>
      <c s="40" r="V315"/>
      <c s="40" r="W315"/>
      <c s="40" r="X315"/>
      <c s="40" r="Y315"/>
      <c s="40" r="Z315"/>
    </row>
    <row r="316">
      <c s="40" r="A316"/>
      <c s="40" r="B316"/>
      <c s="40" r="C316"/>
      <c s="40" r="D316"/>
      <c s="40" r="E316"/>
      <c s="40" r="F316"/>
      <c s="40" r="G316"/>
      <c s="40" r="H316"/>
      <c s="40" r="I316"/>
      <c s="40" r="J316"/>
      <c s="40" r="K316"/>
      <c s="40" r="L316"/>
      <c s="40" r="M316"/>
      <c s="40" r="N316"/>
      <c s="40" r="O316"/>
      <c s="40" r="P316"/>
      <c s="40" r="Q316"/>
      <c s="40" r="R316"/>
      <c s="40" r="S316"/>
      <c s="40" r="T316"/>
      <c s="40" r="U316"/>
      <c s="40" r="V316"/>
      <c s="40" r="W316"/>
      <c s="40" r="X316"/>
      <c s="40" r="Y316"/>
      <c s="40" r="Z316"/>
    </row>
    <row r="317">
      <c s="40" r="A317"/>
      <c s="40" r="B317"/>
      <c s="40" r="C317"/>
      <c s="40" r="D317"/>
      <c s="40" r="E317"/>
      <c s="40" r="F317"/>
      <c s="40" r="G317"/>
      <c s="40" r="H317"/>
      <c s="40" r="I317"/>
      <c s="40" r="J317"/>
      <c s="40" r="K317"/>
      <c s="40" r="L317"/>
      <c s="40" r="M317"/>
      <c s="40" r="N317"/>
      <c s="40" r="O317"/>
      <c s="40" r="P317"/>
      <c s="40" r="Q317"/>
      <c s="40" r="R317"/>
      <c s="40" r="S317"/>
      <c s="40" r="T317"/>
      <c s="40" r="U317"/>
      <c s="40" r="V317"/>
      <c s="40" r="W317"/>
      <c s="40" r="X317"/>
      <c s="40" r="Y317"/>
      <c s="40" r="Z317"/>
    </row>
    <row r="318">
      <c s="40" r="A318"/>
      <c s="40" r="B318"/>
      <c s="40" r="C318"/>
      <c s="40" r="D318"/>
      <c s="40" r="E318"/>
      <c s="40" r="F318"/>
      <c s="40" r="G318"/>
      <c s="40" r="H318"/>
      <c s="40" r="I318"/>
      <c s="40" r="J318"/>
      <c s="40" r="K318"/>
      <c s="40" r="L318"/>
      <c s="40" r="M318"/>
      <c s="40" r="N318"/>
      <c s="40" r="O318"/>
      <c s="40" r="P318"/>
      <c s="40" r="Q318"/>
      <c s="40" r="R318"/>
      <c s="40" r="S318"/>
      <c s="40" r="T318"/>
      <c s="40" r="U318"/>
      <c s="40" r="V318"/>
      <c s="40" r="W318"/>
      <c s="40" r="X318"/>
      <c s="40" r="Y318"/>
      <c s="40" r="Z318"/>
    </row>
    <row r="319">
      <c s="40" r="A319"/>
      <c s="40" r="B319"/>
      <c s="40" r="C319"/>
      <c s="40" r="D319"/>
      <c s="40" r="E319"/>
      <c s="40" r="F319"/>
      <c s="40" r="G319"/>
      <c s="40" r="H319"/>
      <c s="40" r="I319"/>
      <c s="40" r="J319"/>
      <c s="40" r="K319"/>
      <c s="40" r="L319"/>
      <c s="40" r="M319"/>
      <c s="40" r="N319"/>
      <c s="40" r="O319"/>
      <c s="40" r="P319"/>
      <c s="40" r="Q319"/>
      <c s="40" r="R319"/>
      <c s="40" r="S319"/>
      <c s="40" r="T319"/>
      <c s="40" r="U319"/>
      <c s="40" r="V319"/>
      <c s="40" r="W319"/>
      <c s="40" r="X319"/>
      <c s="40" r="Y319"/>
      <c s="40" r="Z319"/>
    </row>
    <row r="320">
      <c s="40" r="A320"/>
      <c s="40" r="B320"/>
      <c s="40" r="C320"/>
      <c s="40" r="D320"/>
      <c s="40" r="E320"/>
      <c s="40" r="F320"/>
      <c s="40" r="G320"/>
      <c s="40" r="H320"/>
      <c s="40" r="I320"/>
      <c s="40" r="J320"/>
      <c s="40" r="K320"/>
      <c s="40" r="L320"/>
      <c s="40" r="M320"/>
      <c s="40" r="N320"/>
      <c s="40" r="O320"/>
      <c s="40" r="P320"/>
      <c s="40" r="Q320"/>
      <c s="40" r="R320"/>
      <c s="40" r="S320"/>
      <c s="40" r="T320"/>
      <c s="40" r="U320"/>
      <c s="40" r="V320"/>
      <c s="40" r="W320"/>
      <c s="40" r="X320"/>
      <c s="40" r="Y320"/>
      <c s="40" r="Z320"/>
    </row>
    <row r="321">
      <c s="40" r="A321"/>
      <c s="40" r="B321"/>
      <c s="40" r="C321"/>
      <c s="40" r="D321"/>
      <c s="40" r="E321"/>
      <c s="40" r="F321"/>
      <c s="40" r="G321"/>
      <c s="40" r="H321"/>
      <c s="40" r="I321"/>
      <c s="40" r="J321"/>
      <c s="40" r="K321"/>
      <c s="40" r="L321"/>
      <c s="40" r="M321"/>
      <c s="40" r="N321"/>
      <c s="40" r="O321"/>
      <c s="40" r="P321"/>
      <c s="40" r="Q321"/>
      <c s="40" r="R321"/>
      <c s="40" r="S321"/>
      <c s="40" r="T321"/>
      <c s="40" r="U321"/>
      <c s="40" r="V321"/>
      <c s="40" r="W321"/>
      <c s="40" r="X321"/>
      <c s="40" r="Y321"/>
      <c s="40" r="Z321"/>
    </row>
    <row r="322">
      <c s="40" r="A322"/>
      <c s="40" r="B322"/>
      <c s="40" r="C322"/>
      <c s="40" r="D322"/>
      <c s="40" r="E322"/>
      <c s="40" r="F322"/>
      <c s="40" r="G322"/>
      <c s="40" r="H322"/>
      <c s="40" r="I322"/>
      <c s="40" r="J322"/>
      <c s="40" r="K322"/>
      <c s="40" r="L322"/>
      <c s="40" r="M322"/>
      <c s="40" r="N322"/>
      <c s="40" r="O322"/>
      <c s="40" r="P322"/>
      <c s="40" r="Q322"/>
      <c s="40" r="R322"/>
      <c s="40" r="S322"/>
      <c s="40" r="T322"/>
      <c s="40" r="U322"/>
      <c s="40" r="V322"/>
      <c s="40" r="W322"/>
      <c s="40" r="X322"/>
      <c s="40" r="Y322"/>
      <c s="40" r="Z322"/>
    </row>
    <row r="323">
      <c s="40" r="A323"/>
      <c s="40" r="B323"/>
      <c s="40" r="C323"/>
      <c s="40" r="D323"/>
      <c s="40" r="E323"/>
      <c s="40" r="F323"/>
      <c s="40" r="G323"/>
      <c s="40" r="H323"/>
      <c s="40" r="I323"/>
      <c s="40" r="J323"/>
      <c s="40" r="K323"/>
      <c s="40" r="L323"/>
      <c s="40" r="M323"/>
      <c s="40" r="N323"/>
      <c s="40" r="O323"/>
      <c s="40" r="P323"/>
      <c s="40" r="Q323"/>
      <c s="40" r="R323"/>
      <c s="40" r="S323"/>
      <c s="40" r="T323"/>
      <c s="40" r="U323"/>
      <c s="40" r="V323"/>
      <c s="40" r="W323"/>
      <c s="40" r="X323"/>
      <c s="40" r="Y323"/>
      <c s="40" r="Z323"/>
    </row>
    <row r="324">
      <c s="40" r="A324"/>
      <c s="40" r="B324"/>
      <c s="40" r="C324"/>
      <c s="40" r="D324"/>
      <c s="40" r="E324"/>
      <c s="40" r="F324"/>
      <c s="40" r="G324"/>
      <c s="40" r="H324"/>
      <c s="40" r="I324"/>
      <c s="40" r="J324"/>
      <c s="40" r="K324"/>
      <c s="40" r="L324"/>
      <c s="40" r="M324"/>
      <c s="40" r="N324"/>
      <c s="40" r="O324"/>
      <c s="40" r="P324"/>
      <c s="40" r="Q324"/>
      <c s="40" r="R324"/>
      <c s="40" r="S324"/>
      <c s="40" r="T324"/>
      <c s="40" r="U324"/>
      <c s="40" r="V324"/>
      <c s="40" r="W324"/>
      <c s="40" r="X324"/>
      <c s="40" r="Y324"/>
      <c s="40" r="Z324"/>
    </row>
    <row r="325">
      <c s="40" r="A325"/>
      <c s="40" r="B325"/>
      <c s="40" r="C325"/>
      <c s="40" r="D325"/>
      <c s="40" r="E325"/>
      <c s="40" r="F325"/>
      <c s="40" r="G325"/>
      <c s="40" r="H325"/>
      <c s="40" r="I325"/>
      <c s="40" r="J325"/>
      <c s="40" r="K325"/>
      <c s="40" r="L325"/>
      <c s="40" r="M325"/>
      <c s="40" r="N325"/>
      <c s="40" r="O325"/>
      <c s="40" r="P325"/>
      <c s="40" r="Q325"/>
      <c s="40" r="R325"/>
      <c s="40" r="S325"/>
      <c s="40" r="T325"/>
      <c s="40" r="U325"/>
      <c s="40" r="V325"/>
      <c s="40" r="W325"/>
      <c s="40" r="X325"/>
      <c s="40" r="Y325"/>
      <c s="40" r="Z325"/>
    </row>
    <row r="326">
      <c s="40" r="A326"/>
      <c s="40" r="B326"/>
      <c s="40" r="C326"/>
      <c s="40" r="D326"/>
      <c s="40" r="E326"/>
      <c s="40" r="F326"/>
      <c s="40" r="G326"/>
      <c s="40" r="H326"/>
      <c s="40" r="I326"/>
      <c s="40" r="J326"/>
      <c s="40" r="K326"/>
      <c s="40" r="L326"/>
      <c s="40" r="M326"/>
      <c s="40" r="N326"/>
      <c s="40" r="O326"/>
      <c s="40" r="P326"/>
      <c s="40" r="Q326"/>
      <c s="40" r="R326"/>
      <c s="40" r="S326"/>
      <c s="40" r="T326"/>
      <c s="40" r="U326"/>
      <c s="40" r="V326"/>
      <c s="40" r="W326"/>
      <c s="40" r="X326"/>
      <c s="40" r="Y326"/>
      <c s="40" r="Z326"/>
    </row>
    <row r="327">
      <c s="40" r="A327"/>
      <c s="40" r="B327"/>
      <c s="40" r="C327"/>
      <c s="40" r="D327"/>
      <c s="40" r="E327"/>
      <c s="40" r="F327"/>
      <c s="40" r="G327"/>
      <c s="40" r="H327"/>
      <c s="40" r="I327"/>
      <c s="40" r="J327"/>
      <c s="40" r="K327"/>
      <c s="40" r="L327"/>
      <c s="40" r="M327"/>
      <c s="40" r="N327"/>
      <c s="40" r="O327"/>
      <c s="40" r="P327"/>
      <c s="40" r="Q327"/>
      <c s="40" r="R327"/>
      <c s="40" r="S327"/>
      <c s="40" r="T327"/>
      <c s="40" r="U327"/>
      <c s="40" r="V327"/>
      <c s="40" r="W327"/>
      <c s="40" r="X327"/>
      <c s="40" r="Y327"/>
      <c s="40" r="Z327"/>
    </row>
    <row r="328">
      <c s="40" r="A328"/>
      <c s="40" r="B328"/>
      <c s="40" r="C328"/>
      <c s="40" r="D328"/>
      <c s="40" r="E328"/>
      <c s="40" r="F328"/>
      <c s="40" r="G328"/>
      <c s="40" r="H328"/>
      <c s="40" r="I328"/>
      <c s="40" r="J328"/>
      <c s="40" r="K328"/>
      <c s="40" r="L328"/>
      <c s="40" r="M328"/>
      <c s="40" r="N328"/>
      <c s="40" r="O328"/>
      <c s="40" r="P328"/>
      <c s="40" r="Q328"/>
      <c s="40" r="R328"/>
      <c s="40" r="S328"/>
      <c s="40" r="T328"/>
      <c s="40" r="U328"/>
      <c s="40" r="V328"/>
      <c s="40" r="W328"/>
      <c s="40" r="X328"/>
      <c s="40" r="Y328"/>
      <c s="40" r="Z328"/>
    </row>
    <row r="329">
      <c s="40" r="A329"/>
      <c s="40" r="B329"/>
      <c s="40" r="C329"/>
      <c s="40" r="D329"/>
      <c s="40" r="E329"/>
      <c s="40" r="F329"/>
      <c s="40" r="G329"/>
      <c s="40" r="H329"/>
      <c s="40" r="I329"/>
      <c s="40" r="J329"/>
      <c s="40" r="K329"/>
      <c s="40" r="L329"/>
      <c s="40" r="M329"/>
      <c s="40" r="N329"/>
      <c s="40" r="O329"/>
      <c s="40" r="P329"/>
      <c s="40" r="Q329"/>
      <c s="40" r="R329"/>
      <c s="40" r="S329"/>
      <c s="40" r="T329"/>
      <c s="40" r="U329"/>
      <c s="40" r="V329"/>
      <c s="40" r="W329"/>
      <c s="40" r="X329"/>
      <c s="40" r="Y329"/>
      <c s="40" r="Z329"/>
    </row>
    <row r="330">
      <c s="40" r="A330"/>
      <c s="40" r="B330"/>
      <c s="40" r="C330"/>
      <c s="40" r="D330"/>
      <c s="40" r="E330"/>
      <c s="40" r="F330"/>
      <c s="40" r="G330"/>
      <c s="40" r="H330"/>
      <c s="40" r="I330"/>
      <c s="40" r="J330"/>
      <c s="40" r="K330"/>
      <c s="40" r="L330"/>
      <c s="40" r="M330"/>
      <c s="40" r="N330"/>
      <c s="40" r="O330"/>
      <c s="40" r="P330"/>
      <c s="40" r="Q330"/>
      <c s="40" r="R330"/>
      <c s="40" r="S330"/>
      <c s="40" r="T330"/>
      <c s="40" r="U330"/>
      <c s="40" r="V330"/>
      <c s="40" r="W330"/>
      <c s="40" r="X330"/>
      <c s="40" r="Y330"/>
      <c s="40" r="Z330"/>
    </row>
    <row r="331">
      <c s="40" r="A331"/>
      <c s="40" r="B331"/>
      <c s="40" r="C331"/>
      <c s="40" r="D331"/>
      <c s="40" r="E331"/>
      <c s="40" r="F331"/>
      <c s="40" r="G331"/>
      <c s="40" r="H331"/>
      <c s="40" r="I331"/>
      <c s="40" r="J331"/>
      <c s="40" r="K331"/>
      <c s="40" r="L331"/>
      <c s="40" r="M331"/>
      <c s="40" r="N331"/>
      <c s="40" r="O331"/>
      <c s="40" r="P331"/>
      <c s="40" r="Q331"/>
      <c s="40" r="R331"/>
      <c s="40" r="S331"/>
      <c s="40" r="T331"/>
      <c s="40" r="U331"/>
      <c s="40" r="V331"/>
      <c s="40" r="W331"/>
      <c s="40" r="X331"/>
      <c s="40" r="Y331"/>
      <c s="40" r="Z331"/>
    </row>
    <row r="332">
      <c s="40" r="A332"/>
      <c s="40" r="B332"/>
      <c s="40" r="C332"/>
      <c s="40" r="D332"/>
      <c s="40" r="E332"/>
      <c s="40" r="F332"/>
      <c s="40" r="G332"/>
      <c s="40" r="H332"/>
      <c s="40" r="I332"/>
      <c s="40" r="J332"/>
      <c s="40" r="K332"/>
      <c s="40" r="L332"/>
      <c s="40" r="M332"/>
      <c s="40" r="N332"/>
      <c s="40" r="O332"/>
      <c s="40" r="P332"/>
      <c s="40" r="Q332"/>
      <c s="40" r="R332"/>
      <c s="40" r="S332"/>
      <c s="40" r="T332"/>
      <c s="40" r="U332"/>
      <c s="40" r="V332"/>
      <c s="40" r="W332"/>
      <c s="40" r="X332"/>
      <c s="40" r="Y332"/>
      <c s="40" r="Z332"/>
    </row>
    <row r="333">
      <c s="40" r="A333"/>
      <c s="40" r="B333"/>
      <c s="40" r="C333"/>
      <c s="40" r="D333"/>
      <c s="40" r="E333"/>
      <c s="40" r="F333"/>
      <c s="40" r="G333"/>
      <c s="40" r="H333"/>
      <c s="40" r="I333"/>
      <c s="40" r="J333"/>
      <c s="40" r="K333"/>
      <c s="40" r="L333"/>
      <c s="40" r="M333"/>
      <c s="40" r="N333"/>
      <c s="40" r="O333"/>
      <c s="40" r="P333"/>
      <c s="40" r="Q333"/>
      <c s="40" r="R333"/>
      <c s="40" r="S333"/>
      <c s="40" r="T333"/>
      <c s="40" r="U333"/>
      <c s="40" r="V333"/>
      <c s="40" r="W333"/>
      <c s="40" r="X333"/>
      <c s="40" r="Y333"/>
      <c s="40" r="Z333"/>
    </row>
    <row r="334">
      <c s="40" r="A334"/>
      <c s="40" r="B334"/>
      <c s="40" r="C334"/>
      <c s="40" r="D334"/>
      <c s="40" r="E334"/>
      <c s="40" r="F334"/>
      <c s="40" r="G334"/>
      <c s="40" r="H334"/>
      <c s="40" r="I334"/>
      <c s="40" r="J334"/>
      <c s="40" r="K334"/>
      <c s="40" r="L334"/>
      <c s="40" r="M334"/>
      <c s="40" r="N334"/>
      <c s="40" r="O334"/>
      <c s="40" r="P334"/>
      <c s="40" r="Q334"/>
      <c s="40" r="R334"/>
      <c s="40" r="S334"/>
      <c s="40" r="T334"/>
      <c s="40" r="U334"/>
      <c s="40" r="V334"/>
      <c s="40" r="W334"/>
      <c s="40" r="X334"/>
      <c s="40" r="Y334"/>
      <c s="40" r="Z334"/>
    </row>
    <row r="335">
      <c s="40" r="A335"/>
      <c s="40" r="B335"/>
      <c s="40" r="C335"/>
      <c s="40" r="D335"/>
      <c s="40" r="E335"/>
      <c s="40" r="F335"/>
      <c s="40" r="G335"/>
      <c s="40" r="H335"/>
      <c s="40" r="I335"/>
      <c s="40" r="J335"/>
      <c s="40" r="K335"/>
      <c s="40" r="L335"/>
      <c s="40" r="M335"/>
      <c s="40" r="N335"/>
      <c s="40" r="O335"/>
      <c s="40" r="P335"/>
      <c s="40" r="Q335"/>
      <c s="40" r="R335"/>
      <c s="40" r="S335"/>
      <c s="40" r="T335"/>
      <c s="40" r="U335"/>
      <c s="40" r="V335"/>
      <c s="40" r="W335"/>
      <c s="40" r="X335"/>
      <c s="40" r="Y335"/>
      <c s="40" r="Z335"/>
    </row>
    <row r="336">
      <c s="40" r="A336"/>
      <c s="40" r="B336"/>
      <c s="40" r="C336"/>
      <c s="40" r="D336"/>
      <c s="40" r="E336"/>
      <c s="40" r="F336"/>
      <c s="40" r="G336"/>
      <c s="40" r="H336"/>
      <c s="40" r="I336"/>
      <c s="40" r="J336"/>
      <c s="40" r="K336"/>
      <c s="40" r="L336"/>
      <c s="40" r="M336"/>
      <c s="40" r="N336"/>
      <c s="40" r="O336"/>
      <c s="40" r="P336"/>
      <c s="40" r="Q336"/>
      <c s="40" r="R336"/>
      <c s="40" r="S336"/>
      <c s="40" r="T336"/>
      <c s="40" r="U336"/>
      <c s="40" r="V336"/>
      <c s="40" r="W336"/>
      <c s="40" r="X336"/>
      <c s="40" r="Y336"/>
      <c s="40" r="Z336"/>
    </row>
    <row r="337">
      <c s="40" r="A337"/>
      <c s="40" r="B337"/>
      <c s="40" r="C337"/>
      <c s="40" r="D337"/>
      <c s="40" r="E337"/>
      <c s="40" r="F337"/>
      <c s="40" r="G337"/>
      <c s="40" r="H337"/>
      <c s="40" r="I337"/>
      <c s="40" r="J337"/>
      <c s="40" r="K337"/>
      <c s="40" r="L337"/>
      <c s="40" r="M337"/>
      <c s="40" r="N337"/>
      <c s="40" r="O337"/>
      <c s="40" r="P337"/>
      <c s="40" r="Q337"/>
      <c s="40" r="R337"/>
      <c s="40" r="S337"/>
      <c s="40" r="T337"/>
      <c s="40" r="U337"/>
      <c s="40" r="V337"/>
      <c s="40" r="W337"/>
      <c s="40" r="X337"/>
      <c s="40" r="Y337"/>
      <c s="40" r="Z337"/>
    </row>
    <row r="338">
      <c s="40" r="A338"/>
      <c s="40" r="B338"/>
      <c s="40" r="C338"/>
      <c s="40" r="D338"/>
      <c s="40" r="E338"/>
      <c s="40" r="F338"/>
      <c s="40" r="G338"/>
      <c s="40" r="H338"/>
      <c s="40" r="I338"/>
      <c s="40" r="J338"/>
      <c s="40" r="K338"/>
      <c s="40" r="L338"/>
      <c s="40" r="M338"/>
      <c s="40" r="N338"/>
      <c s="40" r="O338"/>
      <c s="40" r="P338"/>
      <c s="40" r="Q338"/>
      <c s="40" r="R338"/>
      <c s="40" r="S338"/>
      <c s="40" r="T338"/>
      <c s="40" r="U338"/>
      <c s="40" r="V338"/>
      <c s="40" r="W338"/>
      <c s="40" r="X338"/>
      <c s="40" r="Y338"/>
      <c s="40" r="Z338"/>
    </row>
    <row r="339">
      <c s="40" r="A339"/>
      <c s="40" r="B339"/>
      <c s="40" r="C339"/>
      <c s="40" r="D339"/>
      <c s="40" r="E339"/>
      <c s="40" r="F339"/>
      <c s="40" r="G339"/>
      <c s="40" r="H339"/>
      <c s="40" r="I339"/>
      <c s="40" r="J339"/>
      <c s="40" r="K339"/>
      <c s="40" r="L339"/>
      <c s="40" r="M339"/>
      <c s="40" r="N339"/>
      <c s="40" r="O339"/>
      <c s="40" r="P339"/>
      <c s="40" r="Q339"/>
      <c s="40" r="R339"/>
      <c s="40" r="S339"/>
      <c s="40" r="T339"/>
      <c s="40" r="U339"/>
      <c s="40" r="V339"/>
      <c s="40" r="W339"/>
      <c s="40" r="X339"/>
      <c s="40" r="Y339"/>
      <c s="40" r="Z339"/>
    </row>
    <row r="340">
      <c s="40" r="A340"/>
      <c s="40" r="B340"/>
      <c s="40" r="C340"/>
      <c s="40" r="D340"/>
      <c s="40" r="E340"/>
      <c s="40" r="F340"/>
      <c s="40" r="G340"/>
      <c s="40" r="H340"/>
      <c s="40" r="I340"/>
      <c s="40" r="J340"/>
      <c s="40" r="K340"/>
      <c s="40" r="L340"/>
      <c s="40" r="M340"/>
      <c s="40" r="N340"/>
      <c s="40" r="O340"/>
      <c s="40" r="P340"/>
      <c s="40" r="Q340"/>
      <c s="40" r="R340"/>
      <c s="40" r="S340"/>
      <c s="40" r="T340"/>
      <c s="40" r="U340"/>
      <c s="40" r="V340"/>
      <c s="40" r="W340"/>
      <c s="40" r="X340"/>
      <c s="40" r="Y340"/>
      <c s="40" r="Z340"/>
    </row>
    <row r="341">
      <c s="40" r="A341"/>
      <c s="40" r="B341"/>
      <c s="40" r="C341"/>
      <c s="40" r="D341"/>
      <c s="40" r="E341"/>
      <c s="40" r="F341"/>
      <c s="40" r="G341"/>
      <c s="40" r="H341"/>
      <c s="40" r="I341"/>
      <c s="40" r="J341"/>
      <c s="40" r="K341"/>
      <c s="40" r="L341"/>
      <c s="40" r="M341"/>
      <c s="40" r="N341"/>
      <c s="40" r="O341"/>
      <c s="40" r="P341"/>
      <c s="40" r="Q341"/>
      <c s="40" r="R341"/>
      <c s="40" r="S341"/>
      <c s="40" r="T341"/>
      <c s="40" r="U341"/>
      <c s="40" r="V341"/>
      <c s="40" r="W341"/>
      <c s="40" r="X341"/>
      <c s="40" r="Y341"/>
      <c s="40" r="Z341"/>
    </row>
    <row r="342">
      <c s="40" r="A342"/>
      <c s="40" r="B342"/>
      <c s="40" r="C342"/>
      <c s="40" r="D342"/>
      <c s="40" r="E342"/>
      <c s="40" r="F342"/>
      <c s="40" r="G342"/>
      <c s="40" r="H342"/>
      <c s="40" r="I342"/>
      <c s="40" r="J342"/>
      <c s="40" r="K342"/>
      <c s="40" r="L342"/>
      <c s="40" r="M342"/>
      <c s="40" r="N342"/>
      <c s="40" r="O342"/>
      <c s="40" r="P342"/>
      <c s="40" r="Q342"/>
      <c s="40" r="R342"/>
      <c s="40" r="S342"/>
      <c s="40" r="T342"/>
      <c s="40" r="U342"/>
      <c s="40" r="V342"/>
      <c s="40" r="W342"/>
      <c s="40" r="X342"/>
      <c s="40" r="Y342"/>
      <c s="40" r="Z342"/>
    </row>
    <row r="343">
      <c s="40" r="A343"/>
      <c s="40" r="B343"/>
      <c s="40" r="C343"/>
      <c s="40" r="D343"/>
      <c s="40" r="E343"/>
      <c s="40" r="F343"/>
      <c s="40" r="G343"/>
      <c s="40" r="H343"/>
      <c s="40" r="I343"/>
      <c s="40" r="J343"/>
      <c s="40" r="K343"/>
      <c s="40" r="L343"/>
      <c s="40" r="M343"/>
      <c s="40" r="N343"/>
      <c s="40" r="O343"/>
      <c s="40" r="P343"/>
      <c s="40" r="Q343"/>
      <c s="40" r="R343"/>
      <c s="40" r="S343"/>
      <c s="40" r="T343"/>
      <c s="40" r="U343"/>
      <c s="40" r="V343"/>
      <c s="40" r="W343"/>
      <c s="40" r="X343"/>
      <c s="40" r="Y343"/>
      <c s="40" r="Z343"/>
    </row>
    <row r="344">
      <c s="40" r="A344"/>
      <c s="40" r="B344"/>
      <c s="40" r="C344"/>
      <c s="40" r="D344"/>
      <c s="40" r="E344"/>
      <c s="40" r="F344"/>
      <c s="40" r="G344"/>
      <c s="40" r="H344"/>
      <c s="40" r="I344"/>
      <c s="40" r="J344"/>
      <c s="40" r="K344"/>
      <c s="40" r="L344"/>
      <c s="40" r="M344"/>
      <c s="40" r="N344"/>
      <c s="40" r="O344"/>
      <c s="40" r="P344"/>
      <c s="40" r="Q344"/>
      <c s="40" r="R344"/>
      <c s="40" r="S344"/>
      <c s="40" r="T344"/>
      <c s="40" r="U344"/>
      <c s="40" r="V344"/>
      <c s="40" r="W344"/>
      <c s="40" r="X344"/>
      <c s="40" r="Y344"/>
      <c s="40" r="Z344"/>
    </row>
    <row r="345">
      <c s="40" r="A345"/>
      <c s="40" r="B345"/>
      <c s="40" r="C345"/>
      <c s="40" r="D345"/>
      <c s="40" r="E345"/>
      <c s="40" r="F345"/>
      <c s="40" r="G345"/>
      <c s="40" r="H345"/>
      <c s="40" r="I345"/>
      <c s="40" r="J345"/>
      <c s="40" r="K345"/>
      <c s="40" r="L345"/>
      <c s="40" r="M345"/>
      <c s="40" r="N345"/>
      <c s="40" r="O345"/>
      <c s="40" r="P345"/>
      <c s="40" r="Q345"/>
      <c s="40" r="R345"/>
      <c s="40" r="S345"/>
      <c s="40" r="T345"/>
      <c s="40" r="U345"/>
      <c s="40" r="V345"/>
      <c s="40" r="W345"/>
      <c s="40" r="X345"/>
      <c s="40" r="Y345"/>
      <c s="40" r="Z345"/>
    </row>
    <row r="346">
      <c s="40" r="A346"/>
      <c s="40" r="B346"/>
      <c s="40" r="C346"/>
      <c s="40" r="D346"/>
      <c s="40" r="E346"/>
      <c s="40" r="F346"/>
      <c s="40" r="G346"/>
      <c s="40" r="H346"/>
      <c s="40" r="I346"/>
      <c s="40" r="J346"/>
      <c s="40" r="K346"/>
      <c s="40" r="L346"/>
      <c s="40" r="M346"/>
      <c s="40" r="N346"/>
      <c s="40" r="O346"/>
      <c s="40" r="P346"/>
      <c s="40" r="Q346"/>
      <c s="40" r="R346"/>
      <c s="40" r="S346"/>
      <c s="40" r="T346"/>
      <c s="40" r="U346"/>
      <c s="40" r="V346"/>
      <c s="40" r="W346"/>
      <c s="40" r="X346"/>
      <c s="40" r="Y346"/>
      <c s="40" r="Z346"/>
    </row>
    <row r="347">
      <c s="40" r="A347"/>
      <c s="40" r="B347"/>
      <c s="40" r="C347"/>
      <c s="40" r="D347"/>
      <c s="40" r="E347"/>
      <c s="40" r="F347"/>
      <c s="40" r="G347"/>
      <c s="40" r="H347"/>
      <c s="40" r="I347"/>
      <c s="40" r="J347"/>
      <c s="40" r="K347"/>
      <c s="40" r="L347"/>
      <c s="40" r="M347"/>
      <c s="40" r="N347"/>
      <c s="40" r="O347"/>
      <c s="40" r="P347"/>
      <c s="40" r="Q347"/>
      <c s="40" r="R347"/>
      <c s="40" r="S347"/>
      <c s="40" r="T347"/>
      <c s="40" r="U347"/>
      <c s="40" r="V347"/>
      <c s="40" r="W347"/>
      <c s="40" r="X347"/>
      <c s="40" r="Y347"/>
      <c s="40" r="Z347"/>
    </row>
    <row r="348">
      <c s="40" r="A348"/>
      <c s="40" r="B348"/>
      <c s="40" r="C348"/>
      <c s="40" r="D348"/>
      <c s="40" r="E348"/>
      <c s="40" r="F348"/>
      <c s="40" r="G348"/>
      <c s="40" r="H348"/>
      <c s="40" r="I348"/>
      <c s="40" r="J348"/>
      <c s="40" r="K348"/>
      <c s="40" r="L348"/>
      <c s="40" r="M348"/>
      <c s="40" r="N348"/>
      <c s="40" r="O348"/>
      <c s="40" r="P348"/>
      <c s="40" r="Q348"/>
      <c s="40" r="R348"/>
      <c s="40" r="S348"/>
      <c s="40" r="T348"/>
      <c s="40" r="U348"/>
      <c s="40" r="V348"/>
      <c s="40" r="W348"/>
      <c s="40" r="X348"/>
      <c s="40" r="Y348"/>
      <c s="40" r="Z348"/>
    </row>
    <row r="349">
      <c s="40" r="A349"/>
      <c s="40" r="B349"/>
      <c s="40" r="C349"/>
      <c s="40" r="D349"/>
      <c s="40" r="E349"/>
      <c s="40" r="F349"/>
      <c s="40" r="G349"/>
      <c s="40" r="H349"/>
      <c s="40" r="I349"/>
      <c s="40" r="J349"/>
      <c s="40" r="K349"/>
      <c s="40" r="L349"/>
      <c s="40" r="M349"/>
      <c s="40" r="N349"/>
      <c s="40" r="O349"/>
      <c s="40" r="P349"/>
      <c s="40" r="Q349"/>
      <c s="40" r="R349"/>
      <c s="40" r="S349"/>
      <c s="40" r="T349"/>
      <c s="40" r="U349"/>
      <c s="40" r="V349"/>
      <c s="40" r="W349"/>
      <c s="40" r="X349"/>
      <c s="40" r="Y349"/>
      <c s="40" r="Z349"/>
    </row>
    <row r="350">
      <c s="40" r="A350"/>
      <c s="40" r="B350"/>
      <c s="40" r="C350"/>
      <c s="40" r="D350"/>
      <c s="40" r="E350"/>
      <c s="40" r="F350"/>
      <c s="40" r="G350"/>
      <c s="40" r="H350"/>
      <c s="40" r="I350"/>
      <c s="40" r="J350"/>
      <c s="40" r="K350"/>
      <c s="40" r="L350"/>
      <c s="40" r="M350"/>
      <c s="40" r="N350"/>
      <c s="40" r="O350"/>
      <c s="40" r="P350"/>
      <c s="40" r="Q350"/>
      <c s="40" r="R350"/>
      <c s="40" r="S350"/>
      <c s="40" r="T350"/>
      <c s="40" r="U350"/>
      <c s="40" r="V350"/>
      <c s="40" r="W350"/>
      <c s="40" r="X350"/>
      <c s="40" r="Y350"/>
      <c s="40" r="Z350"/>
    </row>
    <row r="351">
      <c s="40" r="A351"/>
      <c s="40" r="B351"/>
      <c s="40" r="C351"/>
      <c s="40" r="D351"/>
      <c s="40" r="E351"/>
      <c s="40" r="F351"/>
      <c s="40" r="G351"/>
      <c s="40" r="H351"/>
      <c s="40" r="I351"/>
      <c s="40" r="J351"/>
      <c s="40" r="K351"/>
      <c s="40" r="L351"/>
      <c s="40" r="M351"/>
      <c s="40" r="N351"/>
      <c s="40" r="O351"/>
      <c s="40" r="P351"/>
      <c s="40" r="Q351"/>
      <c s="40" r="R351"/>
      <c s="40" r="S351"/>
      <c s="40" r="T351"/>
      <c s="40" r="U351"/>
      <c s="40" r="V351"/>
      <c s="40" r="W351"/>
      <c s="40" r="X351"/>
      <c s="40" r="Y351"/>
      <c s="40" r="Z351"/>
    </row>
    <row r="352">
      <c s="40" r="A352"/>
      <c s="40" r="B352"/>
      <c s="40" r="C352"/>
      <c s="40" r="D352"/>
      <c s="40" r="E352"/>
      <c s="40" r="F352"/>
      <c s="40" r="G352"/>
      <c s="40" r="H352"/>
      <c s="40" r="I352"/>
      <c s="40" r="J352"/>
      <c s="40" r="K352"/>
      <c s="40" r="L352"/>
      <c s="40" r="M352"/>
      <c s="40" r="N352"/>
      <c s="40" r="O352"/>
      <c s="40" r="P352"/>
      <c s="40" r="Q352"/>
      <c s="40" r="R352"/>
      <c s="40" r="S352"/>
      <c s="40" r="T352"/>
      <c s="40" r="U352"/>
      <c s="40" r="V352"/>
      <c s="40" r="W352"/>
      <c s="40" r="X352"/>
      <c s="40" r="Y352"/>
      <c s="40" r="Z352"/>
    </row>
    <row r="353">
      <c s="40" r="A353"/>
      <c s="40" r="B353"/>
      <c s="40" r="C353"/>
      <c s="40" r="D353"/>
      <c s="40" r="E353"/>
      <c s="40" r="F353"/>
      <c s="40" r="G353"/>
      <c s="40" r="H353"/>
      <c s="40" r="I353"/>
      <c s="40" r="J353"/>
      <c s="40" r="K353"/>
      <c s="40" r="L353"/>
      <c s="40" r="M353"/>
      <c s="40" r="N353"/>
      <c s="40" r="O353"/>
      <c s="40" r="P353"/>
      <c s="40" r="Q353"/>
      <c s="40" r="R353"/>
      <c s="40" r="S353"/>
      <c s="40" r="T353"/>
      <c s="40" r="U353"/>
      <c s="40" r="V353"/>
      <c s="40" r="W353"/>
      <c s="40" r="X353"/>
      <c s="40" r="Y353"/>
      <c s="40" r="Z353"/>
    </row>
    <row r="354">
      <c s="40" r="A354"/>
      <c s="40" r="B354"/>
      <c s="40" r="C354"/>
      <c s="40" r="D354"/>
      <c s="40" r="E354"/>
      <c s="40" r="F354"/>
      <c s="40" r="G354"/>
      <c s="40" r="H354"/>
      <c s="40" r="I354"/>
      <c s="40" r="J354"/>
      <c s="40" r="K354"/>
      <c s="40" r="L354"/>
      <c s="40" r="M354"/>
      <c s="40" r="N354"/>
      <c s="40" r="O354"/>
      <c s="40" r="P354"/>
      <c s="40" r="Q354"/>
      <c s="40" r="R354"/>
      <c s="40" r="S354"/>
      <c s="40" r="T354"/>
      <c s="40" r="U354"/>
      <c s="40" r="V354"/>
      <c s="40" r="W354"/>
      <c s="40" r="X354"/>
      <c s="40" r="Y354"/>
      <c s="40" r="Z354"/>
    </row>
    <row r="355">
      <c s="40" r="A355"/>
      <c s="40" r="B355"/>
      <c s="40" r="C355"/>
      <c s="40" r="D355"/>
      <c s="40" r="E355"/>
      <c s="40" r="F355"/>
      <c s="40" r="G355"/>
      <c s="40" r="H355"/>
      <c s="40" r="I355"/>
      <c s="40" r="J355"/>
      <c s="40" r="K355"/>
      <c s="40" r="L355"/>
      <c s="40" r="M355"/>
      <c s="40" r="N355"/>
      <c s="40" r="O355"/>
      <c s="40" r="P355"/>
      <c s="40" r="Q355"/>
      <c s="40" r="R355"/>
      <c s="40" r="S355"/>
      <c s="40" r="T355"/>
      <c s="40" r="U355"/>
      <c s="40" r="V355"/>
      <c s="40" r="W355"/>
      <c s="40" r="X355"/>
      <c s="40" r="Y355"/>
      <c s="40" r="Z355"/>
    </row>
    <row r="356">
      <c s="40" r="A356"/>
      <c s="40" r="B356"/>
      <c s="40" r="C356"/>
      <c s="40" r="D356"/>
      <c s="40" r="E356"/>
      <c s="40" r="F356"/>
      <c s="40" r="G356"/>
      <c s="40" r="H356"/>
      <c s="40" r="I356"/>
      <c s="40" r="J356"/>
      <c s="40" r="K356"/>
      <c s="40" r="L356"/>
      <c s="40" r="M356"/>
      <c s="40" r="N356"/>
      <c s="40" r="O356"/>
      <c s="40" r="P356"/>
      <c s="40" r="Q356"/>
      <c s="40" r="R356"/>
      <c s="40" r="S356"/>
      <c s="40" r="T356"/>
      <c s="40" r="U356"/>
      <c s="40" r="V356"/>
      <c s="40" r="W356"/>
      <c s="40" r="X356"/>
      <c s="40" r="Y356"/>
      <c s="40" r="Z356"/>
    </row>
    <row r="357">
      <c s="40" r="A357"/>
      <c s="40" r="B357"/>
      <c s="40" r="C357"/>
      <c s="40" r="D357"/>
      <c s="40" r="E357"/>
      <c s="40" r="F357"/>
      <c s="40" r="G357"/>
      <c s="40" r="H357"/>
      <c s="40" r="I357"/>
      <c s="40" r="J357"/>
      <c s="40" r="K357"/>
      <c s="40" r="L357"/>
      <c s="40" r="M357"/>
      <c s="40" r="N357"/>
      <c s="40" r="O357"/>
      <c s="40" r="P357"/>
      <c s="40" r="Q357"/>
      <c s="40" r="R357"/>
      <c s="40" r="S357"/>
      <c s="40" r="T357"/>
      <c s="40" r="U357"/>
      <c s="40" r="V357"/>
      <c s="40" r="W357"/>
      <c s="40" r="X357"/>
      <c s="40" r="Y357"/>
      <c s="40" r="Z357"/>
    </row>
    <row r="358">
      <c s="40" r="A358"/>
      <c s="40" r="B358"/>
      <c s="40" r="C358"/>
      <c s="40" r="D358"/>
      <c s="40" r="E358"/>
      <c s="40" r="F358"/>
      <c s="40" r="G358"/>
      <c s="40" r="H358"/>
      <c s="40" r="I358"/>
      <c s="40" r="J358"/>
      <c s="40" r="K358"/>
      <c s="40" r="L358"/>
      <c s="40" r="M358"/>
      <c s="40" r="N358"/>
      <c s="40" r="O358"/>
      <c s="40" r="P358"/>
      <c s="40" r="Q358"/>
      <c s="40" r="R358"/>
      <c s="40" r="S358"/>
      <c s="40" r="T358"/>
      <c s="40" r="U358"/>
      <c s="40" r="V358"/>
      <c s="40" r="W358"/>
      <c s="40" r="X358"/>
      <c s="40" r="Y358"/>
      <c s="40" r="Z358"/>
    </row>
    <row r="359">
      <c s="40" r="A359"/>
      <c s="40" r="B359"/>
      <c s="40" r="C359"/>
      <c s="40" r="D359"/>
      <c s="40" r="E359"/>
      <c s="40" r="F359"/>
      <c s="40" r="G359"/>
      <c s="40" r="H359"/>
      <c s="40" r="I359"/>
      <c s="40" r="J359"/>
      <c s="40" r="K359"/>
      <c s="40" r="L359"/>
      <c s="40" r="M359"/>
      <c s="40" r="N359"/>
      <c s="40" r="O359"/>
      <c s="40" r="P359"/>
      <c s="40" r="Q359"/>
      <c s="40" r="R359"/>
      <c s="40" r="S359"/>
      <c s="40" r="T359"/>
      <c s="40" r="U359"/>
      <c s="40" r="V359"/>
      <c s="40" r="W359"/>
      <c s="40" r="X359"/>
      <c s="40" r="Y359"/>
      <c s="40" r="Z359"/>
    </row>
    <row r="360">
      <c s="40" r="A360"/>
      <c s="40" r="B360"/>
      <c s="40" r="C360"/>
      <c s="40" r="D360"/>
      <c s="40" r="E360"/>
      <c s="40" r="F360"/>
      <c s="40" r="G360"/>
      <c s="40" r="H360"/>
      <c s="40" r="I360"/>
      <c s="40" r="J360"/>
      <c s="40" r="K360"/>
      <c s="40" r="L360"/>
      <c s="40" r="M360"/>
      <c s="40" r="N360"/>
      <c s="40" r="O360"/>
      <c s="40" r="P360"/>
      <c s="40" r="Q360"/>
      <c s="40" r="R360"/>
      <c s="40" r="S360"/>
      <c s="40" r="T360"/>
      <c s="40" r="U360"/>
      <c s="40" r="V360"/>
      <c s="40" r="W360"/>
      <c s="40" r="X360"/>
      <c s="40" r="Y360"/>
      <c s="40" r="Z360"/>
    </row>
    <row r="361">
      <c s="40" r="A361"/>
      <c s="40" r="B361"/>
      <c s="40" r="C361"/>
      <c s="40" r="D361"/>
      <c s="40" r="E361"/>
      <c s="40" r="F361"/>
      <c s="40" r="G361"/>
      <c s="40" r="H361"/>
      <c s="40" r="I361"/>
      <c s="40" r="J361"/>
      <c s="40" r="K361"/>
      <c s="40" r="L361"/>
      <c s="40" r="M361"/>
      <c s="40" r="N361"/>
      <c s="40" r="O361"/>
      <c s="40" r="P361"/>
      <c s="40" r="Q361"/>
      <c s="40" r="R361"/>
      <c s="40" r="S361"/>
      <c s="40" r="T361"/>
      <c s="40" r="U361"/>
      <c s="40" r="V361"/>
      <c s="40" r="W361"/>
      <c s="40" r="X361"/>
      <c s="40" r="Y361"/>
      <c s="40" r="Z361"/>
    </row>
    <row r="362">
      <c s="40" r="A362"/>
      <c s="40" r="B362"/>
      <c s="40" r="C362"/>
      <c s="40" r="D362"/>
      <c s="40" r="E362"/>
      <c s="40" r="F362"/>
      <c s="40" r="G362"/>
      <c s="40" r="H362"/>
      <c s="40" r="I362"/>
      <c s="40" r="J362"/>
      <c s="40" r="K362"/>
      <c s="40" r="L362"/>
      <c s="40" r="M362"/>
      <c s="40" r="N362"/>
      <c s="40" r="O362"/>
      <c s="40" r="P362"/>
      <c s="40" r="Q362"/>
      <c s="40" r="R362"/>
      <c s="40" r="S362"/>
      <c s="40" r="T362"/>
      <c s="40" r="U362"/>
      <c s="40" r="V362"/>
      <c s="40" r="W362"/>
      <c s="40" r="X362"/>
      <c s="40" r="Y362"/>
      <c s="40" r="Z362"/>
    </row>
    <row r="363">
      <c s="40" r="A363"/>
      <c s="40" r="B363"/>
      <c s="40" r="C363"/>
      <c s="40" r="D363"/>
      <c s="40" r="E363"/>
      <c s="40" r="F363"/>
      <c s="40" r="G363"/>
      <c s="40" r="H363"/>
      <c s="40" r="I363"/>
      <c s="40" r="J363"/>
      <c s="40" r="K363"/>
      <c s="40" r="L363"/>
      <c s="40" r="M363"/>
      <c s="40" r="N363"/>
      <c s="40" r="O363"/>
      <c s="40" r="P363"/>
      <c s="40" r="Q363"/>
      <c s="40" r="R363"/>
      <c s="40" r="S363"/>
      <c s="40" r="T363"/>
      <c s="40" r="U363"/>
      <c s="40" r="V363"/>
      <c s="40" r="W363"/>
      <c s="40" r="X363"/>
      <c s="40" r="Y363"/>
      <c s="40" r="Z363"/>
    </row>
    <row r="364">
      <c s="40" r="A364"/>
      <c s="40" r="B364"/>
      <c s="40" r="C364"/>
      <c s="40" r="D364"/>
      <c s="40" r="E364"/>
      <c s="40" r="F364"/>
      <c s="40" r="G364"/>
      <c s="40" r="H364"/>
      <c s="40" r="I364"/>
      <c s="40" r="J364"/>
      <c s="40" r="K364"/>
      <c s="40" r="L364"/>
      <c s="40" r="M364"/>
      <c s="40" r="N364"/>
      <c s="40" r="O364"/>
      <c s="40" r="P364"/>
      <c s="40" r="Q364"/>
      <c s="40" r="R364"/>
      <c s="40" r="S364"/>
      <c s="40" r="T364"/>
      <c s="40" r="U364"/>
      <c s="40" r="V364"/>
      <c s="40" r="W364"/>
      <c s="40" r="X364"/>
      <c s="40" r="Y364"/>
      <c s="40" r="Z364"/>
    </row>
    <row r="365">
      <c s="40" r="A365"/>
      <c s="40" r="B365"/>
      <c s="40" r="C365"/>
      <c s="40" r="D365"/>
      <c s="40" r="E365"/>
      <c s="40" r="F365"/>
      <c s="40" r="G365"/>
      <c s="40" r="H365"/>
      <c s="40" r="I365"/>
      <c s="40" r="J365"/>
      <c s="40" r="K365"/>
      <c s="40" r="L365"/>
      <c s="40" r="M365"/>
      <c s="40" r="N365"/>
      <c s="40" r="O365"/>
      <c s="40" r="P365"/>
      <c s="40" r="Q365"/>
      <c s="40" r="R365"/>
      <c s="40" r="S365"/>
      <c s="40" r="T365"/>
      <c s="40" r="U365"/>
      <c s="40" r="V365"/>
      <c s="40" r="W365"/>
      <c s="40" r="X365"/>
      <c s="40" r="Y365"/>
      <c s="40" r="Z365"/>
    </row>
    <row r="366">
      <c s="40" r="A366"/>
      <c s="40" r="B366"/>
      <c s="40" r="C366"/>
      <c s="40" r="D366"/>
      <c s="40" r="E366"/>
      <c s="40" r="F366"/>
      <c s="40" r="G366"/>
      <c s="40" r="H366"/>
      <c s="40" r="I366"/>
      <c s="40" r="J366"/>
      <c s="40" r="K366"/>
      <c s="40" r="L366"/>
      <c s="40" r="M366"/>
      <c s="40" r="N366"/>
      <c s="40" r="O366"/>
      <c s="40" r="P366"/>
      <c s="40" r="Q366"/>
      <c s="40" r="R366"/>
      <c s="40" r="S366"/>
      <c s="40" r="T366"/>
      <c s="40" r="U366"/>
      <c s="40" r="V366"/>
      <c s="40" r="W366"/>
      <c s="40" r="X366"/>
      <c s="40" r="Y366"/>
      <c s="40" r="Z366"/>
    </row>
    <row r="367">
      <c s="40" r="A367"/>
      <c s="40" r="B367"/>
      <c s="40" r="C367"/>
      <c s="40" r="D367"/>
      <c s="40" r="E367"/>
      <c s="40" r="F367"/>
      <c s="40" r="G367"/>
      <c s="40" r="H367"/>
      <c s="40" r="I367"/>
      <c s="40" r="J367"/>
      <c s="40" r="K367"/>
      <c s="40" r="L367"/>
      <c s="40" r="M367"/>
      <c s="40" r="N367"/>
      <c s="40" r="O367"/>
      <c s="40" r="P367"/>
      <c s="40" r="Q367"/>
      <c s="40" r="R367"/>
      <c s="40" r="S367"/>
      <c s="40" r="T367"/>
      <c s="40" r="U367"/>
      <c s="40" r="V367"/>
      <c s="40" r="W367"/>
      <c s="40" r="X367"/>
      <c s="40" r="Y367"/>
      <c s="40" r="Z367"/>
    </row>
    <row r="368">
      <c s="40" r="A368"/>
      <c s="40" r="B368"/>
      <c s="40" r="C368"/>
      <c s="40" r="D368"/>
      <c s="40" r="E368"/>
      <c s="40" r="F368"/>
      <c s="40" r="G368"/>
      <c s="40" r="H368"/>
      <c s="40" r="I368"/>
      <c s="40" r="J368"/>
      <c s="40" r="K368"/>
      <c s="40" r="L368"/>
      <c s="40" r="M368"/>
      <c s="40" r="N368"/>
      <c s="40" r="O368"/>
      <c s="40" r="P368"/>
      <c s="40" r="Q368"/>
      <c s="40" r="R368"/>
      <c s="40" r="S368"/>
      <c s="40" r="T368"/>
      <c s="40" r="U368"/>
      <c s="40" r="V368"/>
      <c s="40" r="W368"/>
      <c s="40" r="X368"/>
      <c s="40" r="Y368"/>
      <c s="40" r="Z368"/>
    </row>
    <row r="369">
      <c s="40" r="A369"/>
      <c s="40" r="B369"/>
      <c s="40" r="C369"/>
      <c s="40" r="D369"/>
      <c s="40" r="E369"/>
      <c s="40" r="F369"/>
      <c s="40" r="G369"/>
      <c s="40" r="H369"/>
      <c s="40" r="I369"/>
      <c s="40" r="J369"/>
      <c s="40" r="K369"/>
      <c s="40" r="L369"/>
      <c s="40" r="M369"/>
      <c s="40" r="N369"/>
      <c s="40" r="O369"/>
      <c s="40" r="P369"/>
      <c s="40" r="Q369"/>
      <c s="40" r="R369"/>
      <c s="40" r="S369"/>
      <c s="40" r="T369"/>
      <c s="40" r="U369"/>
      <c s="40" r="V369"/>
      <c s="40" r="W369"/>
      <c s="40" r="X369"/>
      <c s="40" r="Y369"/>
      <c s="40" r="Z369"/>
    </row>
    <row r="370">
      <c s="40" r="A370"/>
      <c s="40" r="B370"/>
      <c s="40" r="C370"/>
      <c s="40" r="D370"/>
      <c s="40" r="E370"/>
      <c s="40" r="F370"/>
      <c s="40" r="G370"/>
      <c s="40" r="H370"/>
      <c s="40" r="I370"/>
      <c s="40" r="J370"/>
      <c s="40" r="K370"/>
      <c s="40" r="L370"/>
      <c s="40" r="M370"/>
      <c s="40" r="N370"/>
      <c s="40" r="O370"/>
      <c s="40" r="P370"/>
      <c s="40" r="Q370"/>
      <c s="40" r="R370"/>
      <c s="40" r="S370"/>
      <c s="40" r="T370"/>
      <c s="40" r="U370"/>
      <c s="40" r="V370"/>
      <c s="40" r="W370"/>
      <c s="40" r="X370"/>
      <c s="40" r="Y370"/>
      <c s="40" r="Z370"/>
    </row>
    <row r="371">
      <c s="40" r="A371"/>
      <c s="40" r="B371"/>
      <c s="40" r="C371"/>
      <c s="40" r="D371"/>
      <c s="40" r="E371"/>
      <c s="40" r="F371"/>
      <c s="40" r="G371"/>
      <c s="40" r="H371"/>
      <c s="40" r="I371"/>
      <c s="40" r="J371"/>
      <c s="40" r="K371"/>
      <c s="40" r="L371"/>
      <c s="40" r="M371"/>
      <c s="40" r="N371"/>
      <c s="40" r="O371"/>
      <c s="40" r="P371"/>
      <c s="40" r="Q371"/>
      <c s="40" r="R371"/>
      <c s="40" r="S371"/>
      <c s="40" r="T371"/>
      <c s="40" r="U371"/>
      <c s="40" r="V371"/>
      <c s="40" r="W371"/>
      <c s="40" r="X371"/>
      <c s="40" r="Y371"/>
      <c s="40" r="Z371"/>
    </row>
    <row r="372">
      <c s="40" r="A372"/>
      <c s="40" r="B372"/>
      <c s="40" r="C372"/>
      <c s="40" r="D372"/>
      <c s="40" r="E372"/>
      <c s="40" r="F372"/>
      <c s="40" r="G372"/>
      <c s="40" r="H372"/>
      <c s="40" r="I372"/>
      <c s="40" r="J372"/>
      <c s="40" r="K372"/>
      <c s="40" r="L372"/>
      <c s="40" r="M372"/>
      <c s="40" r="N372"/>
      <c s="40" r="O372"/>
      <c s="40" r="P372"/>
      <c s="40" r="Q372"/>
      <c s="40" r="R372"/>
      <c s="40" r="S372"/>
      <c s="40" r="T372"/>
      <c s="40" r="U372"/>
      <c s="40" r="V372"/>
      <c s="40" r="W372"/>
      <c s="40" r="X372"/>
      <c s="40" r="Y372"/>
      <c s="40" r="Z372"/>
    </row>
    <row r="373">
      <c s="40" r="A373"/>
      <c s="40" r="B373"/>
      <c s="40" r="C373"/>
      <c s="40" r="D373"/>
      <c s="40" r="E373"/>
      <c s="40" r="F373"/>
      <c s="40" r="G373"/>
      <c s="40" r="H373"/>
      <c s="40" r="I373"/>
      <c s="40" r="J373"/>
      <c s="40" r="K373"/>
      <c s="40" r="L373"/>
      <c s="40" r="M373"/>
      <c s="40" r="N373"/>
      <c s="40" r="O373"/>
      <c s="40" r="P373"/>
      <c s="40" r="Q373"/>
      <c s="40" r="R373"/>
      <c s="40" r="S373"/>
      <c s="40" r="T373"/>
      <c s="40" r="U373"/>
      <c s="40" r="V373"/>
      <c s="40" r="W373"/>
      <c s="40" r="X373"/>
      <c s="40" r="Y373"/>
      <c s="40" r="Z373"/>
    </row>
    <row r="374">
      <c s="40" r="A374"/>
      <c s="40" r="B374"/>
      <c s="40" r="C374"/>
      <c s="40" r="D374"/>
      <c s="40" r="E374"/>
      <c s="40" r="F374"/>
      <c s="40" r="G374"/>
      <c s="40" r="H374"/>
      <c s="40" r="I374"/>
      <c s="40" r="J374"/>
      <c s="40" r="K374"/>
      <c s="40" r="L374"/>
      <c s="40" r="M374"/>
      <c s="40" r="N374"/>
      <c s="40" r="O374"/>
      <c s="40" r="P374"/>
      <c s="40" r="Q374"/>
      <c s="40" r="R374"/>
      <c s="40" r="S374"/>
      <c s="40" r="T374"/>
      <c s="40" r="U374"/>
      <c s="40" r="V374"/>
      <c s="40" r="W374"/>
      <c s="40" r="X374"/>
      <c s="40" r="Y374"/>
      <c s="40" r="Z374"/>
    </row>
    <row r="375">
      <c s="40" r="A375"/>
      <c s="40" r="B375"/>
      <c s="40" r="C375"/>
      <c s="40" r="D375"/>
      <c s="40" r="E375"/>
      <c s="40" r="F375"/>
      <c s="40" r="G375"/>
      <c s="40" r="H375"/>
      <c s="40" r="I375"/>
      <c s="40" r="J375"/>
      <c s="40" r="K375"/>
      <c s="40" r="L375"/>
      <c s="40" r="M375"/>
      <c s="40" r="N375"/>
      <c s="40" r="O375"/>
      <c s="40" r="P375"/>
      <c s="40" r="Q375"/>
      <c s="40" r="R375"/>
      <c s="40" r="S375"/>
      <c s="40" r="T375"/>
      <c s="40" r="U375"/>
      <c s="40" r="V375"/>
      <c s="40" r="W375"/>
      <c s="40" r="X375"/>
      <c s="40" r="Y375"/>
      <c s="40" r="Z375"/>
    </row>
    <row r="376">
      <c s="40" r="A376"/>
      <c s="40" r="B376"/>
      <c s="40" r="C376"/>
      <c s="40" r="D376"/>
      <c s="40" r="E376"/>
      <c s="40" r="F376"/>
      <c s="40" r="G376"/>
      <c s="40" r="H376"/>
      <c s="40" r="I376"/>
      <c s="40" r="J376"/>
      <c s="40" r="K376"/>
      <c s="40" r="L376"/>
      <c s="40" r="M376"/>
      <c s="40" r="N376"/>
      <c s="40" r="O376"/>
      <c s="40" r="P376"/>
      <c s="40" r="Q376"/>
      <c s="40" r="R376"/>
      <c s="40" r="S376"/>
      <c s="40" r="T376"/>
      <c s="40" r="U376"/>
      <c s="40" r="V376"/>
      <c s="40" r="W376"/>
      <c s="40" r="X376"/>
      <c s="40" r="Y376"/>
      <c s="40" r="Z376"/>
    </row>
    <row r="377">
      <c s="40" r="A377"/>
      <c s="40" r="B377"/>
      <c s="40" r="C377"/>
      <c s="40" r="D377"/>
      <c s="40" r="E377"/>
      <c s="40" r="F377"/>
      <c s="40" r="G377"/>
      <c s="40" r="H377"/>
      <c s="40" r="I377"/>
      <c s="40" r="J377"/>
      <c s="40" r="K377"/>
      <c s="40" r="L377"/>
      <c s="40" r="M377"/>
      <c s="40" r="N377"/>
      <c s="40" r="O377"/>
      <c s="40" r="P377"/>
      <c s="40" r="Q377"/>
      <c s="40" r="R377"/>
      <c s="40" r="S377"/>
      <c s="40" r="T377"/>
      <c s="40" r="U377"/>
      <c s="40" r="V377"/>
      <c s="40" r="W377"/>
      <c s="40" r="X377"/>
      <c s="40" r="Y377"/>
      <c s="40" r="Z377"/>
    </row>
    <row r="378">
      <c s="40" r="A378"/>
      <c s="40" r="B378"/>
      <c s="40" r="C378"/>
      <c s="40" r="D378"/>
      <c s="40" r="E378"/>
      <c s="40" r="F378"/>
      <c s="40" r="G378"/>
      <c s="40" r="H378"/>
      <c s="40" r="I378"/>
      <c s="40" r="J378"/>
      <c s="40" r="K378"/>
      <c s="40" r="L378"/>
      <c s="40" r="M378"/>
      <c s="40" r="N378"/>
      <c s="40" r="O378"/>
      <c s="40" r="P378"/>
      <c s="40" r="Q378"/>
      <c s="40" r="R378"/>
      <c s="40" r="S378"/>
      <c s="40" r="T378"/>
      <c s="40" r="U378"/>
      <c s="40" r="V378"/>
      <c s="40" r="W378"/>
      <c s="40" r="X378"/>
      <c s="40" r="Y378"/>
      <c s="40" r="Z378"/>
    </row>
    <row r="379">
      <c s="40" r="A379"/>
      <c s="40" r="B379"/>
      <c s="40" r="C379"/>
      <c s="40" r="D379"/>
      <c s="40" r="E379"/>
      <c s="40" r="F379"/>
      <c s="40" r="G379"/>
      <c s="40" r="H379"/>
      <c s="40" r="I379"/>
      <c s="40" r="J379"/>
      <c s="40" r="K379"/>
      <c s="40" r="L379"/>
      <c s="40" r="M379"/>
      <c s="40" r="N379"/>
      <c s="40" r="O379"/>
      <c s="40" r="P379"/>
      <c s="40" r="Q379"/>
      <c s="40" r="R379"/>
      <c s="40" r="S379"/>
      <c s="40" r="T379"/>
      <c s="40" r="U379"/>
      <c s="40" r="V379"/>
      <c s="40" r="W379"/>
      <c s="40" r="X379"/>
      <c s="40" r="Y379"/>
      <c s="40" r="Z379"/>
    </row>
    <row r="380">
      <c s="40" r="A380"/>
      <c s="40" r="B380"/>
      <c s="40" r="C380"/>
      <c s="40" r="D380"/>
      <c s="40" r="E380"/>
      <c s="40" r="F380"/>
      <c s="40" r="G380"/>
      <c s="40" r="H380"/>
      <c s="40" r="I380"/>
      <c s="40" r="J380"/>
      <c s="40" r="K380"/>
      <c s="40" r="L380"/>
      <c s="40" r="M380"/>
      <c s="40" r="N380"/>
      <c s="40" r="O380"/>
      <c s="40" r="P380"/>
      <c s="40" r="Q380"/>
      <c s="40" r="R380"/>
      <c s="40" r="S380"/>
      <c s="40" r="T380"/>
      <c s="40" r="U380"/>
      <c s="40" r="V380"/>
      <c s="40" r="W380"/>
      <c s="40" r="X380"/>
      <c s="40" r="Y380"/>
      <c s="40" r="Z380"/>
    </row>
    <row r="381">
      <c s="40" r="A381"/>
      <c s="40" r="B381"/>
      <c s="40" r="C381"/>
      <c s="40" r="D381"/>
      <c s="40" r="E381"/>
      <c s="40" r="F381"/>
      <c s="40" r="G381"/>
      <c s="40" r="H381"/>
      <c s="40" r="I381"/>
      <c s="40" r="J381"/>
      <c s="40" r="K381"/>
      <c s="40" r="L381"/>
      <c s="40" r="M381"/>
      <c s="40" r="N381"/>
      <c s="40" r="O381"/>
      <c s="40" r="P381"/>
      <c s="40" r="Q381"/>
      <c s="40" r="R381"/>
      <c s="40" r="S381"/>
      <c s="40" r="T381"/>
      <c s="40" r="U381"/>
      <c s="40" r="V381"/>
      <c s="40" r="W381"/>
      <c s="40" r="X381"/>
      <c s="40" r="Y381"/>
      <c s="40" r="Z381"/>
    </row>
    <row r="382">
      <c s="40" r="A382"/>
      <c s="40" r="B382"/>
      <c s="40" r="C382"/>
      <c s="40" r="D382"/>
      <c s="40" r="E382"/>
      <c s="40" r="F382"/>
      <c s="40" r="G382"/>
      <c s="40" r="H382"/>
      <c s="40" r="I382"/>
      <c s="40" r="J382"/>
      <c s="40" r="K382"/>
      <c s="40" r="L382"/>
      <c s="40" r="M382"/>
      <c s="40" r="N382"/>
      <c s="40" r="O382"/>
      <c s="40" r="P382"/>
      <c s="40" r="Q382"/>
      <c s="40" r="R382"/>
      <c s="40" r="S382"/>
      <c s="40" r="T382"/>
      <c s="40" r="U382"/>
      <c s="40" r="V382"/>
      <c s="40" r="W382"/>
      <c s="40" r="X382"/>
      <c s="40" r="Y382"/>
      <c s="40" r="Z382"/>
    </row>
    <row r="383">
      <c s="40" r="A383"/>
      <c s="40" r="B383"/>
      <c s="40" r="C383"/>
      <c s="40" r="D383"/>
      <c s="40" r="E383"/>
      <c s="40" r="F383"/>
      <c s="40" r="G383"/>
      <c s="40" r="H383"/>
      <c s="40" r="I383"/>
      <c s="40" r="J383"/>
      <c s="40" r="K383"/>
      <c s="40" r="L383"/>
      <c s="40" r="M383"/>
      <c s="40" r="N383"/>
      <c s="40" r="O383"/>
      <c s="40" r="P383"/>
      <c s="40" r="Q383"/>
      <c s="40" r="R383"/>
      <c s="40" r="S383"/>
      <c s="40" r="T383"/>
      <c s="40" r="U383"/>
      <c s="40" r="V383"/>
      <c s="40" r="W383"/>
      <c s="40" r="X383"/>
      <c s="40" r="Y383"/>
      <c s="40" r="Z383"/>
    </row>
    <row r="384">
      <c s="40" r="A384"/>
      <c s="40" r="B384"/>
      <c s="40" r="C384"/>
      <c s="40" r="D384"/>
      <c s="40" r="E384"/>
      <c s="40" r="F384"/>
      <c s="40" r="G384"/>
      <c s="40" r="H384"/>
      <c s="40" r="I384"/>
      <c s="40" r="J384"/>
      <c s="40" r="K384"/>
      <c s="40" r="L384"/>
      <c s="40" r="M384"/>
      <c s="40" r="N384"/>
      <c s="40" r="O384"/>
      <c s="40" r="P384"/>
      <c s="40" r="Q384"/>
      <c s="40" r="R384"/>
      <c s="40" r="S384"/>
      <c s="40" r="T384"/>
      <c s="40" r="U384"/>
      <c s="40" r="V384"/>
      <c s="40" r="W384"/>
      <c s="40" r="X384"/>
      <c s="40" r="Y384"/>
      <c s="40" r="Z384"/>
    </row>
    <row r="385">
      <c s="40" r="A385"/>
      <c s="40" r="B385"/>
      <c s="40" r="C385"/>
      <c s="40" r="D385"/>
      <c s="40" r="E385"/>
      <c s="40" r="F385"/>
      <c s="40" r="G385"/>
      <c s="40" r="H385"/>
      <c s="40" r="I385"/>
      <c s="40" r="J385"/>
      <c s="40" r="K385"/>
      <c s="40" r="L385"/>
      <c s="40" r="M385"/>
      <c s="40" r="N385"/>
      <c s="40" r="O385"/>
      <c s="40" r="P385"/>
      <c s="40" r="Q385"/>
      <c s="40" r="R385"/>
      <c s="40" r="S385"/>
      <c s="40" r="T385"/>
      <c s="40" r="U385"/>
      <c s="40" r="V385"/>
      <c s="40" r="W385"/>
      <c s="40" r="X385"/>
      <c s="40" r="Y385"/>
      <c s="40" r="Z385"/>
    </row>
    <row r="386">
      <c s="40" r="A386"/>
      <c s="40" r="B386"/>
      <c s="40" r="C386"/>
      <c s="40" r="D386"/>
      <c s="40" r="E386"/>
      <c s="40" r="F386"/>
      <c s="40" r="G386"/>
      <c s="40" r="H386"/>
      <c s="40" r="I386"/>
      <c s="40" r="J386"/>
      <c s="40" r="K386"/>
      <c s="40" r="L386"/>
      <c s="40" r="M386"/>
      <c s="40" r="N386"/>
      <c s="40" r="O386"/>
      <c s="40" r="P386"/>
      <c s="40" r="Q386"/>
      <c s="40" r="R386"/>
      <c s="40" r="S386"/>
      <c s="40" r="T386"/>
      <c s="40" r="U386"/>
      <c s="40" r="V386"/>
      <c s="40" r="W386"/>
      <c s="40" r="X386"/>
      <c s="40" r="Y386"/>
      <c s="40" r="Z386"/>
    </row>
    <row r="387">
      <c s="40" r="A387"/>
      <c s="40" r="B387"/>
      <c s="40" r="C387"/>
      <c s="40" r="D387"/>
      <c s="40" r="E387"/>
      <c s="40" r="F387"/>
      <c s="40" r="G387"/>
      <c s="40" r="H387"/>
      <c s="40" r="I387"/>
      <c s="40" r="J387"/>
      <c s="40" r="K387"/>
      <c s="40" r="L387"/>
      <c s="40" r="M387"/>
      <c s="40" r="N387"/>
      <c s="40" r="O387"/>
      <c s="40" r="P387"/>
      <c s="40" r="Q387"/>
      <c s="40" r="R387"/>
      <c s="40" r="S387"/>
      <c s="40" r="T387"/>
      <c s="40" r="U387"/>
      <c s="40" r="V387"/>
      <c s="40" r="W387"/>
      <c s="40" r="X387"/>
      <c s="40" r="Y387"/>
      <c s="40" r="Z387"/>
    </row>
    <row r="388">
      <c s="40" r="A388"/>
      <c s="40" r="B388"/>
      <c s="40" r="C388"/>
      <c s="40" r="D388"/>
      <c s="40" r="E388"/>
      <c s="40" r="F388"/>
      <c s="40" r="G388"/>
      <c s="40" r="H388"/>
      <c s="40" r="I388"/>
      <c s="40" r="J388"/>
      <c s="40" r="K388"/>
      <c s="40" r="L388"/>
      <c s="40" r="M388"/>
      <c s="40" r="N388"/>
      <c s="40" r="O388"/>
      <c s="40" r="P388"/>
      <c s="40" r="Q388"/>
      <c s="40" r="R388"/>
      <c s="40" r="S388"/>
      <c s="40" r="T388"/>
      <c s="40" r="U388"/>
      <c s="40" r="V388"/>
      <c s="40" r="W388"/>
      <c s="40" r="X388"/>
      <c s="40" r="Y388"/>
      <c s="40" r="Z388"/>
    </row>
    <row r="389">
      <c s="40" r="A389"/>
      <c s="40" r="B389"/>
      <c s="40" r="C389"/>
      <c s="40" r="D389"/>
      <c s="40" r="E389"/>
      <c s="40" r="F389"/>
      <c s="40" r="G389"/>
      <c s="40" r="H389"/>
      <c s="40" r="I389"/>
      <c s="40" r="J389"/>
      <c s="40" r="K389"/>
      <c s="40" r="L389"/>
      <c s="40" r="M389"/>
      <c s="40" r="N389"/>
      <c s="40" r="O389"/>
      <c s="40" r="P389"/>
      <c s="40" r="Q389"/>
      <c s="40" r="R389"/>
      <c s="40" r="S389"/>
      <c s="40" r="T389"/>
      <c s="40" r="U389"/>
      <c s="40" r="V389"/>
      <c s="40" r="W389"/>
      <c s="40" r="X389"/>
      <c s="40" r="Y389"/>
      <c s="40" r="Z389"/>
    </row>
    <row r="390">
      <c s="40" r="A390"/>
      <c s="40" r="B390"/>
      <c s="40" r="C390"/>
      <c s="40" r="D390"/>
      <c s="40" r="E390"/>
      <c s="40" r="F390"/>
      <c s="40" r="G390"/>
      <c s="40" r="H390"/>
      <c s="40" r="I390"/>
      <c s="40" r="J390"/>
      <c s="40" r="K390"/>
      <c s="40" r="L390"/>
      <c s="40" r="M390"/>
      <c s="40" r="N390"/>
      <c s="40" r="O390"/>
      <c s="40" r="P390"/>
      <c s="40" r="Q390"/>
      <c s="40" r="R390"/>
      <c s="40" r="S390"/>
      <c s="40" r="T390"/>
      <c s="40" r="U390"/>
      <c s="40" r="V390"/>
      <c s="40" r="W390"/>
      <c s="40" r="X390"/>
      <c s="40" r="Y390"/>
      <c s="40" r="Z390"/>
    </row>
    <row r="391">
      <c s="40" r="A391"/>
      <c s="40" r="B391"/>
      <c s="40" r="C391"/>
      <c s="40" r="D391"/>
      <c s="40" r="E391"/>
      <c s="40" r="F391"/>
      <c s="40" r="G391"/>
      <c s="40" r="H391"/>
      <c s="40" r="I391"/>
      <c s="40" r="J391"/>
      <c s="40" r="K391"/>
      <c s="40" r="L391"/>
      <c s="40" r="M391"/>
      <c s="40" r="N391"/>
      <c s="40" r="O391"/>
      <c s="40" r="P391"/>
      <c s="40" r="Q391"/>
      <c s="40" r="R391"/>
      <c s="40" r="S391"/>
      <c s="40" r="T391"/>
      <c s="40" r="U391"/>
      <c s="40" r="V391"/>
      <c s="40" r="W391"/>
      <c s="40" r="X391"/>
      <c s="40" r="Y391"/>
      <c s="40" r="Z391"/>
    </row>
    <row r="392">
      <c s="40" r="A392"/>
      <c s="40" r="B392"/>
      <c s="40" r="C392"/>
      <c s="40" r="D392"/>
      <c s="40" r="E392"/>
      <c s="40" r="F392"/>
      <c s="40" r="G392"/>
      <c s="40" r="H392"/>
      <c s="40" r="I392"/>
      <c s="40" r="J392"/>
      <c s="40" r="K392"/>
      <c s="40" r="L392"/>
      <c s="40" r="M392"/>
      <c s="40" r="N392"/>
      <c s="40" r="O392"/>
      <c s="40" r="P392"/>
      <c s="40" r="Q392"/>
      <c s="40" r="R392"/>
      <c s="40" r="S392"/>
      <c s="40" r="T392"/>
      <c s="40" r="U392"/>
      <c s="40" r="V392"/>
      <c s="40" r="W392"/>
      <c s="40" r="X392"/>
      <c s="40" r="Y392"/>
      <c s="40" r="Z392"/>
    </row>
    <row r="393">
      <c s="40" r="A393"/>
      <c s="40" r="B393"/>
      <c s="40" r="C393"/>
      <c s="40" r="D393"/>
      <c s="40" r="E393"/>
      <c s="40" r="F393"/>
      <c s="40" r="G393"/>
      <c s="40" r="H393"/>
      <c s="40" r="I393"/>
      <c s="40" r="J393"/>
      <c s="40" r="K393"/>
      <c s="40" r="L393"/>
      <c s="40" r="M393"/>
      <c s="40" r="N393"/>
      <c s="40" r="O393"/>
      <c s="40" r="P393"/>
      <c s="40" r="Q393"/>
      <c s="40" r="R393"/>
      <c s="40" r="S393"/>
      <c s="40" r="T393"/>
      <c s="40" r="U393"/>
      <c s="40" r="V393"/>
      <c s="40" r="W393"/>
      <c s="40" r="X393"/>
      <c s="40" r="Y393"/>
      <c s="40" r="Z393"/>
    </row>
    <row r="394">
      <c s="40" r="A394"/>
      <c s="40" r="B394"/>
      <c s="40" r="C394"/>
      <c s="40" r="D394"/>
      <c s="40" r="E394"/>
      <c s="40" r="F394"/>
      <c s="40" r="G394"/>
      <c s="40" r="H394"/>
      <c s="40" r="I394"/>
      <c s="40" r="J394"/>
      <c s="40" r="K394"/>
      <c s="40" r="L394"/>
      <c s="40" r="M394"/>
      <c s="40" r="N394"/>
      <c s="40" r="O394"/>
      <c s="40" r="P394"/>
      <c s="40" r="Q394"/>
      <c s="40" r="R394"/>
      <c s="40" r="S394"/>
      <c s="40" r="T394"/>
      <c s="40" r="U394"/>
      <c s="40" r="V394"/>
      <c s="40" r="W394"/>
      <c s="40" r="X394"/>
      <c s="40" r="Y394"/>
      <c s="40" r="Z394"/>
    </row>
    <row r="395">
      <c s="40" r="A395"/>
      <c s="40" r="B395"/>
      <c s="40" r="C395"/>
      <c s="40" r="D395"/>
      <c s="40" r="E395"/>
      <c s="40" r="F395"/>
      <c s="40" r="G395"/>
      <c s="40" r="H395"/>
      <c s="40" r="I395"/>
      <c s="40" r="J395"/>
      <c s="40" r="K395"/>
      <c s="40" r="L395"/>
      <c s="40" r="M395"/>
      <c s="40" r="N395"/>
      <c s="40" r="O395"/>
      <c s="40" r="P395"/>
      <c s="40" r="Q395"/>
      <c s="40" r="R395"/>
      <c s="40" r="S395"/>
      <c s="40" r="T395"/>
      <c s="40" r="U395"/>
      <c s="40" r="V395"/>
      <c s="40" r="W395"/>
      <c s="40" r="X395"/>
      <c s="40" r="Y395"/>
      <c s="40" r="Z395"/>
    </row>
    <row r="396">
      <c s="40" r="A396"/>
      <c s="40" r="B396"/>
      <c s="40" r="C396"/>
      <c s="40" r="D396"/>
      <c s="40" r="E396"/>
      <c s="40" r="F396"/>
      <c s="40" r="G396"/>
      <c s="40" r="H396"/>
      <c s="40" r="I396"/>
      <c s="40" r="J396"/>
      <c s="40" r="K396"/>
      <c s="40" r="L396"/>
      <c s="40" r="M396"/>
      <c s="40" r="N396"/>
      <c s="40" r="O396"/>
      <c s="40" r="P396"/>
      <c s="40" r="Q396"/>
      <c s="40" r="R396"/>
      <c s="40" r="S396"/>
      <c s="40" r="T396"/>
      <c s="40" r="U396"/>
      <c s="40" r="V396"/>
      <c s="40" r="W396"/>
      <c s="40" r="X396"/>
      <c s="40" r="Y396"/>
      <c s="40" r="Z396"/>
    </row>
    <row r="397">
      <c s="40" r="A397"/>
      <c s="40" r="B397"/>
      <c s="40" r="C397"/>
      <c s="40" r="D397"/>
      <c s="40" r="E397"/>
      <c s="40" r="F397"/>
      <c s="40" r="G397"/>
      <c s="40" r="H397"/>
      <c s="40" r="I397"/>
      <c s="40" r="J397"/>
      <c s="40" r="K397"/>
      <c s="40" r="L397"/>
      <c s="40" r="M397"/>
      <c s="40" r="N397"/>
      <c s="40" r="O397"/>
      <c s="40" r="P397"/>
      <c s="40" r="Q397"/>
      <c s="40" r="R397"/>
      <c s="40" r="S397"/>
      <c s="40" r="T397"/>
      <c s="40" r="U397"/>
      <c s="40" r="V397"/>
      <c s="40" r="W397"/>
      <c s="40" r="X397"/>
      <c s="40" r="Y397"/>
      <c s="40" r="Z397"/>
    </row>
    <row r="398">
      <c s="40" r="A398"/>
      <c s="40" r="B398"/>
      <c s="40" r="C398"/>
      <c s="40" r="D398"/>
      <c s="40" r="E398"/>
      <c s="40" r="F398"/>
      <c s="40" r="G398"/>
      <c s="40" r="H398"/>
      <c s="40" r="I398"/>
      <c s="40" r="J398"/>
      <c s="40" r="K398"/>
      <c s="40" r="L398"/>
      <c s="40" r="M398"/>
      <c s="40" r="N398"/>
      <c s="40" r="O398"/>
      <c s="40" r="P398"/>
      <c s="40" r="Q398"/>
      <c s="40" r="R398"/>
      <c s="40" r="S398"/>
      <c s="40" r="T398"/>
      <c s="40" r="U398"/>
      <c s="40" r="V398"/>
      <c s="40" r="W398"/>
      <c s="40" r="X398"/>
      <c s="40" r="Y398"/>
      <c s="40" r="Z398"/>
    </row>
    <row r="399">
      <c s="40" r="A399"/>
      <c s="40" r="B399"/>
      <c s="40" r="C399"/>
      <c s="40" r="D399"/>
      <c s="40" r="E399"/>
      <c s="40" r="F399"/>
      <c s="40" r="G399"/>
      <c s="40" r="H399"/>
      <c s="40" r="I399"/>
      <c s="40" r="J399"/>
      <c s="40" r="K399"/>
      <c s="40" r="L399"/>
      <c s="40" r="M399"/>
      <c s="40" r="N399"/>
      <c s="40" r="O399"/>
      <c s="40" r="P399"/>
      <c s="40" r="Q399"/>
      <c s="40" r="R399"/>
      <c s="40" r="S399"/>
      <c s="40" r="T399"/>
      <c s="40" r="U399"/>
      <c s="40" r="V399"/>
      <c s="40" r="W399"/>
      <c s="40" r="X399"/>
      <c s="40" r="Y399"/>
      <c s="40" r="Z399"/>
    </row>
    <row r="400">
      <c s="40" r="A400"/>
      <c s="40" r="B400"/>
      <c s="40" r="C400"/>
      <c s="40" r="D400"/>
      <c s="40" r="E400"/>
      <c s="40" r="F400"/>
      <c s="40" r="G400"/>
      <c s="40" r="H400"/>
      <c s="40" r="I400"/>
      <c s="40" r="J400"/>
      <c s="40" r="K400"/>
      <c s="40" r="L400"/>
      <c s="40" r="M400"/>
      <c s="40" r="N400"/>
      <c s="40" r="O400"/>
      <c s="40" r="P400"/>
      <c s="40" r="Q400"/>
      <c s="40" r="R400"/>
      <c s="40" r="S400"/>
      <c s="40" r="T400"/>
      <c s="40" r="U400"/>
      <c s="40" r="V400"/>
      <c s="40" r="W400"/>
      <c s="40" r="X400"/>
      <c s="40" r="Y400"/>
      <c s="40" r="Z400"/>
    </row>
    <row r="401">
      <c s="40" r="A401"/>
      <c s="40" r="B401"/>
      <c s="40" r="C401"/>
      <c s="40" r="D401"/>
      <c s="40" r="E401"/>
      <c s="40" r="F401"/>
      <c s="40" r="G401"/>
      <c s="40" r="H401"/>
      <c s="40" r="I401"/>
      <c s="40" r="J401"/>
      <c s="40" r="K401"/>
      <c s="40" r="L401"/>
      <c s="40" r="M401"/>
      <c s="40" r="N401"/>
      <c s="40" r="O401"/>
      <c s="40" r="P401"/>
      <c s="40" r="Q401"/>
      <c s="40" r="R401"/>
      <c s="40" r="S401"/>
      <c s="40" r="T401"/>
      <c s="40" r="U401"/>
      <c s="40" r="V401"/>
      <c s="40" r="W401"/>
      <c s="40" r="X401"/>
      <c s="40" r="Y401"/>
      <c s="40" r="Z401"/>
    </row>
    <row r="402">
      <c s="40" r="A402"/>
      <c s="40" r="B402"/>
      <c s="40" r="C402"/>
      <c s="40" r="D402"/>
      <c s="40" r="E402"/>
      <c s="40" r="F402"/>
      <c s="40" r="G402"/>
      <c s="40" r="H402"/>
      <c s="40" r="I402"/>
      <c s="40" r="J402"/>
      <c s="40" r="K402"/>
      <c s="40" r="L402"/>
      <c s="40" r="M402"/>
      <c s="40" r="N402"/>
      <c s="40" r="O402"/>
      <c s="40" r="P402"/>
      <c s="40" r="Q402"/>
      <c s="40" r="R402"/>
      <c s="40" r="S402"/>
      <c s="40" r="T402"/>
      <c s="40" r="U402"/>
      <c s="40" r="V402"/>
      <c s="40" r="W402"/>
      <c s="40" r="X402"/>
      <c s="40" r="Y402"/>
      <c s="40" r="Z402"/>
    </row>
    <row r="403">
      <c s="40" r="A403"/>
      <c s="40" r="B403"/>
      <c s="40" r="C403"/>
      <c s="40" r="D403"/>
      <c s="40" r="E403"/>
      <c s="40" r="F403"/>
      <c s="40" r="G403"/>
      <c s="40" r="H403"/>
      <c s="40" r="I403"/>
      <c s="40" r="J403"/>
      <c s="40" r="K403"/>
      <c s="40" r="L403"/>
      <c s="40" r="M403"/>
      <c s="40" r="N403"/>
      <c s="40" r="O403"/>
      <c s="40" r="P403"/>
      <c s="40" r="Q403"/>
      <c s="40" r="R403"/>
      <c s="40" r="S403"/>
      <c s="40" r="T403"/>
      <c s="40" r="U403"/>
      <c s="40" r="V403"/>
      <c s="40" r="W403"/>
      <c s="40" r="X403"/>
      <c s="40" r="Y403"/>
      <c s="40" r="Z403"/>
    </row>
    <row r="404">
      <c s="40" r="A404"/>
      <c s="40" r="B404"/>
      <c s="40" r="C404"/>
      <c s="40" r="D404"/>
      <c s="40" r="E404"/>
      <c s="40" r="F404"/>
      <c s="40" r="G404"/>
      <c s="40" r="H404"/>
      <c s="40" r="I404"/>
      <c s="40" r="J404"/>
      <c s="40" r="K404"/>
      <c s="40" r="L404"/>
      <c s="40" r="M404"/>
      <c s="40" r="N404"/>
      <c s="40" r="O404"/>
      <c s="40" r="P404"/>
      <c s="40" r="Q404"/>
      <c s="40" r="R404"/>
      <c s="40" r="S404"/>
      <c s="40" r="T404"/>
      <c s="40" r="U404"/>
      <c s="40" r="V404"/>
      <c s="40" r="W404"/>
      <c s="40" r="X404"/>
      <c s="40" r="Y404"/>
      <c s="40" r="Z404"/>
    </row>
    <row r="405">
      <c s="40" r="A405"/>
      <c s="40" r="B405"/>
      <c s="40" r="C405"/>
      <c s="40" r="D405"/>
      <c s="40" r="E405"/>
      <c s="40" r="F405"/>
      <c s="40" r="G405"/>
      <c s="40" r="H405"/>
      <c s="40" r="I405"/>
      <c s="40" r="J405"/>
      <c s="40" r="K405"/>
      <c s="40" r="L405"/>
      <c s="40" r="M405"/>
      <c s="40" r="N405"/>
      <c s="40" r="O405"/>
      <c s="40" r="P405"/>
      <c s="40" r="Q405"/>
      <c s="40" r="R405"/>
      <c s="40" r="S405"/>
      <c s="40" r="T405"/>
      <c s="40" r="U405"/>
      <c s="40" r="V405"/>
      <c s="40" r="W405"/>
      <c s="40" r="X405"/>
      <c s="40" r="Y405"/>
      <c s="40" r="Z405"/>
    </row>
    <row r="406">
      <c s="40" r="A406"/>
      <c s="40" r="B406"/>
      <c s="40" r="C406"/>
      <c s="40" r="D406"/>
      <c s="40" r="E406"/>
      <c s="40" r="F406"/>
      <c s="40" r="G406"/>
      <c s="40" r="H406"/>
      <c s="40" r="I406"/>
      <c s="40" r="J406"/>
      <c s="40" r="K406"/>
      <c s="40" r="L406"/>
      <c s="40" r="M406"/>
      <c s="40" r="N406"/>
      <c s="40" r="O406"/>
      <c s="40" r="P406"/>
      <c s="40" r="Q406"/>
      <c s="40" r="R406"/>
      <c s="40" r="S406"/>
      <c s="40" r="T406"/>
      <c s="40" r="U406"/>
      <c s="40" r="V406"/>
      <c s="40" r="W406"/>
      <c s="40" r="X406"/>
      <c s="40" r="Y406"/>
      <c s="40" r="Z406"/>
    </row>
    <row r="407">
      <c s="40" r="A407"/>
      <c s="40" r="B407"/>
      <c s="40" r="C407"/>
      <c s="40" r="D407"/>
      <c s="40" r="E407"/>
      <c s="40" r="F407"/>
      <c s="40" r="G407"/>
      <c s="40" r="H407"/>
      <c s="40" r="I407"/>
      <c s="40" r="J407"/>
      <c s="40" r="K407"/>
      <c s="40" r="L407"/>
      <c s="40" r="M407"/>
      <c s="40" r="N407"/>
      <c s="40" r="O407"/>
      <c s="40" r="P407"/>
      <c s="40" r="Q407"/>
      <c s="40" r="R407"/>
      <c s="40" r="S407"/>
      <c s="40" r="T407"/>
      <c s="40" r="U407"/>
      <c s="40" r="V407"/>
      <c s="40" r="W407"/>
      <c s="40" r="X407"/>
      <c s="40" r="Y407"/>
      <c s="40" r="Z407"/>
    </row>
    <row r="408">
      <c s="40" r="A408"/>
      <c s="40" r="B408"/>
      <c s="40" r="C408"/>
      <c s="40" r="D408"/>
      <c s="40" r="E408"/>
      <c s="40" r="F408"/>
      <c s="40" r="G408"/>
      <c s="40" r="H408"/>
      <c s="40" r="I408"/>
      <c s="40" r="J408"/>
      <c s="40" r="K408"/>
      <c s="40" r="L408"/>
      <c s="40" r="M408"/>
      <c s="40" r="N408"/>
      <c s="40" r="O408"/>
      <c s="40" r="P408"/>
      <c s="40" r="Q408"/>
      <c s="40" r="R408"/>
      <c s="40" r="S408"/>
      <c s="40" r="T408"/>
      <c s="40" r="U408"/>
      <c s="40" r="V408"/>
      <c s="40" r="W408"/>
      <c s="40" r="X408"/>
      <c s="40" r="Y408"/>
      <c s="40" r="Z408"/>
    </row>
    <row r="409">
      <c s="40" r="A409"/>
      <c s="40" r="B409"/>
      <c s="40" r="C409"/>
      <c s="40" r="D409"/>
      <c s="40" r="E409"/>
      <c s="40" r="F409"/>
      <c s="40" r="G409"/>
      <c s="40" r="H409"/>
      <c s="40" r="I409"/>
      <c s="40" r="J409"/>
      <c s="40" r="K409"/>
      <c s="40" r="L409"/>
      <c s="40" r="M409"/>
      <c s="40" r="N409"/>
      <c s="40" r="O409"/>
      <c s="40" r="P409"/>
      <c s="40" r="Q409"/>
      <c s="40" r="R409"/>
      <c s="40" r="S409"/>
      <c s="40" r="T409"/>
      <c s="40" r="U409"/>
      <c s="40" r="V409"/>
      <c s="40" r="W409"/>
      <c s="40" r="X409"/>
      <c s="40" r="Y409"/>
      <c s="40" r="Z409"/>
    </row>
    <row r="410">
      <c s="40" r="A410"/>
      <c s="40" r="B410"/>
      <c s="40" r="C410"/>
      <c s="40" r="D410"/>
      <c s="40" r="E410"/>
      <c s="40" r="F410"/>
      <c s="40" r="G410"/>
      <c s="40" r="H410"/>
      <c s="40" r="I410"/>
      <c s="40" r="J410"/>
      <c s="40" r="K410"/>
      <c s="40" r="L410"/>
      <c s="40" r="M410"/>
      <c s="40" r="N410"/>
      <c s="40" r="O410"/>
      <c s="40" r="P410"/>
      <c s="40" r="Q410"/>
      <c s="40" r="R410"/>
      <c s="40" r="S410"/>
      <c s="40" r="T410"/>
      <c s="40" r="U410"/>
      <c s="40" r="V410"/>
      <c s="40" r="W410"/>
      <c s="40" r="X410"/>
      <c s="40" r="Y410"/>
      <c s="40" r="Z410"/>
    </row>
    <row r="411">
      <c s="40" r="A411"/>
      <c s="40" r="B411"/>
      <c s="40" r="C411"/>
      <c s="40" r="D411"/>
      <c s="40" r="E411"/>
      <c s="40" r="F411"/>
      <c s="40" r="G411"/>
      <c s="40" r="H411"/>
      <c s="40" r="I411"/>
      <c s="40" r="J411"/>
      <c s="40" r="K411"/>
      <c s="40" r="L411"/>
      <c s="40" r="M411"/>
      <c s="40" r="N411"/>
      <c s="40" r="O411"/>
      <c s="40" r="P411"/>
      <c s="40" r="Q411"/>
      <c s="40" r="R411"/>
      <c s="40" r="S411"/>
      <c s="40" r="T411"/>
      <c s="40" r="U411"/>
      <c s="40" r="V411"/>
      <c s="40" r="W411"/>
      <c s="40" r="X411"/>
      <c s="40" r="Y411"/>
      <c s="40" r="Z411"/>
    </row>
    <row r="412">
      <c s="40" r="A412"/>
      <c s="40" r="B412"/>
      <c s="40" r="C412"/>
      <c s="40" r="D412"/>
      <c s="40" r="E412"/>
      <c s="40" r="F412"/>
      <c s="40" r="G412"/>
      <c s="40" r="H412"/>
      <c s="40" r="I412"/>
      <c s="40" r="J412"/>
      <c s="40" r="K412"/>
      <c s="40" r="L412"/>
      <c s="40" r="M412"/>
      <c s="40" r="N412"/>
      <c s="40" r="O412"/>
      <c s="40" r="P412"/>
      <c s="40" r="Q412"/>
      <c s="40" r="R412"/>
      <c s="40" r="S412"/>
      <c s="40" r="T412"/>
      <c s="40" r="U412"/>
      <c s="40" r="V412"/>
      <c s="40" r="W412"/>
      <c s="40" r="X412"/>
      <c s="40" r="Y412"/>
      <c s="40" r="Z412"/>
    </row>
    <row r="413">
      <c s="40" r="A413"/>
      <c s="40" r="B413"/>
      <c s="40" r="C413"/>
      <c s="40" r="D413"/>
      <c s="40" r="E413"/>
      <c s="40" r="F413"/>
      <c s="40" r="G413"/>
      <c s="40" r="H413"/>
      <c s="40" r="I413"/>
      <c s="40" r="J413"/>
      <c s="40" r="K413"/>
      <c s="40" r="L413"/>
      <c s="40" r="M413"/>
      <c s="40" r="N413"/>
      <c s="40" r="O413"/>
      <c s="40" r="P413"/>
      <c s="40" r="Q413"/>
      <c s="40" r="R413"/>
      <c s="40" r="S413"/>
      <c s="40" r="T413"/>
      <c s="40" r="U413"/>
      <c s="40" r="V413"/>
      <c s="40" r="W413"/>
      <c s="40" r="X413"/>
      <c s="40" r="Y413"/>
      <c s="40" r="Z413"/>
    </row>
    <row r="414">
      <c s="40" r="A414"/>
      <c s="40" r="B414"/>
      <c s="40" r="C414"/>
      <c s="40" r="D414"/>
      <c s="40" r="E414"/>
      <c s="40" r="F414"/>
      <c s="40" r="G414"/>
      <c s="40" r="H414"/>
      <c s="40" r="I414"/>
      <c s="40" r="J414"/>
      <c s="40" r="K414"/>
      <c s="40" r="L414"/>
      <c s="40" r="M414"/>
      <c s="40" r="N414"/>
      <c s="40" r="O414"/>
      <c s="40" r="P414"/>
      <c s="40" r="Q414"/>
      <c s="40" r="R414"/>
      <c s="40" r="S414"/>
      <c s="40" r="T414"/>
      <c s="40" r="U414"/>
      <c s="40" r="V414"/>
      <c s="40" r="W414"/>
      <c s="40" r="X414"/>
      <c s="40" r="Y414"/>
      <c s="40" r="Z414"/>
    </row>
    <row r="415">
      <c s="40" r="A415"/>
      <c s="40" r="B415"/>
      <c s="40" r="C415"/>
      <c s="40" r="D415"/>
      <c s="40" r="E415"/>
      <c s="40" r="F415"/>
      <c s="40" r="G415"/>
      <c s="40" r="H415"/>
      <c s="40" r="I415"/>
      <c s="40" r="J415"/>
      <c s="40" r="K415"/>
      <c s="40" r="L415"/>
      <c s="40" r="M415"/>
      <c s="40" r="N415"/>
      <c s="40" r="O415"/>
      <c s="40" r="P415"/>
      <c s="40" r="Q415"/>
      <c s="40" r="R415"/>
      <c s="40" r="S415"/>
      <c s="40" r="T415"/>
      <c s="40" r="U415"/>
      <c s="40" r="V415"/>
      <c s="40" r="W415"/>
      <c s="40" r="X415"/>
      <c s="40" r="Y415"/>
      <c s="40" r="Z415"/>
    </row>
    <row r="416">
      <c s="40" r="A416"/>
      <c s="40" r="B416"/>
      <c s="40" r="C416"/>
      <c s="40" r="D416"/>
      <c s="40" r="E416"/>
      <c s="40" r="F416"/>
      <c s="40" r="G416"/>
      <c s="40" r="H416"/>
      <c s="40" r="I416"/>
      <c s="40" r="J416"/>
      <c s="40" r="K416"/>
      <c s="40" r="L416"/>
      <c s="40" r="M416"/>
      <c s="40" r="N416"/>
      <c s="40" r="O416"/>
      <c s="40" r="P416"/>
      <c s="40" r="Q416"/>
      <c s="40" r="R416"/>
      <c s="40" r="S416"/>
      <c s="40" r="T416"/>
      <c s="40" r="U416"/>
      <c s="40" r="V416"/>
      <c s="40" r="W416"/>
      <c s="40" r="X416"/>
      <c s="40" r="Y416"/>
      <c s="40" r="Z416"/>
    </row>
    <row r="417">
      <c s="40" r="A417"/>
      <c s="40" r="B417"/>
      <c s="40" r="C417"/>
      <c s="40" r="D417"/>
      <c s="40" r="E417"/>
      <c s="40" r="F417"/>
      <c s="40" r="G417"/>
      <c s="40" r="H417"/>
      <c s="40" r="I417"/>
      <c s="40" r="J417"/>
      <c s="40" r="K417"/>
      <c s="40" r="L417"/>
      <c s="40" r="M417"/>
      <c s="40" r="N417"/>
      <c s="40" r="O417"/>
      <c s="40" r="P417"/>
      <c s="40" r="Q417"/>
      <c s="40" r="R417"/>
      <c s="40" r="S417"/>
      <c s="40" r="T417"/>
      <c s="40" r="U417"/>
      <c s="40" r="V417"/>
      <c s="40" r="W417"/>
      <c s="40" r="X417"/>
      <c s="40" r="Y417"/>
      <c s="40" r="Z417"/>
    </row>
    <row r="418">
      <c s="40" r="A418"/>
      <c s="40" r="B418"/>
      <c s="40" r="C418"/>
      <c s="40" r="D418"/>
      <c s="40" r="E418"/>
      <c s="40" r="F418"/>
      <c s="40" r="G418"/>
      <c s="40" r="H418"/>
      <c s="40" r="I418"/>
      <c s="40" r="J418"/>
      <c s="40" r="K418"/>
      <c s="40" r="L418"/>
      <c s="40" r="M418"/>
      <c s="40" r="N418"/>
      <c s="40" r="O418"/>
      <c s="40" r="P418"/>
      <c s="40" r="Q418"/>
      <c s="40" r="R418"/>
      <c s="40" r="S418"/>
      <c s="40" r="T418"/>
      <c s="40" r="U418"/>
      <c s="40" r="V418"/>
      <c s="40" r="W418"/>
      <c s="40" r="X418"/>
      <c s="40" r="Y418"/>
      <c s="40" r="Z418"/>
    </row>
    <row r="419">
      <c s="40" r="A419"/>
      <c s="40" r="B419"/>
      <c s="40" r="C419"/>
      <c s="40" r="D419"/>
      <c s="40" r="E419"/>
      <c s="40" r="F419"/>
      <c s="40" r="G419"/>
      <c s="40" r="H419"/>
      <c s="40" r="I419"/>
      <c s="40" r="J419"/>
      <c s="40" r="K419"/>
      <c s="40" r="L419"/>
      <c s="40" r="M419"/>
      <c s="40" r="N419"/>
      <c s="40" r="O419"/>
      <c s="40" r="P419"/>
      <c s="40" r="Q419"/>
      <c s="40" r="R419"/>
      <c s="40" r="S419"/>
      <c s="40" r="T419"/>
      <c s="40" r="U419"/>
      <c s="40" r="V419"/>
      <c s="40" r="W419"/>
      <c s="40" r="X419"/>
      <c s="40" r="Y419"/>
      <c s="40" r="Z419"/>
    </row>
    <row r="420">
      <c s="40" r="A420"/>
      <c s="40" r="B420"/>
      <c s="40" r="C420"/>
      <c s="40" r="D420"/>
      <c s="40" r="E420"/>
      <c s="40" r="F420"/>
      <c s="40" r="G420"/>
      <c s="40" r="H420"/>
      <c s="40" r="I420"/>
      <c s="40" r="J420"/>
      <c s="40" r="K420"/>
      <c s="40" r="L420"/>
      <c s="40" r="M420"/>
      <c s="40" r="N420"/>
      <c s="40" r="O420"/>
      <c s="40" r="P420"/>
      <c s="40" r="Q420"/>
      <c s="40" r="R420"/>
      <c s="40" r="S420"/>
      <c s="40" r="T420"/>
      <c s="40" r="U420"/>
      <c s="40" r="V420"/>
      <c s="40" r="W420"/>
      <c s="40" r="X420"/>
      <c s="40" r="Y420"/>
      <c s="40" r="Z420"/>
    </row>
    <row r="421">
      <c s="40" r="A421"/>
      <c s="40" r="B421"/>
      <c s="40" r="C421"/>
      <c s="40" r="D421"/>
      <c s="40" r="E421"/>
      <c s="40" r="F421"/>
      <c s="40" r="G421"/>
      <c s="40" r="H421"/>
      <c s="40" r="I421"/>
      <c s="40" r="J421"/>
      <c s="40" r="K421"/>
      <c s="40" r="L421"/>
      <c s="40" r="M421"/>
      <c s="40" r="N421"/>
      <c s="40" r="O421"/>
      <c s="40" r="P421"/>
      <c s="40" r="Q421"/>
      <c s="40" r="R421"/>
      <c s="40" r="S421"/>
      <c s="40" r="T421"/>
      <c s="40" r="U421"/>
      <c s="40" r="V421"/>
      <c s="40" r="W421"/>
      <c s="40" r="X421"/>
      <c s="40" r="Y421"/>
      <c s="40" r="Z421"/>
    </row>
    <row r="422">
      <c s="40" r="A422"/>
      <c s="40" r="B422"/>
      <c s="40" r="C422"/>
      <c s="40" r="D422"/>
      <c s="40" r="E422"/>
      <c s="40" r="F422"/>
      <c s="40" r="G422"/>
      <c s="40" r="H422"/>
      <c s="40" r="I422"/>
      <c s="40" r="J422"/>
      <c s="40" r="K422"/>
      <c s="40" r="L422"/>
      <c s="40" r="M422"/>
      <c s="40" r="N422"/>
      <c s="40" r="O422"/>
      <c s="40" r="P422"/>
      <c s="40" r="Q422"/>
      <c s="40" r="R422"/>
      <c s="40" r="S422"/>
      <c s="40" r="T422"/>
      <c s="40" r="U422"/>
      <c s="40" r="V422"/>
      <c s="40" r="W422"/>
      <c s="40" r="X422"/>
      <c s="40" r="Y422"/>
      <c s="40" r="Z422"/>
    </row>
    <row r="423">
      <c s="40" r="A423"/>
      <c s="40" r="B423"/>
      <c s="40" r="C423"/>
      <c s="40" r="D423"/>
      <c s="40" r="E423"/>
      <c s="40" r="F423"/>
      <c s="40" r="G423"/>
      <c s="40" r="H423"/>
      <c s="40" r="I423"/>
      <c s="40" r="J423"/>
      <c s="40" r="K423"/>
      <c s="40" r="L423"/>
      <c s="40" r="M423"/>
      <c s="40" r="N423"/>
      <c s="40" r="O423"/>
      <c s="40" r="P423"/>
      <c s="40" r="Q423"/>
      <c s="40" r="R423"/>
      <c s="40" r="S423"/>
      <c s="40" r="T423"/>
      <c s="40" r="U423"/>
      <c s="40" r="V423"/>
      <c s="40" r="W423"/>
      <c s="40" r="X423"/>
      <c s="40" r="Y423"/>
      <c s="40" r="Z423"/>
    </row>
    <row r="424">
      <c s="40" r="A424"/>
      <c s="40" r="B424"/>
      <c s="40" r="C424"/>
      <c s="40" r="D424"/>
      <c s="40" r="E424"/>
      <c s="40" r="F424"/>
      <c s="40" r="G424"/>
      <c s="40" r="H424"/>
      <c s="40" r="I424"/>
      <c s="40" r="J424"/>
      <c s="40" r="K424"/>
      <c s="40" r="L424"/>
      <c s="40" r="M424"/>
      <c s="40" r="N424"/>
      <c s="40" r="O424"/>
      <c s="40" r="P424"/>
      <c s="40" r="Q424"/>
      <c s="40" r="R424"/>
      <c s="40" r="S424"/>
      <c s="40" r="T424"/>
      <c s="40" r="U424"/>
      <c s="40" r="V424"/>
      <c s="40" r="W424"/>
      <c s="40" r="X424"/>
      <c s="40" r="Y424"/>
      <c s="40" r="Z424"/>
    </row>
    <row r="425">
      <c s="40" r="A425"/>
      <c s="40" r="B425"/>
      <c s="40" r="C425"/>
      <c s="40" r="D425"/>
      <c s="40" r="E425"/>
      <c s="40" r="F425"/>
      <c s="40" r="G425"/>
      <c s="40" r="H425"/>
      <c s="40" r="I425"/>
      <c s="40" r="J425"/>
      <c s="40" r="K425"/>
      <c s="40" r="L425"/>
      <c s="40" r="M425"/>
      <c s="40" r="N425"/>
      <c s="40" r="O425"/>
      <c s="40" r="P425"/>
      <c s="40" r="Q425"/>
      <c s="40" r="R425"/>
      <c s="40" r="S425"/>
      <c s="40" r="T425"/>
      <c s="40" r="U425"/>
      <c s="40" r="V425"/>
      <c s="40" r="W425"/>
      <c s="40" r="X425"/>
      <c s="40" r="Y425"/>
      <c s="40" r="Z425"/>
    </row>
    <row r="426">
      <c s="40" r="A426"/>
      <c s="40" r="B426"/>
      <c s="40" r="C426"/>
      <c s="40" r="D426"/>
      <c s="40" r="E426"/>
      <c s="40" r="F426"/>
      <c s="40" r="G426"/>
      <c s="40" r="H426"/>
      <c s="40" r="I426"/>
      <c s="40" r="J426"/>
      <c s="40" r="K426"/>
      <c s="40" r="L426"/>
      <c s="40" r="M426"/>
      <c s="40" r="N426"/>
      <c s="40" r="O426"/>
      <c s="40" r="P426"/>
      <c s="40" r="Q426"/>
      <c s="40" r="R426"/>
      <c s="40" r="S426"/>
      <c s="40" r="T426"/>
      <c s="40" r="U426"/>
      <c s="40" r="V426"/>
      <c s="40" r="W426"/>
      <c s="40" r="X426"/>
      <c s="40" r="Y426"/>
      <c s="40" r="Z426"/>
    </row>
    <row r="427">
      <c s="40" r="A427"/>
      <c s="40" r="B427"/>
      <c s="40" r="C427"/>
      <c s="40" r="D427"/>
      <c s="40" r="E427"/>
      <c s="40" r="F427"/>
      <c s="40" r="G427"/>
      <c s="40" r="H427"/>
      <c s="40" r="I427"/>
      <c s="40" r="J427"/>
      <c s="40" r="K427"/>
      <c s="40" r="L427"/>
      <c s="40" r="M427"/>
      <c s="40" r="N427"/>
      <c s="40" r="O427"/>
      <c s="40" r="P427"/>
      <c s="40" r="Q427"/>
      <c s="40" r="R427"/>
      <c s="40" r="S427"/>
      <c s="40" r="T427"/>
      <c s="40" r="U427"/>
      <c s="40" r="V427"/>
      <c s="40" r="W427"/>
      <c s="40" r="X427"/>
      <c s="40" r="Y427"/>
      <c s="40" r="Z427"/>
    </row>
    <row r="428">
      <c s="40" r="A428"/>
      <c s="40" r="B428"/>
      <c s="40" r="C428"/>
      <c s="40" r="D428"/>
      <c s="40" r="E428"/>
      <c s="40" r="F428"/>
      <c s="40" r="G428"/>
      <c s="40" r="H428"/>
      <c s="40" r="I428"/>
      <c s="40" r="J428"/>
      <c s="40" r="K428"/>
      <c s="40" r="L428"/>
      <c s="40" r="M428"/>
      <c s="40" r="N428"/>
      <c s="40" r="O428"/>
      <c s="40" r="P428"/>
      <c s="40" r="Q428"/>
      <c s="40" r="R428"/>
      <c s="40" r="S428"/>
      <c s="40" r="T428"/>
      <c s="40" r="U428"/>
      <c s="40" r="V428"/>
      <c s="40" r="W428"/>
      <c s="40" r="X428"/>
      <c s="40" r="Y428"/>
      <c s="40" r="Z428"/>
    </row>
    <row r="429">
      <c s="40" r="A429"/>
      <c s="40" r="B429"/>
      <c s="40" r="C429"/>
      <c s="40" r="D429"/>
      <c s="40" r="E429"/>
      <c s="40" r="F429"/>
      <c s="40" r="G429"/>
      <c s="40" r="H429"/>
      <c s="40" r="I429"/>
      <c s="40" r="J429"/>
      <c s="40" r="K429"/>
      <c s="40" r="L429"/>
      <c s="40" r="M429"/>
      <c s="40" r="N429"/>
      <c s="40" r="O429"/>
      <c s="40" r="P429"/>
      <c s="40" r="Q429"/>
      <c s="40" r="R429"/>
      <c s="40" r="S429"/>
      <c s="40" r="T429"/>
      <c s="40" r="U429"/>
      <c s="40" r="V429"/>
      <c s="40" r="W429"/>
      <c s="40" r="X429"/>
      <c s="40" r="Y429"/>
      <c s="40" r="Z429"/>
    </row>
    <row r="430">
      <c s="40" r="A430"/>
      <c s="40" r="B430"/>
      <c s="40" r="C430"/>
      <c s="40" r="D430"/>
      <c s="40" r="E430"/>
      <c s="40" r="F430"/>
      <c s="40" r="G430"/>
      <c s="40" r="H430"/>
      <c s="40" r="I430"/>
      <c s="40" r="J430"/>
      <c s="40" r="K430"/>
      <c s="40" r="L430"/>
      <c s="40" r="M430"/>
      <c s="40" r="N430"/>
      <c s="40" r="O430"/>
      <c s="40" r="P430"/>
      <c s="40" r="Q430"/>
      <c s="40" r="R430"/>
      <c s="40" r="S430"/>
      <c s="40" r="T430"/>
      <c s="40" r="U430"/>
      <c s="40" r="V430"/>
      <c s="40" r="W430"/>
      <c s="40" r="X430"/>
      <c s="40" r="Y430"/>
      <c s="40" r="Z430"/>
    </row>
    <row r="431">
      <c s="40" r="A431"/>
      <c s="40" r="B431"/>
      <c s="40" r="C431"/>
      <c s="40" r="D431"/>
      <c s="40" r="E431"/>
      <c s="40" r="F431"/>
      <c s="40" r="G431"/>
      <c s="40" r="H431"/>
      <c s="40" r="I431"/>
      <c s="40" r="J431"/>
      <c s="40" r="K431"/>
      <c s="40" r="L431"/>
      <c s="40" r="M431"/>
      <c s="40" r="N431"/>
      <c s="40" r="O431"/>
      <c s="40" r="P431"/>
      <c s="40" r="Q431"/>
      <c s="40" r="R431"/>
      <c s="40" r="S431"/>
      <c s="40" r="T431"/>
      <c s="40" r="U431"/>
      <c s="40" r="V431"/>
      <c s="40" r="W431"/>
      <c s="40" r="X431"/>
      <c s="40" r="Y431"/>
      <c s="40" r="Z431"/>
    </row>
    <row r="432">
      <c s="40" r="A432"/>
      <c s="40" r="B432"/>
      <c s="40" r="C432"/>
      <c s="40" r="D432"/>
      <c s="40" r="E432"/>
      <c s="40" r="F432"/>
      <c s="40" r="G432"/>
      <c s="40" r="H432"/>
      <c s="40" r="I432"/>
      <c s="40" r="J432"/>
      <c s="40" r="K432"/>
      <c s="40" r="L432"/>
      <c s="40" r="M432"/>
      <c s="40" r="N432"/>
      <c s="40" r="O432"/>
      <c s="40" r="P432"/>
      <c s="40" r="Q432"/>
      <c s="40" r="R432"/>
      <c s="40" r="S432"/>
      <c s="40" r="T432"/>
      <c s="40" r="U432"/>
      <c s="40" r="V432"/>
      <c s="40" r="W432"/>
      <c s="40" r="X432"/>
      <c s="40" r="Y432"/>
      <c s="40" r="Z432"/>
    </row>
    <row r="433">
      <c s="40" r="A433"/>
      <c s="40" r="B433"/>
      <c s="40" r="C433"/>
      <c s="40" r="D433"/>
      <c s="40" r="E433"/>
      <c s="40" r="F433"/>
      <c s="40" r="G433"/>
      <c s="40" r="H433"/>
      <c s="40" r="I433"/>
      <c s="40" r="J433"/>
      <c s="40" r="K433"/>
      <c s="40" r="L433"/>
      <c s="40" r="M433"/>
      <c s="40" r="N433"/>
      <c s="40" r="O433"/>
      <c s="40" r="P433"/>
      <c s="40" r="Q433"/>
      <c s="40" r="R433"/>
      <c s="40" r="S433"/>
      <c s="40" r="T433"/>
      <c s="40" r="U433"/>
      <c s="40" r="V433"/>
      <c s="40" r="W433"/>
      <c s="40" r="X433"/>
      <c s="40" r="Y433"/>
      <c s="40" r="Z433"/>
    </row>
    <row r="434">
      <c s="40" r="A434"/>
      <c s="40" r="B434"/>
      <c s="40" r="C434"/>
      <c s="40" r="D434"/>
      <c s="40" r="E434"/>
      <c s="40" r="F434"/>
      <c s="40" r="G434"/>
      <c s="40" r="H434"/>
      <c s="40" r="I434"/>
      <c s="40" r="J434"/>
      <c s="40" r="K434"/>
      <c s="40" r="L434"/>
      <c s="40" r="M434"/>
      <c s="40" r="N434"/>
      <c s="40" r="O434"/>
      <c s="40" r="P434"/>
      <c s="40" r="Q434"/>
      <c s="40" r="R434"/>
      <c s="40" r="S434"/>
      <c s="40" r="T434"/>
      <c s="40" r="U434"/>
      <c s="40" r="V434"/>
      <c s="40" r="W434"/>
      <c s="40" r="X434"/>
      <c s="40" r="Y434"/>
      <c s="40" r="Z434"/>
    </row>
    <row r="435">
      <c s="40" r="A435"/>
      <c s="40" r="B435"/>
      <c s="40" r="C435"/>
      <c s="40" r="D435"/>
      <c s="40" r="E435"/>
      <c s="40" r="F435"/>
      <c s="40" r="G435"/>
      <c s="40" r="H435"/>
      <c s="40" r="I435"/>
      <c s="40" r="J435"/>
      <c s="40" r="K435"/>
      <c s="40" r="L435"/>
      <c s="40" r="M435"/>
      <c s="40" r="N435"/>
      <c s="40" r="O435"/>
      <c s="40" r="P435"/>
      <c s="40" r="Q435"/>
      <c s="40" r="R435"/>
      <c s="40" r="S435"/>
      <c s="40" r="T435"/>
      <c s="40" r="U435"/>
      <c s="40" r="V435"/>
      <c s="40" r="W435"/>
      <c s="40" r="X435"/>
      <c s="40" r="Y435"/>
      <c s="40" r="Z435"/>
    </row>
    <row r="436">
      <c s="40" r="A436"/>
      <c s="40" r="B436"/>
      <c s="40" r="C436"/>
      <c s="40" r="D436"/>
      <c s="40" r="E436"/>
      <c s="40" r="F436"/>
      <c s="40" r="G436"/>
      <c s="40" r="H436"/>
      <c s="40" r="I436"/>
      <c s="40" r="J436"/>
      <c s="40" r="K436"/>
      <c s="40" r="L436"/>
      <c s="40" r="M436"/>
      <c s="40" r="N436"/>
      <c s="40" r="O436"/>
      <c s="40" r="P436"/>
      <c s="40" r="Q436"/>
      <c s="40" r="R436"/>
      <c s="40" r="S436"/>
      <c s="40" r="T436"/>
      <c s="40" r="U436"/>
      <c s="40" r="V436"/>
      <c s="40" r="W436"/>
      <c s="40" r="X436"/>
      <c s="40" r="Y436"/>
      <c s="40" r="Z436"/>
    </row>
    <row r="437">
      <c s="40" r="A437"/>
      <c s="40" r="B437"/>
      <c s="40" r="C437"/>
      <c s="40" r="D437"/>
      <c s="40" r="E437"/>
      <c s="40" r="F437"/>
      <c s="40" r="G437"/>
      <c s="40" r="H437"/>
      <c s="40" r="I437"/>
      <c s="40" r="J437"/>
      <c s="40" r="K437"/>
      <c s="40" r="L437"/>
      <c s="40" r="M437"/>
      <c s="40" r="N437"/>
      <c s="40" r="O437"/>
      <c s="40" r="P437"/>
      <c s="40" r="Q437"/>
      <c s="40" r="R437"/>
      <c s="40" r="S437"/>
      <c s="40" r="T437"/>
      <c s="40" r="U437"/>
      <c s="40" r="V437"/>
      <c s="40" r="W437"/>
      <c s="40" r="X437"/>
      <c s="40" r="Y437"/>
      <c s="40" r="Z437"/>
    </row>
    <row r="438">
      <c s="40" r="A438"/>
      <c s="40" r="B438"/>
      <c s="40" r="C438"/>
      <c s="40" r="D438"/>
      <c s="40" r="E438"/>
      <c s="40" r="F438"/>
      <c s="40" r="G438"/>
      <c s="40" r="H438"/>
      <c s="40" r="I438"/>
      <c s="40" r="J438"/>
      <c s="40" r="K438"/>
      <c s="40" r="L438"/>
      <c s="40" r="M438"/>
      <c s="40" r="N438"/>
      <c s="40" r="O438"/>
      <c s="40" r="P438"/>
      <c s="40" r="Q438"/>
      <c s="40" r="R438"/>
      <c s="40" r="S438"/>
      <c s="40" r="T438"/>
      <c s="40" r="U438"/>
      <c s="40" r="V438"/>
      <c s="40" r="W438"/>
      <c s="40" r="X438"/>
      <c s="40" r="Y438"/>
      <c s="40" r="Z438"/>
    </row>
    <row r="439">
      <c s="40" r="A439"/>
      <c s="40" r="B439"/>
      <c s="40" r="C439"/>
      <c s="40" r="D439"/>
      <c s="40" r="E439"/>
      <c s="40" r="F439"/>
      <c s="40" r="G439"/>
      <c s="40" r="H439"/>
      <c s="40" r="I439"/>
      <c s="40" r="J439"/>
      <c s="40" r="K439"/>
      <c s="40" r="L439"/>
      <c s="40" r="M439"/>
      <c s="40" r="N439"/>
      <c s="40" r="O439"/>
      <c s="40" r="P439"/>
      <c s="40" r="Q439"/>
      <c s="40" r="R439"/>
      <c s="40" r="S439"/>
      <c s="40" r="T439"/>
      <c s="40" r="U439"/>
      <c s="40" r="V439"/>
      <c s="40" r="W439"/>
      <c s="40" r="X439"/>
      <c s="40" r="Y439"/>
      <c s="40" r="Z439"/>
    </row>
    <row r="440">
      <c s="40" r="A440"/>
      <c s="40" r="B440"/>
      <c s="40" r="C440"/>
      <c s="40" r="D440"/>
      <c s="40" r="E440"/>
      <c s="40" r="F440"/>
      <c s="40" r="G440"/>
      <c s="40" r="H440"/>
      <c s="40" r="I440"/>
      <c s="40" r="J440"/>
      <c s="40" r="K440"/>
      <c s="40" r="L440"/>
      <c s="40" r="M440"/>
      <c s="40" r="N440"/>
      <c s="40" r="O440"/>
      <c s="40" r="P440"/>
      <c s="40" r="Q440"/>
      <c s="40" r="R440"/>
      <c s="40" r="S440"/>
      <c s="40" r="T440"/>
      <c s="40" r="U440"/>
      <c s="40" r="V440"/>
      <c s="40" r="W440"/>
      <c s="40" r="X440"/>
      <c s="40" r="Y440"/>
      <c s="40" r="Z440"/>
    </row>
    <row r="441">
      <c s="40" r="A441"/>
      <c s="40" r="B441"/>
      <c s="40" r="C441"/>
      <c s="40" r="D441"/>
      <c s="40" r="E441"/>
      <c s="40" r="F441"/>
      <c s="40" r="G441"/>
      <c s="40" r="H441"/>
      <c s="40" r="I441"/>
      <c s="40" r="J441"/>
      <c s="40" r="K441"/>
      <c s="40" r="L441"/>
      <c s="40" r="M441"/>
      <c s="40" r="N441"/>
      <c s="40" r="O441"/>
      <c s="40" r="P441"/>
      <c s="40" r="Q441"/>
      <c s="40" r="R441"/>
      <c s="40" r="S441"/>
      <c s="40" r="T441"/>
      <c s="40" r="U441"/>
      <c s="40" r="V441"/>
      <c s="40" r="W441"/>
      <c s="40" r="X441"/>
      <c s="40" r="Y441"/>
      <c s="40" r="Z441"/>
    </row>
    <row r="442">
      <c s="40" r="A442"/>
      <c s="40" r="B442"/>
      <c s="40" r="C442"/>
      <c s="40" r="D442"/>
      <c s="40" r="E442"/>
      <c s="40" r="F442"/>
      <c s="40" r="G442"/>
      <c s="40" r="H442"/>
      <c s="40" r="I442"/>
      <c s="40" r="J442"/>
      <c s="40" r="K442"/>
      <c s="40" r="L442"/>
      <c s="40" r="M442"/>
      <c s="40" r="N442"/>
      <c s="40" r="O442"/>
      <c s="40" r="P442"/>
      <c s="40" r="Q442"/>
      <c s="40" r="R442"/>
      <c s="40" r="S442"/>
      <c s="40" r="T442"/>
      <c s="40" r="U442"/>
      <c s="40" r="V442"/>
      <c s="40" r="W442"/>
      <c s="40" r="X442"/>
      <c s="40" r="Y442"/>
      <c s="40" r="Z442"/>
    </row>
    <row r="443">
      <c s="40" r="A443"/>
      <c s="40" r="B443"/>
      <c s="40" r="C443"/>
      <c s="40" r="D443"/>
      <c s="40" r="E443"/>
      <c s="40" r="F443"/>
      <c s="40" r="G443"/>
      <c s="40" r="H443"/>
      <c s="40" r="I443"/>
      <c s="40" r="J443"/>
      <c s="40" r="K443"/>
      <c s="40" r="L443"/>
      <c s="40" r="M443"/>
      <c s="40" r="N443"/>
      <c s="40" r="O443"/>
      <c s="40" r="P443"/>
      <c s="40" r="Q443"/>
      <c s="40" r="R443"/>
      <c s="40" r="S443"/>
      <c s="40" r="T443"/>
      <c s="40" r="U443"/>
      <c s="40" r="V443"/>
      <c s="40" r="W443"/>
      <c s="40" r="X443"/>
      <c s="40" r="Y443"/>
      <c s="40" r="Z443"/>
    </row>
    <row r="444">
      <c s="40" r="A444"/>
      <c s="40" r="B444"/>
      <c s="40" r="C444"/>
      <c s="40" r="D444"/>
      <c s="40" r="E444"/>
      <c s="40" r="F444"/>
      <c s="40" r="G444"/>
      <c s="40" r="H444"/>
      <c s="40" r="I444"/>
      <c s="40" r="J444"/>
      <c s="40" r="K444"/>
      <c s="40" r="L444"/>
      <c s="40" r="M444"/>
      <c s="40" r="N444"/>
      <c s="40" r="O444"/>
      <c s="40" r="P444"/>
      <c s="40" r="Q444"/>
      <c s="40" r="R444"/>
      <c s="40" r="S444"/>
      <c s="40" r="T444"/>
      <c s="40" r="U444"/>
      <c s="40" r="V444"/>
      <c s="40" r="W444"/>
      <c s="40" r="X444"/>
      <c s="40" r="Y444"/>
      <c s="40" r="Z444"/>
    </row>
    <row r="445">
      <c s="40" r="A445"/>
      <c s="40" r="B445"/>
      <c s="40" r="C445"/>
      <c s="40" r="D445"/>
      <c s="40" r="E445"/>
      <c s="40" r="F445"/>
      <c s="40" r="G445"/>
      <c s="40" r="H445"/>
      <c s="40" r="I445"/>
      <c s="40" r="J445"/>
      <c s="40" r="K445"/>
      <c s="40" r="L445"/>
      <c s="40" r="M445"/>
      <c s="40" r="N445"/>
      <c s="40" r="O445"/>
      <c s="40" r="P445"/>
      <c s="40" r="Q445"/>
      <c s="40" r="R445"/>
      <c s="40" r="S445"/>
      <c s="40" r="T445"/>
      <c s="40" r="U445"/>
      <c s="40" r="V445"/>
      <c s="40" r="W445"/>
      <c s="40" r="X445"/>
      <c s="40" r="Y445"/>
      <c s="40" r="Z445"/>
    </row>
    <row r="446">
      <c s="40" r="A446"/>
      <c s="40" r="B446"/>
      <c s="40" r="C446"/>
      <c s="40" r="D446"/>
      <c s="40" r="E446"/>
      <c s="40" r="F446"/>
      <c s="40" r="G446"/>
      <c s="40" r="H446"/>
      <c s="40" r="I446"/>
      <c s="40" r="J446"/>
      <c s="40" r="K446"/>
      <c s="40" r="L446"/>
      <c s="40" r="M446"/>
      <c s="40" r="N446"/>
      <c s="40" r="O446"/>
      <c s="40" r="P446"/>
      <c s="40" r="Q446"/>
      <c s="40" r="R446"/>
      <c s="40" r="S446"/>
      <c s="40" r="T446"/>
      <c s="40" r="U446"/>
      <c s="40" r="V446"/>
      <c s="40" r="W446"/>
      <c s="40" r="X446"/>
      <c s="40" r="Y446"/>
      <c s="40" r="Z446"/>
    </row>
    <row r="447">
      <c s="40" r="A447"/>
      <c s="40" r="B447"/>
      <c s="40" r="C447"/>
      <c s="40" r="D447"/>
      <c s="40" r="E447"/>
      <c s="40" r="F447"/>
      <c s="40" r="G447"/>
      <c s="40" r="H447"/>
      <c s="40" r="I447"/>
      <c s="40" r="J447"/>
      <c s="40" r="K447"/>
      <c s="40" r="L447"/>
      <c s="40" r="M447"/>
      <c s="40" r="N447"/>
      <c s="40" r="O447"/>
      <c s="40" r="P447"/>
      <c s="40" r="Q447"/>
      <c s="40" r="R447"/>
      <c s="40" r="S447"/>
      <c s="40" r="T447"/>
      <c s="40" r="U447"/>
      <c s="40" r="V447"/>
      <c s="40" r="W447"/>
      <c s="40" r="X447"/>
      <c s="40" r="Y447"/>
      <c s="40" r="Z447"/>
    </row>
    <row r="448">
      <c s="40" r="A448"/>
      <c s="40" r="B448"/>
      <c s="40" r="C448"/>
      <c s="40" r="D448"/>
      <c s="40" r="E448"/>
      <c s="40" r="F448"/>
      <c s="40" r="G448"/>
      <c s="40" r="H448"/>
      <c s="40" r="I448"/>
      <c s="40" r="J448"/>
      <c s="40" r="K448"/>
      <c s="40" r="L448"/>
      <c s="40" r="M448"/>
      <c s="40" r="N448"/>
      <c s="40" r="O448"/>
      <c s="40" r="P448"/>
      <c s="40" r="Q448"/>
      <c s="40" r="R448"/>
      <c s="40" r="S448"/>
      <c s="40" r="T448"/>
      <c s="40" r="U448"/>
      <c s="40" r="V448"/>
      <c s="40" r="W448"/>
      <c s="40" r="X448"/>
      <c s="40" r="Y448"/>
      <c s="40" r="Z448"/>
    </row>
    <row r="449">
      <c s="40" r="A449"/>
      <c s="40" r="B449"/>
      <c s="40" r="C449"/>
      <c s="40" r="D449"/>
      <c s="40" r="E449"/>
      <c s="40" r="F449"/>
      <c s="40" r="G449"/>
      <c s="40" r="H449"/>
      <c s="40" r="I449"/>
      <c s="40" r="J449"/>
      <c s="40" r="K449"/>
      <c s="40" r="L449"/>
      <c s="40" r="M449"/>
      <c s="40" r="N449"/>
      <c s="40" r="O449"/>
      <c s="40" r="P449"/>
      <c s="40" r="Q449"/>
      <c s="40" r="R449"/>
      <c s="40" r="S449"/>
      <c s="40" r="T449"/>
      <c s="40" r="U449"/>
      <c s="40" r="V449"/>
      <c s="40" r="W449"/>
      <c s="40" r="X449"/>
      <c s="40" r="Y449"/>
      <c s="40" r="Z449"/>
    </row>
    <row r="450">
      <c s="40" r="A450"/>
      <c s="40" r="B450"/>
      <c s="40" r="C450"/>
      <c s="40" r="D450"/>
      <c s="40" r="E450"/>
      <c s="40" r="F450"/>
      <c s="40" r="G450"/>
      <c s="40" r="H450"/>
      <c s="40" r="I450"/>
      <c s="40" r="J450"/>
      <c s="40" r="K450"/>
      <c s="40" r="L450"/>
      <c s="40" r="M450"/>
      <c s="40" r="N450"/>
      <c s="40" r="O450"/>
      <c s="40" r="P450"/>
      <c s="40" r="Q450"/>
      <c s="40" r="R450"/>
      <c s="40" r="S450"/>
      <c s="40" r="T450"/>
      <c s="40" r="U450"/>
      <c s="40" r="V450"/>
      <c s="40" r="W450"/>
      <c s="40" r="X450"/>
      <c s="40" r="Y450"/>
      <c s="40" r="Z450"/>
    </row>
    <row r="451">
      <c s="40" r="A451"/>
      <c s="40" r="B451"/>
      <c s="40" r="C451"/>
      <c s="40" r="D451"/>
      <c s="40" r="E451"/>
      <c s="40" r="F451"/>
      <c s="40" r="G451"/>
      <c s="40" r="H451"/>
      <c s="40" r="I451"/>
      <c s="40" r="J451"/>
      <c s="40" r="K451"/>
      <c s="40" r="L451"/>
      <c s="40" r="M451"/>
      <c s="40" r="N451"/>
      <c s="40" r="O451"/>
      <c s="40" r="P451"/>
      <c s="40" r="Q451"/>
      <c s="40" r="R451"/>
      <c s="40" r="S451"/>
      <c s="40" r="T451"/>
      <c s="40" r="U451"/>
      <c s="40" r="V451"/>
      <c s="40" r="W451"/>
      <c s="40" r="X451"/>
      <c s="40" r="Y451"/>
      <c s="40" r="Z451"/>
    </row>
    <row r="452">
      <c s="40" r="A452"/>
      <c s="40" r="B452"/>
      <c s="40" r="C452"/>
      <c s="40" r="D452"/>
      <c s="40" r="E452"/>
      <c s="40" r="F452"/>
      <c s="40" r="G452"/>
      <c s="40" r="H452"/>
      <c s="40" r="I452"/>
      <c s="40" r="J452"/>
      <c s="40" r="K452"/>
      <c s="40" r="L452"/>
      <c s="40" r="M452"/>
      <c s="40" r="N452"/>
      <c s="40" r="O452"/>
      <c s="40" r="P452"/>
      <c s="40" r="Q452"/>
      <c s="40" r="R452"/>
      <c s="40" r="S452"/>
      <c s="40" r="T452"/>
      <c s="40" r="U452"/>
      <c s="40" r="V452"/>
      <c s="40" r="W452"/>
      <c s="40" r="X452"/>
      <c s="40" r="Y452"/>
      <c s="40" r="Z452"/>
    </row>
    <row r="453">
      <c s="40" r="A453"/>
      <c s="40" r="B453"/>
      <c s="40" r="C453"/>
      <c s="40" r="D453"/>
      <c s="40" r="E453"/>
      <c s="40" r="F453"/>
      <c s="40" r="G453"/>
      <c s="40" r="H453"/>
      <c s="40" r="I453"/>
      <c s="40" r="J453"/>
      <c s="40" r="K453"/>
      <c s="40" r="L453"/>
      <c s="40" r="M453"/>
      <c s="40" r="N453"/>
      <c s="40" r="O453"/>
      <c s="40" r="P453"/>
      <c s="40" r="Q453"/>
      <c s="40" r="R453"/>
      <c s="40" r="S453"/>
      <c s="40" r="T453"/>
      <c s="40" r="U453"/>
      <c s="40" r="V453"/>
      <c s="40" r="W453"/>
      <c s="40" r="X453"/>
      <c s="40" r="Y453"/>
      <c s="40" r="Z453"/>
    </row>
    <row r="454">
      <c s="40" r="A454"/>
      <c s="40" r="B454"/>
      <c s="40" r="C454"/>
      <c s="40" r="D454"/>
      <c s="40" r="E454"/>
      <c s="40" r="F454"/>
      <c s="40" r="G454"/>
      <c s="40" r="H454"/>
      <c s="40" r="I454"/>
      <c s="40" r="J454"/>
      <c s="40" r="K454"/>
      <c s="40" r="L454"/>
      <c s="40" r="M454"/>
      <c s="40" r="N454"/>
      <c s="40" r="O454"/>
      <c s="40" r="P454"/>
      <c s="40" r="Q454"/>
      <c s="40" r="R454"/>
      <c s="40" r="S454"/>
      <c s="40" r="T454"/>
      <c s="40" r="U454"/>
      <c s="40" r="V454"/>
      <c s="40" r="W454"/>
      <c s="40" r="X454"/>
      <c s="40" r="Y454"/>
      <c s="40" r="Z454"/>
    </row>
    <row r="455">
      <c s="40" r="A455"/>
      <c s="40" r="B455"/>
      <c s="40" r="C455"/>
      <c s="40" r="D455"/>
      <c s="40" r="E455"/>
      <c s="40" r="F455"/>
      <c s="40" r="G455"/>
      <c s="40" r="H455"/>
      <c s="40" r="I455"/>
      <c s="40" r="J455"/>
      <c s="40" r="K455"/>
      <c s="40" r="L455"/>
      <c s="40" r="M455"/>
      <c s="40" r="N455"/>
      <c s="40" r="O455"/>
      <c s="40" r="P455"/>
      <c s="40" r="Q455"/>
      <c s="40" r="R455"/>
      <c s="40" r="S455"/>
      <c s="40" r="T455"/>
      <c s="40" r="U455"/>
      <c s="40" r="V455"/>
      <c s="40" r="W455"/>
      <c s="40" r="X455"/>
      <c s="40" r="Y455"/>
      <c s="40" r="Z455"/>
    </row>
    <row r="456">
      <c s="40" r="A456"/>
      <c s="40" r="B456"/>
      <c s="40" r="C456"/>
      <c s="40" r="D456"/>
      <c s="40" r="E456"/>
      <c s="40" r="F456"/>
      <c s="40" r="G456"/>
      <c s="40" r="H456"/>
      <c s="40" r="I456"/>
      <c s="40" r="J456"/>
      <c s="40" r="K456"/>
      <c s="40" r="L456"/>
      <c s="40" r="M456"/>
      <c s="40" r="N456"/>
      <c s="40" r="O456"/>
      <c s="40" r="P456"/>
      <c s="40" r="Q456"/>
      <c s="40" r="R456"/>
      <c s="40" r="S456"/>
      <c s="40" r="T456"/>
      <c s="40" r="U456"/>
      <c s="40" r="V456"/>
      <c s="40" r="W456"/>
      <c s="40" r="X456"/>
      <c s="40" r="Y456"/>
      <c s="40" r="Z456"/>
    </row>
    <row r="457">
      <c s="40" r="A457"/>
      <c s="40" r="B457"/>
      <c s="40" r="C457"/>
      <c s="40" r="D457"/>
      <c s="40" r="E457"/>
      <c s="40" r="F457"/>
      <c s="40" r="G457"/>
      <c s="40" r="H457"/>
      <c s="40" r="I457"/>
      <c s="40" r="J457"/>
      <c s="40" r="K457"/>
      <c s="40" r="L457"/>
      <c s="40" r="M457"/>
      <c s="40" r="N457"/>
      <c s="40" r="O457"/>
      <c s="40" r="P457"/>
      <c s="40" r="Q457"/>
      <c s="40" r="R457"/>
      <c s="40" r="S457"/>
      <c s="40" r="T457"/>
      <c s="40" r="U457"/>
      <c s="40" r="V457"/>
      <c s="40" r="W457"/>
      <c s="40" r="X457"/>
      <c s="40" r="Y457"/>
      <c s="40" r="Z457"/>
    </row>
    <row r="458">
      <c s="40" r="A458"/>
      <c s="40" r="B458"/>
      <c s="40" r="C458"/>
      <c s="40" r="D458"/>
      <c s="40" r="E458"/>
      <c s="40" r="F458"/>
      <c s="40" r="G458"/>
      <c s="40" r="H458"/>
      <c s="40" r="I458"/>
      <c s="40" r="J458"/>
      <c s="40" r="K458"/>
      <c s="40" r="L458"/>
      <c s="40" r="M458"/>
      <c s="40" r="N458"/>
      <c s="40" r="O458"/>
      <c s="40" r="P458"/>
      <c s="40" r="Q458"/>
      <c s="40" r="R458"/>
      <c s="40" r="S458"/>
      <c s="40" r="T458"/>
      <c s="40" r="U458"/>
      <c s="40" r="V458"/>
      <c s="40" r="W458"/>
      <c s="40" r="X458"/>
      <c s="40" r="Y458"/>
      <c s="40" r="Z458"/>
    </row>
    <row r="459">
      <c s="40" r="A459"/>
      <c s="40" r="B459"/>
      <c s="40" r="C459"/>
      <c s="40" r="D459"/>
      <c s="40" r="E459"/>
      <c s="40" r="F459"/>
      <c s="40" r="G459"/>
      <c s="40" r="H459"/>
      <c s="40" r="I459"/>
      <c s="40" r="J459"/>
      <c s="40" r="K459"/>
      <c s="40" r="L459"/>
      <c s="40" r="M459"/>
      <c s="40" r="N459"/>
      <c s="40" r="O459"/>
      <c s="40" r="P459"/>
      <c s="40" r="Q459"/>
      <c s="40" r="R459"/>
      <c s="40" r="S459"/>
      <c s="40" r="T459"/>
      <c s="40" r="U459"/>
      <c s="40" r="V459"/>
      <c s="40" r="W459"/>
      <c s="40" r="X459"/>
      <c s="40" r="Y459"/>
      <c s="40" r="Z459"/>
    </row>
    <row r="460">
      <c s="40" r="A460"/>
      <c s="40" r="B460"/>
      <c s="40" r="C460"/>
      <c s="40" r="D460"/>
      <c s="40" r="E460"/>
      <c s="40" r="F460"/>
      <c s="40" r="G460"/>
      <c s="40" r="H460"/>
      <c s="40" r="I460"/>
      <c s="40" r="J460"/>
      <c s="40" r="K460"/>
      <c s="40" r="L460"/>
      <c s="40" r="M460"/>
      <c s="40" r="N460"/>
      <c s="40" r="O460"/>
      <c s="40" r="P460"/>
      <c s="40" r="Q460"/>
      <c s="40" r="R460"/>
      <c s="40" r="S460"/>
      <c s="40" r="T460"/>
      <c s="40" r="U460"/>
      <c s="40" r="V460"/>
      <c s="40" r="W460"/>
      <c s="40" r="X460"/>
      <c s="40" r="Y460"/>
      <c s="40" r="Z460"/>
    </row>
    <row r="461">
      <c s="40" r="A461"/>
      <c s="40" r="B461"/>
      <c s="40" r="C461"/>
      <c s="40" r="D461"/>
      <c s="40" r="E461"/>
      <c s="40" r="F461"/>
      <c s="40" r="G461"/>
      <c s="40" r="H461"/>
      <c s="40" r="I461"/>
      <c s="40" r="J461"/>
      <c s="40" r="K461"/>
      <c s="40" r="L461"/>
      <c s="40" r="M461"/>
      <c s="40" r="N461"/>
      <c s="40" r="O461"/>
      <c s="40" r="P461"/>
      <c s="40" r="Q461"/>
      <c s="40" r="R461"/>
      <c s="40" r="S461"/>
      <c s="40" r="T461"/>
      <c s="40" r="U461"/>
      <c s="40" r="V461"/>
      <c s="40" r="W461"/>
      <c s="40" r="X461"/>
      <c s="40" r="Y461"/>
      <c s="40" r="Z461"/>
    </row>
    <row r="462">
      <c s="40" r="A462"/>
      <c s="40" r="B462"/>
      <c s="40" r="C462"/>
      <c s="40" r="D462"/>
      <c s="40" r="E462"/>
      <c s="40" r="F462"/>
      <c s="40" r="G462"/>
      <c s="40" r="H462"/>
      <c s="40" r="I462"/>
      <c s="40" r="J462"/>
      <c s="40" r="K462"/>
      <c s="40" r="L462"/>
      <c s="40" r="M462"/>
      <c s="40" r="N462"/>
      <c s="40" r="O462"/>
      <c s="40" r="P462"/>
      <c s="40" r="Q462"/>
      <c s="40" r="R462"/>
      <c s="40" r="S462"/>
      <c s="40" r="T462"/>
      <c s="40" r="U462"/>
      <c s="40" r="V462"/>
      <c s="40" r="W462"/>
      <c s="40" r="X462"/>
      <c s="40" r="Y462"/>
      <c s="40" r="Z462"/>
    </row>
    <row r="463">
      <c s="40" r="A463"/>
      <c s="40" r="B463"/>
      <c s="40" r="C463"/>
      <c s="40" r="D463"/>
      <c s="40" r="E463"/>
      <c s="40" r="F463"/>
      <c s="40" r="G463"/>
      <c s="40" r="H463"/>
      <c s="40" r="I463"/>
      <c s="40" r="J463"/>
      <c s="40" r="K463"/>
      <c s="40" r="L463"/>
      <c s="40" r="M463"/>
      <c s="40" r="N463"/>
      <c s="40" r="O463"/>
      <c s="40" r="P463"/>
      <c s="40" r="Q463"/>
      <c s="40" r="R463"/>
      <c s="40" r="S463"/>
      <c s="40" r="T463"/>
      <c s="40" r="U463"/>
      <c s="40" r="V463"/>
      <c s="40" r="W463"/>
      <c s="40" r="X463"/>
      <c s="40" r="Y463"/>
      <c s="40" r="Z463"/>
    </row>
    <row r="464">
      <c s="40" r="A464"/>
      <c s="40" r="B464"/>
      <c s="40" r="C464"/>
      <c s="40" r="D464"/>
      <c s="40" r="E464"/>
      <c s="40" r="F464"/>
      <c s="40" r="G464"/>
      <c s="40" r="H464"/>
      <c s="40" r="I464"/>
      <c s="40" r="J464"/>
      <c s="40" r="K464"/>
      <c s="40" r="L464"/>
      <c s="40" r="M464"/>
      <c s="40" r="N464"/>
      <c s="40" r="O464"/>
      <c s="40" r="P464"/>
      <c s="40" r="Q464"/>
      <c s="40" r="R464"/>
      <c s="40" r="S464"/>
      <c s="40" r="T464"/>
      <c s="40" r="U464"/>
      <c s="40" r="V464"/>
      <c s="40" r="W464"/>
      <c s="40" r="X464"/>
      <c s="40" r="Y464"/>
      <c s="40" r="Z464"/>
    </row>
    <row r="465">
      <c s="40" r="A465"/>
      <c s="40" r="B465"/>
      <c s="40" r="C465"/>
      <c s="40" r="D465"/>
      <c s="40" r="E465"/>
      <c s="40" r="F465"/>
      <c s="40" r="G465"/>
      <c s="40" r="H465"/>
      <c s="40" r="I465"/>
      <c s="40" r="J465"/>
      <c s="40" r="K465"/>
      <c s="40" r="L465"/>
      <c s="40" r="M465"/>
      <c s="40" r="N465"/>
      <c s="40" r="O465"/>
      <c s="40" r="P465"/>
      <c s="40" r="Q465"/>
      <c s="40" r="R465"/>
      <c s="40" r="S465"/>
      <c s="40" r="T465"/>
      <c s="40" r="U465"/>
      <c s="40" r="V465"/>
      <c s="40" r="W465"/>
      <c s="40" r="X465"/>
      <c s="40" r="Y465"/>
      <c s="40" r="Z465"/>
    </row>
    <row r="466">
      <c s="40" r="A466"/>
      <c s="40" r="B466"/>
      <c s="40" r="C466"/>
      <c s="40" r="D466"/>
      <c s="40" r="E466"/>
      <c s="40" r="F466"/>
      <c s="40" r="G466"/>
      <c s="40" r="H466"/>
      <c s="40" r="I466"/>
      <c s="40" r="J466"/>
      <c s="40" r="K466"/>
      <c s="40" r="L466"/>
      <c s="40" r="M466"/>
      <c s="40" r="N466"/>
      <c s="40" r="O466"/>
      <c s="40" r="P466"/>
      <c s="40" r="Q466"/>
      <c s="40" r="R466"/>
      <c s="40" r="S466"/>
      <c s="40" r="T466"/>
      <c s="40" r="U466"/>
      <c s="40" r="V466"/>
      <c s="40" r="W466"/>
      <c s="40" r="X466"/>
      <c s="40" r="Y466"/>
      <c s="40" r="Z466"/>
    </row>
    <row r="467">
      <c s="40" r="A467"/>
      <c s="40" r="B467"/>
      <c s="40" r="C467"/>
      <c s="40" r="D467"/>
      <c s="40" r="E467"/>
      <c s="40" r="F467"/>
      <c s="40" r="G467"/>
      <c s="40" r="H467"/>
      <c s="40" r="I467"/>
      <c s="40" r="J467"/>
      <c s="40" r="K467"/>
      <c s="40" r="L467"/>
      <c s="40" r="M467"/>
      <c s="40" r="N467"/>
      <c s="40" r="O467"/>
      <c s="40" r="P467"/>
      <c s="40" r="Q467"/>
      <c s="40" r="R467"/>
      <c s="40" r="S467"/>
      <c s="40" r="T467"/>
      <c s="40" r="U467"/>
      <c s="40" r="V467"/>
      <c s="40" r="W467"/>
      <c s="40" r="X467"/>
      <c s="40" r="Y467"/>
      <c s="40" r="Z467"/>
    </row>
    <row r="468">
      <c s="40" r="A468"/>
      <c s="40" r="B468"/>
      <c s="40" r="C468"/>
      <c s="40" r="D468"/>
      <c s="40" r="E468"/>
      <c s="40" r="F468"/>
      <c s="40" r="G468"/>
      <c s="40" r="H468"/>
      <c s="40" r="I468"/>
      <c s="40" r="J468"/>
      <c s="40" r="K468"/>
      <c s="40" r="L468"/>
      <c s="40" r="M468"/>
      <c s="40" r="N468"/>
      <c s="40" r="O468"/>
      <c s="40" r="P468"/>
      <c s="40" r="Q468"/>
      <c s="40" r="R468"/>
      <c s="40" r="S468"/>
      <c s="40" r="T468"/>
      <c s="40" r="U468"/>
      <c s="40" r="V468"/>
      <c s="40" r="W468"/>
      <c s="40" r="X468"/>
      <c s="40" r="Y468"/>
      <c s="40" r="Z468"/>
    </row>
    <row r="469">
      <c s="40" r="A469"/>
      <c s="40" r="B469"/>
      <c s="40" r="C469"/>
      <c s="40" r="D469"/>
      <c s="40" r="E469"/>
      <c s="40" r="F469"/>
      <c s="40" r="G469"/>
      <c s="40" r="H469"/>
      <c s="40" r="I469"/>
      <c s="40" r="J469"/>
      <c s="40" r="K469"/>
      <c s="40" r="L469"/>
      <c s="40" r="M469"/>
      <c s="40" r="N469"/>
      <c s="40" r="O469"/>
      <c s="40" r="P469"/>
      <c s="40" r="Q469"/>
      <c s="40" r="R469"/>
      <c s="40" r="S469"/>
      <c s="40" r="T469"/>
      <c s="40" r="U469"/>
      <c s="40" r="V469"/>
      <c s="40" r="W469"/>
      <c s="40" r="X469"/>
      <c s="40" r="Y469"/>
      <c s="40" r="Z469"/>
    </row>
    <row r="470">
      <c s="40" r="A470"/>
      <c s="40" r="B470"/>
      <c s="40" r="C470"/>
      <c s="40" r="D470"/>
      <c s="40" r="E470"/>
      <c s="40" r="F470"/>
      <c s="40" r="G470"/>
      <c s="40" r="H470"/>
      <c s="40" r="I470"/>
      <c s="40" r="J470"/>
      <c s="40" r="K470"/>
      <c s="40" r="L470"/>
      <c s="40" r="M470"/>
      <c s="40" r="N470"/>
      <c s="40" r="O470"/>
      <c s="40" r="P470"/>
      <c s="40" r="Q470"/>
      <c s="40" r="R470"/>
      <c s="40" r="S470"/>
      <c s="40" r="T470"/>
      <c s="40" r="U470"/>
      <c s="40" r="V470"/>
      <c s="40" r="W470"/>
      <c s="40" r="X470"/>
      <c s="40" r="Y470"/>
      <c s="40" r="Z470"/>
    </row>
    <row r="471">
      <c s="40" r="A471"/>
      <c s="40" r="B471"/>
      <c s="40" r="C471"/>
      <c s="40" r="D471"/>
      <c s="40" r="E471"/>
      <c s="40" r="F471"/>
      <c s="40" r="G471"/>
      <c s="40" r="H471"/>
      <c s="40" r="I471"/>
      <c s="40" r="J471"/>
      <c s="40" r="K471"/>
      <c s="40" r="L471"/>
      <c s="40" r="M471"/>
      <c s="40" r="N471"/>
      <c s="40" r="O471"/>
      <c s="40" r="P471"/>
      <c s="40" r="Q471"/>
      <c s="40" r="R471"/>
      <c s="40" r="S471"/>
      <c s="40" r="T471"/>
      <c s="40" r="U471"/>
      <c s="40" r="V471"/>
      <c s="40" r="W471"/>
      <c s="40" r="X471"/>
      <c s="40" r="Y471"/>
      <c s="40" r="Z471"/>
    </row>
    <row r="472">
      <c s="40" r="A472"/>
      <c s="40" r="B472"/>
      <c s="40" r="C472"/>
      <c s="40" r="D472"/>
      <c s="40" r="E472"/>
      <c s="40" r="F472"/>
      <c s="40" r="G472"/>
      <c s="40" r="H472"/>
      <c s="40" r="I472"/>
      <c s="40" r="J472"/>
      <c s="40" r="K472"/>
      <c s="40" r="L472"/>
      <c s="40" r="M472"/>
      <c s="40" r="N472"/>
      <c s="40" r="O472"/>
      <c s="40" r="P472"/>
      <c s="40" r="Q472"/>
      <c s="40" r="R472"/>
      <c s="40" r="S472"/>
      <c s="40" r="T472"/>
      <c s="40" r="U472"/>
      <c s="40" r="V472"/>
      <c s="40" r="W472"/>
      <c s="40" r="X472"/>
      <c s="40" r="Y472"/>
      <c s="40" r="Z472"/>
    </row>
    <row r="473">
      <c s="40" r="A473"/>
      <c s="40" r="B473"/>
      <c s="40" r="C473"/>
      <c s="40" r="D473"/>
      <c s="40" r="E473"/>
      <c s="40" r="F473"/>
      <c s="40" r="G473"/>
      <c s="40" r="H473"/>
      <c s="40" r="I473"/>
      <c s="40" r="J473"/>
      <c s="40" r="K473"/>
      <c s="40" r="L473"/>
      <c s="40" r="M473"/>
      <c s="40" r="N473"/>
      <c s="40" r="O473"/>
      <c s="40" r="P473"/>
      <c s="40" r="Q473"/>
      <c s="40" r="R473"/>
      <c s="40" r="S473"/>
      <c s="40" r="T473"/>
      <c s="40" r="U473"/>
      <c s="40" r="V473"/>
      <c s="40" r="W473"/>
      <c s="40" r="X473"/>
      <c s="40" r="Y473"/>
      <c s="40" r="Z473"/>
    </row>
    <row r="474">
      <c s="40" r="A474"/>
      <c s="40" r="B474"/>
      <c s="40" r="C474"/>
      <c s="40" r="D474"/>
      <c s="40" r="E474"/>
      <c s="40" r="F474"/>
      <c s="40" r="G474"/>
      <c s="40" r="H474"/>
      <c s="40" r="I474"/>
      <c s="40" r="J474"/>
      <c s="40" r="K474"/>
      <c s="40" r="L474"/>
      <c s="40" r="M474"/>
      <c s="40" r="N474"/>
      <c s="40" r="O474"/>
      <c s="40" r="P474"/>
      <c s="40" r="Q474"/>
      <c s="40" r="R474"/>
      <c s="40" r="S474"/>
      <c s="40" r="T474"/>
      <c s="40" r="U474"/>
      <c s="40" r="V474"/>
      <c s="40" r="W474"/>
      <c s="40" r="X474"/>
      <c s="40" r="Y474"/>
      <c s="40" r="Z474"/>
    </row>
    <row r="475">
      <c s="40" r="A475"/>
      <c s="40" r="B475"/>
      <c s="40" r="C475"/>
      <c s="40" r="D475"/>
      <c s="40" r="E475"/>
      <c s="40" r="F475"/>
      <c s="40" r="G475"/>
      <c s="40" r="H475"/>
      <c s="40" r="I475"/>
      <c s="40" r="J475"/>
      <c s="40" r="K475"/>
      <c s="40" r="L475"/>
      <c s="40" r="M475"/>
      <c s="40" r="N475"/>
      <c s="40" r="O475"/>
      <c s="40" r="P475"/>
      <c s="40" r="Q475"/>
      <c s="40" r="R475"/>
      <c s="40" r="S475"/>
      <c s="40" r="T475"/>
      <c s="40" r="U475"/>
      <c s="40" r="V475"/>
      <c s="40" r="W475"/>
      <c s="40" r="X475"/>
      <c s="40" r="Y475"/>
      <c s="40" r="Z475"/>
    </row>
    <row r="476">
      <c s="40" r="A476"/>
      <c s="40" r="B476"/>
      <c s="40" r="C476"/>
      <c s="40" r="D476"/>
      <c s="40" r="E476"/>
      <c s="40" r="F476"/>
      <c s="40" r="G476"/>
      <c s="40" r="H476"/>
      <c s="40" r="I476"/>
      <c s="40" r="J476"/>
      <c s="40" r="K476"/>
      <c s="40" r="L476"/>
      <c s="40" r="M476"/>
      <c s="40" r="N476"/>
      <c s="40" r="O476"/>
      <c s="40" r="P476"/>
      <c s="40" r="Q476"/>
      <c s="40" r="R476"/>
      <c s="40" r="S476"/>
      <c s="40" r="T476"/>
      <c s="40" r="U476"/>
      <c s="40" r="V476"/>
      <c s="40" r="W476"/>
      <c s="40" r="X476"/>
      <c s="40" r="Y476"/>
      <c s="40" r="Z476"/>
    </row>
    <row r="477">
      <c s="40" r="A477"/>
      <c s="40" r="B477"/>
      <c s="40" r="C477"/>
      <c s="40" r="D477"/>
      <c s="40" r="E477"/>
      <c s="40" r="F477"/>
      <c s="40" r="G477"/>
      <c s="40" r="H477"/>
      <c s="40" r="I477"/>
      <c s="40" r="J477"/>
      <c s="40" r="K477"/>
      <c s="40" r="L477"/>
      <c s="40" r="M477"/>
      <c s="40" r="N477"/>
      <c s="40" r="O477"/>
      <c s="40" r="P477"/>
      <c s="40" r="Q477"/>
      <c s="40" r="R477"/>
      <c s="40" r="S477"/>
      <c s="40" r="T477"/>
      <c s="40" r="U477"/>
      <c s="40" r="V477"/>
      <c s="40" r="W477"/>
      <c s="40" r="X477"/>
      <c s="40" r="Y477"/>
      <c s="40" r="Z477"/>
    </row>
    <row r="478">
      <c s="40" r="A478"/>
      <c s="40" r="B478"/>
      <c s="40" r="C478"/>
      <c s="40" r="D478"/>
      <c s="40" r="E478"/>
      <c s="40" r="F478"/>
      <c s="40" r="G478"/>
      <c s="40" r="H478"/>
      <c s="40" r="I478"/>
      <c s="40" r="J478"/>
      <c s="40" r="K478"/>
      <c s="40" r="L478"/>
      <c s="40" r="M478"/>
      <c s="40" r="N478"/>
      <c s="40" r="O478"/>
      <c s="40" r="P478"/>
      <c s="40" r="Q478"/>
      <c s="40" r="R478"/>
      <c s="40" r="S478"/>
      <c s="40" r="T478"/>
      <c s="40" r="U478"/>
      <c s="40" r="V478"/>
      <c s="40" r="W478"/>
      <c s="40" r="X478"/>
      <c s="40" r="Y478"/>
      <c s="40" r="Z478"/>
    </row>
    <row r="479">
      <c s="40" r="A479"/>
      <c s="40" r="B479"/>
      <c s="40" r="C479"/>
      <c s="40" r="D479"/>
      <c s="40" r="E479"/>
      <c s="40" r="F479"/>
      <c s="40" r="G479"/>
      <c s="40" r="H479"/>
      <c s="40" r="I479"/>
      <c s="40" r="J479"/>
      <c s="40" r="K479"/>
      <c s="40" r="L479"/>
      <c s="40" r="M479"/>
      <c s="40" r="N479"/>
      <c s="40" r="O479"/>
      <c s="40" r="P479"/>
      <c s="40" r="Q479"/>
      <c s="40" r="R479"/>
      <c s="40" r="S479"/>
      <c s="40" r="T479"/>
      <c s="40" r="U479"/>
      <c s="40" r="V479"/>
      <c s="40" r="W479"/>
      <c s="40" r="X479"/>
      <c s="40" r="Y479"/>
      <c s="40" r="Z479"/>
    </row>
    <row r="480">
      <c s="40" r="A480"/>
      <c s="40" r="B480"/>
      <c s="40" r="C480"/>
      <c s="40" r="D480"/>
      <c s="40" r="E480"/>
      <c s="40" r="F480"/>
      <c s="40" r="G480"/>
      <c s="40" r="H480"/>
      <c s="40" r="I480"/>
      <c s="40" r="J480"/>
      <c s="40" r="K480"/>
      <c s="40" r="L480"/>
      <c s="40" r="M480"/>
      <c s="40" r="N480"/>
      <c s="40" r="O480"/>
      <c s="40" r="P480"/>
      <c s="40" r="Q480"/>
      <c s="40" r="R480"/>
      <c s="40" r="S480"/>
      <c s="40" r="T480"/>
      <c s="40" r="U480"/>
      <c s="40" r="V480"/>
      <c s="40" r="W480"/>
      <c s="40" r="X480"/>
      <c s="40" r="Y480"/>
      <c s="40" r="Z480"/>
    </row>
    <row r="481">
      <c s="40" r="A481"/>
      <c s="40" r="B481"/>
      <c s="40" r="C481"/>
      <c s="40" r="D481"/>
      <c s="40" r="E481"/>
      <c s="40" r="F481"/>
      <c s="40" r="G481"/>
      <c s="40" r="H481"/>
      <c s="40" r="I481"/>
      <c s="40" r="J481"/>
      <c s="40" r="K481"/>
      <c s="40" r="L481"/>
      <c s="40" r="M481"/>
      <c s="40" r="N481"/>
      <c s="40" r="O481"/>
      <c s="40" r="P481"/>
      <c s="40" r="Q481"/>
      <c s="40" r="R481"/>
      <c s="40" r="S481"/>
      <c s="40" r="T481"/>
      <c s="40" r="U481"/>
      <c s="40" r="V481"/>
      <c s="40" r="W481"/>
      <c s="40" r="X481"/>
      <c s="40" r="Y481"/>
      <c s="40" r="Z481"/>
    </row>
    <row r="482">
      <c s="40" r="A482"/>
      <c s="40" r="B482"/>
      <c s="40" r="C482"/>
      <c s="40" r="D482"/>
      <c s="40" r="E482"/>
      <c s="40" r="F482"/>
      <c s="40" r="G482"/>
      <c s="40" r="H482"/>
      <c s="40" r="I482"/>
      <c s="40" r="J482"/>
      <c s="40" r="K482"/>
      <c s="40" r="L482"/>
      <c s="40" r="M482"/>
      <c s="40" r="N482"/>
      <c s="40" r="O482"/>
      <c s="40" r="P482"/>
      <c s="40" r="Q482"/>
      <c s="40" r="R482"/>
      <c s="40" r="S482"/>
      <c s="40" r="T482"/>
      <c s="40" r="U482"/>
      <c s="40" r="V482"/>
      <c s="40" r="W482"/>
      <c s="40" r="X482"/>
      <c s="40" r="Y482"/>
      <c s="40" r="Z482"/>
    </row>
    <row r="483">
      <c s="40" r="A483"/>
      <c s="40" r="B483"/>
      <c s="40" r="C483"/>
      <c s="40" r="D483"/>
      <c s="40" r="E483"/>
      <c s="40" r="F483"/>
      <c s="40" r="G483"/>
      <c s="40" r="H483"/>
      <c s="40" r="I483"/>
      <c s="40" r="J483"/>
      <c s="40" r="K483"/>
      <c s="40" r="L483"/>
      <c s="40" r="M483"/>
      <c s="40" r="N483"/>
      <c s="40" r="O483"/>
      <c s="40" r="P483"/>
      <c s="40" r="Q483"/>
      <c s="40" r="R483"/>
      <c s="40" r="S483"/>
      <c s="40" r="T483"/>
      <c s="40" r="U483"/>
      <c s="40" r="V483"/>
      <c s="40" r="W483"/>
      <c s="40" r="X483"/>
      <c s="40" r="Y483"/>
      <c s="40" r="Z483"/>
    </row>
    <row r="484">
      <c s="40" r="A484"/>
      <c s="40" r="B484"/>
      <c s="40" r="C484"/>
      <c s="40" r="D484"/>
      <c s="40" r="E484"/>
      <c s="40" r="F484"/>
      <c s="40" r="G484"/>
      <c s="40" r="H484"/>
      <c s="40" r="I484"/>
      <c s="40" r="J484"/>
      <c s="40" r="K484"/>
      <c s="40" r="L484"/>
      <c s="40" r="M484"/>
      <c s="40" r="N484"/>
      <c s="40" r="O484"/>
      <c s="40" r="P484"/>
      <c s="40" r="Q484"/>
      <c s="40" r="R484"/>
      <c s="40" r="S484"/>
      <c s="40" r="T484"/>
      <c s="40" r="U484"/>
      <c s="40" r="V484"/>
      <c s="40" r="W484"/>
      <c s="40" r="X484"/>
      <c s="40" r="Y484"/>
      <c s="40" r="Z484"/>
    </row>
    <row r="485">
      <c s="40" r="A485"/>
      <c s="40" r="B485"/>
      <c s="40" r="C485"/>
      <c s="40" r="D485"/>
      <c s="40" r="E485"/>
      <c s="40" r="F485"/>
      <c s="40" r="G485"/>
      <c s="40" r="H485"/>
      <c s="40" r="I485"/>
      <c s="40" r="J485"/>
      <c s="40" r="K485"/>
      <c s="40" r="L485"/>
      <c s="40" r="M485"/>
      <c s="40" r="N485"/>
      <c s="40" r="O485"/>
      <c s="40" r="P485"/>
      <c s="40" r="Q485"/>
      <c s="40" r="R485"/>
      <c s="40" r="S485"/>
      <c s="40" r="T485"/>
      <c s="40" r="U485"/>
      <c s="40" r="V485"/>
      <c s="40" r="W485"/>
      <c s="40" r="X485"/>
      <c s="40" r="Y485"/>
      <c s="40" r="Z485"/>
    </row>
    <row r="486">
      <c s="40" r="A486"/>
      <c s="40" r="B486"/>
      <c s="40" r="C486"/>
      <c s="40" r="D486"/>
      <c s="40" r="E486"/>
      <c s="40" r="F486"/>
      <c s="40" r="G486"/>
      <c s="40" r="H486"/>
      <c s="40" r="I486"/>
      <c s="40" r="J486"/>
      <c s="40" r="K486"/>
      <c s="40" r="L486"/>
      <c s="40" r="M486"/>
      <c s="40" r="N486"/>
      <c s="40" r="O486"/>
      <c s="40" r="P486"/>
      <c s="40" r="Q486"/>
      <c s="40" r="R486"/>
      <c s="40" r="S486"/>
      <c s="40" r="T486"/>
      <c s="40" r="U486"/>
      <c s="40" r="V486"/>
      <c s="40" r="W486"/>
      <c s="40" r="X486"/>
      <c s="40" r="Y486"/>
      <c s="40" r="Z486"/>
    </row>
    <row r="487">
      <c s="40" r="A487"/>
      <c s="40" r="B487"/>
      <c s="40" r="C487"/>
      <c s="40" r="D487"/>
      <c s="40" r="E487"/>
      <c s="40" r="F487"/>
      <c s="40" r="G487"/>
      <c s="40" r="H487"/>
      <c s="40" r="I487"/>
      <c s="40" r="J487"/>
      <c s="40" r="K487"/>
      <c s="40" r="L487"/>
      <c s="40" r="M487"/>
      <c s="40" r="N487"/>
      <c s="40" r="O487"/>
      <c s="40" r="P487"/>
      <c s="40" r="Q487"/>
      <c s="40" r="R487"/>
      <c s="40" r="S487"/>
      <c s="40" r="T487"/>
      <c s="40" r="U487"/>
      <c s="40" r="V487"/>
      <c s="40" r="W487"/>
      <c s="40" r="X487"/>
      <c s="40" r="Y487"/>
      <c s="40" r="Z487"/>
    </row>
    <row r="488">
      <c s="40" r="A488"/>
      <c s="40" r="B488"/>
      <c s="40" r="C488"/>
      <c s="40" r="D488"/>
      <c s="40" r="E488"/>
      <c s="40" r="F488"/>
      <c s="40" r="G488"/>
      <c s="40" r="H488"/>
      <c s="40" r="I488"/>
      <c s="40" r="J488"/>
      <c s="40" r="K488"/>
      <c s="40" r="L488"/>
      <c s="40" r="M488"/>
      <c s="40" r="N488"/>
      <c s="40" r="O488"/>
      <c s="40" r="P488"/>
      <c s="40" r="Q488"/>
      <c s="40" r="R488"/>
      <c s="40" r="S488"/>
      <c s="40" r="T488"/>
      <c s="40" r="U488"/>
      <c s="40" r="V488"/>
      <c s="40" r="W488"/>
      <c s="40" r="X488"/>
      <c s="40" r="Y488"/>
      <c s="40" r="Z488"/>
    </row>
    <row r="489">
      <c s="40" r="A489"/>
      <c s="40" r="B489"/>
      <c s="40" r="C489"/>
      <c s="40" r="D489"/>
      <c s="40" r="E489"/>
      <c s="40" r="F489"/>
      <c s="40" r="G489"/>
      <c s="40" r="H489"/>
      <c s="40" r="I489"/>
      <c s="40" r="J489"/>
      <c s="40" r="K489"/>
      <c s="40" r="L489"/>
      <c s="40" r="M489"/>
      <c s="40" r="N489"/>
      <c s="40" r="O489"/>
      <c s="40" r="P489"/>
      <c s="40" r="Q489"/>
      <c s="40" r="R489"/>
      <c s="40" r="S489"/>
      <c s="40" r="T489"/>
      <c s="40" r="U489"/>
      <c s="40" r="V489"/>
      <c s="40" r="W489"/>
      <c s="40" r="X489"/>
      <c s="40" r="Y489"/>
      <c s="40" r="Z489"/>
    </row>
    <row r="490">
      <c s="40" r="A490"/>
      <c s="40" r="B490"/>
      <c s="40" r="C490"/>
      <c s="40" r="D490"/>
      <c s="40" r="E490"/>
      <c s="40" r="F490"/>
      <c s="40" r="G490"/>
      <c s="40" r="H490"/>
      <c s="40" r="I490"/>
      <c s="40" r="J490"/>
      <c s="40" r="K490"/>
      <c s="40" r="L490"/>
      <c s="40" r="M490"/>
      <c s="40" r="N490"/>
      <c s="40" r="O490"/>
      <c s="40" r="P490"/>
      <c s="40" r="Q490"/>
      <c s="40" r="R490"/>
      <c s="40" r="S490"/>
      <c s="40" r="T490"/>
      <c s="40" r="U490"/>
      <c s="40" r="V490"/>
      <c s="40" r="W490"/>
      <c s="40" r="X490"/>
      <c s="40" r="Y490"/>
      <c s="40" r="Z490"/>
    </row>
    <row r="491">
      <c s="40" r="A491"/>
      <c s="40" r="B491"/>
      <c s="40" r="C491"/>
      <c s="40" r="D491"/>
      <c s="40" r="E491"/>
      <c s="40" r="F491"/>
      <c s="40" r="G491"/>
      <c s="40" r="H491"/>
      <c s="40" r="I491"/>
      <c s="40" r="J491"/>
      <c s="40" r="K491"/>
      <c s="40" r="L491"/>
      <c s="40" r="M491"/>
      <c s="40" r="N491"/>
      <c s="40" r="O491"/>
      <c s="40" r="P491"/>
      <c s="40" r="Q491"/>
      <c s="40" r="R491"/>
      <c s="40" r="S491"/>
      <c s="40" r="T491"/>
      <c s="40" r="U491"/>
      <c s="40" r="V491"/>
      <c s="40" r="W491"/>
      <c s="40" r="X491"/>
      <c s="40" r="Y491"/>
      <c s="40" r="Z491"/>
    </row>
    <row r="492">
      <c s="40" r="A492"/>
      <c s="40" r="B492"/>
      <c s="40" r="C492"/>
      <c s="40" r="D492"/>
      <c s="40" r="E492"/>
      <c s="40" r="F492"/>
      <c s="40" r="G492"/>
      <c s="40" r="H492"/>
      <c s="40" r="I492"/>
      <c s="40" r="J492"/>
      <c s="40" r="K492"/>
      <c s="40" r="L492"/>
      <c s="40" r="M492"/>
      <c s="40" r="N492"/>
      <c s="40" r="O492"/>
      <c s="40" r="P492"/>
      <c s="40" r="Q492"/>
      <c s="40" r="R492"/>
      <c s="40" r="S492"/>
      <c s="40" r="T492"/>
      <c s="40" r="U492"/>
      <c s="40" r="V492"/>
      <c s="40" r="W492"/>
      <c s="40" r="X492"/>
      <c s="40" r="Y492"/>
      <c s="40" r="Z492"/>
    </row>
    <row r="493">
      <c s="40" r="A493"/>
      <c s="40" r="B493"/>
      <c s="40" r="C493"/>
      <c s="40" r="D493"/>
      <c s="40" r="E493"/>
      <c s="40" r="F493"/>
      <c s="40" r="G493"/>
      <c s="40" r="H493"/>
      <c s="40" r="I493"/>
      <c s="40" r="J493"/>
      <c s="40" r="K493"/>
      <c s="40" r="L493"/>
      <c s="40" r="M493"/>
      <c s="40" r="N493"/>
      <c s="40" r="O493"/>
      <c s="40" r="P493"/>
      <c s="40" r="Q493"/>
      <c s="40" r="R493"/>
      <c s="40" r="S493"/>
      <c s="40" r="T493"/>
      <c s="40" r="U493"/>
      <c s="40" r="V493"/>
      <c s="40" r="W493"/>
      <c s="40" r="X493"/>
      <c s="40" r="Y493"/>
      <c s="40" r="Z493"/>
    </row>
    <row r="494">
      <c s="40" r="A494"/>
      <c s="40" r="B494"/>
      <c s="40" r="C494"/>
      <c s="40" r="D494"/>
      <c s="40" r="E494"/>
      <c s="40" r="F494"/>
      <c s="40" r="G494"/>
      <c s="40" r="H494"/>
      <c s="40" r="I494"/>
      <c s="40" r="J494"/>
      <c s="40" r="K494"/>
      <c s="40" r="L494"/>
      <c s="40" r="M494"/>
      <c s="40" r="N494"/>
      <c s="40" r="O494"/>
      <c s="40" r="P494"/>
      <c s="40" r="Q494"/>
      <c s="40" r="R494"/>
      <c s="40" r="S494"/>
      <c s="40" r="T494"/>
      <c s="40" r="U494"/>
      <c s="40" r="V494"/>
      <c s="40" r="W494"/>
      <c s="40" r="X494"/>
      <c s="40" r="Y494"/>
      <c s="40" r="Z494"/>
    </row>
    <row r="495">
      <c s="40" r="A495"/>
      <c s="40" r="B495"/>
      <c s="40" r="C495"/>
      <c s="40" r="D495"/>
      <c s="40" r="E495"/>
      <c s="40" r="F495"/>
      <c s="40" r="G495"/>
      <c s="40" r="H495"/>
      <c s="40" r="I495"/>
      <c s="40" r="J495"/>
      <c s="40" r="K495"/>
      <c s="40" r="L495"/>
      <c s="40" r="M495"/>
      <c s="40" r="N495"/>
      <c s="40" r="O495"/>
      <c s="40" r="P495"/>
      <c s="40" r="Q495"/>
      <c s="40" r="R495"/>
      <c s="40" r="S495"/>
      <c s="40" r="T495"/>
      <c s="40" r="U495"/>
      <c s="40" r="V495"/>
      <c s="40" r="W495"/>
      <c s="40" r="X495"/>
      <c s="40" r="Y495"/>
      <c s="40" r="Z495"/>
    </row>
    <row r="496">
      <c s="40" r="A496"/>
      <c s="40" r="B496"/>
      <c s="40" r="C496"/>
      <c s="40" r="D496"/>
      <c s="40" r="E496"/>
      <c s="40" r="F496"/>
      <c s="40" r="G496"/>
      <c s="40" r="H496"/>
      <c s="40" r="I496"/>
      <c s="40" r="J496"/>
      <c s="40" r="K496"/>
      <c s="40" r="L496"/>
      <c s="40" r="M496"/>
      <c s="40" r="N496"/>
      <c s="40" r="O496"/>
      <c s="40" r="P496"/>
      <c s="40" r="Q496"/>
      <c s="40" r="R496"/>
      <c s="40" r="S496"/>
      <c s="40" r="T496"/>
      <c s="40" r="U496"/>
      <c s="40" r="V496"/>
      <c s="40" r="W496"/>
      <c s="40" r="X496"/>
      <c s="40" r="Y496"/>
      <c s="40" r="Z496"/>
    </row>
    <row r="497">
      <c s="40" r="A497"/>
      <c s="40" r="B497"/>
      <c s="40" r="C497"/>
      <c s="40" r="D497"/>
      <c s="40" r="E497"/>
      <c s="40" r="F497"/>
      <c s="40" r="G497"/>
      <c s="40" r="H497"/>
      <c s="40" r="I497"/>
      <c s="40" r="J497"/>
      <c s="40" r="K497"/>
      <c s="40" r="L497"/>
      <c s="40" r="M497"/>
      <c s="40" r="N497"/>
      <c s="40" r="O497"/>
      <c s="40" r="P497"/>
      <c s="40" r="Q497"/>
      <c s="40" r="R497"/>
      <c s="40" r="S497"/>
      <c s="40" r="T497"/>
      <c s="40" r="U497"/>
      <c s="40" r="V497"/>
      <c s="40" r="W497"/>
      <c s="40" r="X497"/>
      <c s="40" r="Y497"/>
      <c s="40" r="Z497"/>
    </row>
    <row r="498">
      <c s="40" r="A498"/>
      <c s="40" r="B498"/>
      <c s="40" r="C498"/>
      <c s="40" r="D498"/>
      <c s="40" r="E498"/>
      <c s="40" r="F498"/>
      <c s="40" r="G498"/>
      <c s="40" r="H498"/>
      <c s="40" r="I498"/>
      <c s="40" r="J498"/>
      <c s="40" r="K498"/>
      <c s="40" r="L498"/>
      <c s="40" r="M498"/>
      <c s="40" r="N498"/>
      <c s="40" r="O498"/>
      <c s="40" r="P498"/>
      <c s="40" r="Q498"/>
      <c s="40" r="R498"/>
      <c s="40" r="S498"/>
      <c s="40" r="T498"/>
      <c s="40" r="U498"/>
      <c s="40" r="V498"/>
      <c s="40" r="W498"/>
      <c s="40" r="X498"/>
      <c s="40" r="Y498"/>
      <c s="40" r="Z498"/>
    </row>
    <row r="499">
      <c s="40" r="A499"/>
      <c s="40" r="B499"/>
      <c s="40" r="C499"/>
      <c s="40" r="D499"/>
      <c s="40" r="E499"/>
      <c s="40" r="F499"/>
      <c s="40" r="G499"/>
      <c s="40" r="H499"/>
      <c s="40" r="I499"/>
      <c s="40" r="J499"/>
      <c s="40" r="K499"/>
      <c s="40" r="L499"/>
      <c s="40" r="M499"/>
      <c s="40" r="N499"/>
      <c s="40" r="O499"/>
      <c s="40" r="P499"/>
      <c s="40" r="Q499"/>
      <c s="40" r="R499"/>
      <c s="40" r="S499"/>
      <c s="40" r="T499"/>
      <c s="40" r="U499"/>
      <c s="40" r="V499"/>
      <c s="40" r="W499"/>
      <c s="40" r="X499"/>
      <c s="40" r="Y499"/>
      <c s="40" r="Z499"/>
    </row>
    <row r="500">
      <c s="40" r="A500"/>
      <c s="40" r="B500"/>
      <c s="40" r="C500"/>
      <c s="40" r="D500"/>
      <c s="40" r="E500"/>
      <c s="40" r="F500"/>
      <c s="40" r="G500"/>
      <c s="40" r="H500"/>
      <c s="40" r="I500"/>
      <c s="40" r="J500"/>
      <c s="40" r="K500"/>
      <c s="40" r="L500"/>
      <c s="40" r="M500"/>
      <c s="40" r="N500"/>
      <c s="40" r="O500"/>
      <c s="40" r="P500"/>
      <c s="40" r="Q500"/>
      <c s="40" r="R500"/>
      <c s="40" r="S500"/>
      <c s="40" r="T500"/>
      <c s="40" r="U500"/>
      <c s="40" r="V500"/>
      <c s="40" r="W500"/>
      <c s="40" r="X500"/>
      <c s="40" r="Y500"/>
      <c s="40" r="Z500"/>
    </row>
    <row r="501">
      <c s="40" r="A501"/>
      <c s="40" r="B501"/>
      <c s="40" r="C501"/>
      <c s="40" r="D501"/>
      <c s="40" r="E501"/>
      <c s="40" r="F501"/>
      <c s="40" r="G501"/>
      <c s="40" r="H501"/>
      <c s="40" r="I501"/>
      <c s="40" r="J501"/>
      <c s="40" r="K501"/>
      <c s="40" r="L501"/>
      <c s="40" r="M501"/>
      <c s="40" r="N501"/>
      <c s="40" r="O501"/>
      <c s="40" r="P501"/>
      <c s="40" r="Q501"/>
      <c s="40" r="R501"/>
      <c s="40" r="S501"/>
      <c s="40" r="T501"/>
      <c s="40" r="U501"/>
      <c s="40" r="V501"/>
      <c s="40" r="W501"/>
      <c s="40" r="X501"/>
      <c s="40" r="Y501"/>
      <c s="40" r="Z501"/>
    </row>
    <row r="502">
      <c s="40" r="A502"/>
      <c s="40" r="B502"/>
      <c s="40" r="C502"/>
      <c s="40" r="D502"/>
      <c s="40" r="E502"/>
      <c s="40" r="F502"/>
      <c s="40" r="G502"/>
      <c s="40" r="H502"/>
      <c s="40" r="I502"/>
      <c s="40" r="J502"/>
      <c s="40" r="K502"/>
      <c s="40" r="L502"/>
      <c s="40" r="M502"/>
      <c s="40" r="N502"/>
      <c s="40" r="O502"/>
      <c s="40" r="P502"/>
      <c s="40" r="Q502"/>
      <c s="40" r="R502"/>
      <c s="40" r="S502"/>
      <c s="40" r="T502"/>
      <c s="40" r="U502"/>
      <c s="40" r="V502"/>
      <c s="40" r="W502"/>
      <c s="40" r="X502"/>
      <c s="40" r="Y502"/>
      <c s="40" r="Z502"/>
    </row>
    <row r="503">
      <c s="40" r="A503"/>
      <c s="40" r="B503"/>
      <c s="40" r="C503"/>
      <c s="40" r="D503"/>
      <c s="40" r="E503"/>
      <c s="40" r="F503"/>
      <c s="40" r="G503"/>
      <c s="40" r="H503"/>
      <c s="40" r="I503"/>
      <c s="40" r="J503"/>
      <c s="40" r="K503"/>
      <c s="40" r="L503"/>
      <c s="40" r="M503"/>
      <c s="40" r="N503"/>
      <c s="40" r="O503"/>
      <c s="40" r="P503"/>
      <c s="40" r="Q503"/>
      <c s="40" r="R503"/>
      <c s="40" r="S503"/>
      <c s="40" r="T503"/>
      <c s="40" r="U503"/>
      <c s="40" r="V503"/>
      <c s="40" r="W503"/>
      <c s="40" r="X503"/>
      <c s="40" r="Y503"/>
      <c s="40" r="Z503"/>
    </row>
    <row r="504">
      <c s="40" r="A504"/>
      <c s="40" r="B504"/>
      <c s="40" r="C504"/>
      <c s="40" r="D504"/>
      <c s="40" r="E504"/>
      <c s="40" r="F504"/>
      <c s="40" r="G504"/>
      <c s="40" r="H504"/>
      <c s="40" r="I504"/>
      <c s="40" r="J504"/>
      <c s="40" r="K504"/>
      <c s="40" r="L504"/>
      <c s="40" r="M504"/>
      <c s="40" r="N504"/>
      <c s="40" r="O504"/>
      <c s="40" r="P504"/>
      <c s="40" r="Q504"/>
      <c s="40" r="R504"/>
      <c s="40" r="S504"/>
      <c s="40" r="T504"/>
      <c s="40" r="U504"/>
      <c s="40" r="V504"/>
      <c s="40" r="W504"/>
      <c s="40" r="X504"/>
      <c s="40" r="Y504"/>
      <c s="40" r="Z504"/>
    </row>
    <row r="505">
      <c s="40" r="A505"/>
      <c s="40" r="B505"/>
      <c s="40" r="C505"/>
      <c s="40" r="D505"/>
      <c s="40" r="E505"/>
      <c s="40" r="F505"/>
      <c s="40" r="G505"/>
      <c s="40" r="H505"/>
      <c s="40" r="I505"/>
      <c s="40" r="J505"/>
      <c s="40" r="K505"/>
      <c s="40" r="L505"/>
      <c s="40" r="M505"/>
      <c s="40" r="N505"/>
      <c s="40" r="O505"/>
      <c s="40" r="P505"/>
      <c s="40" r="Q505"/>
      <c s="40" r="R505"/>
      <c s="40" r="S505"/>
      <c s="40" r="T505"/>
      <c s="40" r="U505"/>
      <c s="40" r="V505"/>
      <c s="40" r="W505"/>
      <c s="40" r="X505"/>
      <c s="40" r="Y505"/>
      <c s="40" r="Z505"/>
    </row>
    <row r="506">
      <c s="40" r="A506"/>
      <c s="40" r="B506"/>
      <c s="40" r="C506"/>
      <c s="40" r="D506"/>
      <c s="40" r="E506"/>
      <c s="40" r="F506"/>
      <c s="40" r="G506"/>
      <c s="40" r="H506"/>
      <c s="40" r="I506"/>
      <c s="40" r="J506"/>
      <c s="40" r="K506"/>
      <c s="40" r="L506"/>
      <c s="40" r="M506"/>
      <c s="40" r="N506"/>
      <c s="40" r="O506"/>
      <c s="40" r="P506"/>
      <c s="40" r="Q506"/>
      <c s="40" r="R506"/>
      <c s="40" r="S506"/>
      <c s="40" r="T506"/>
      <c s="40" r="U506"/>
      <c s="40" r="V506"/>
      <c s="40" r="W506"/>
      <c s="40" r="X506"/>
      <c s="40" r="Y506"/>
      <c s="40" r="Z506"/>
    </row>
    <row r="507">
      <c s="40" r="A507"/>
      <c s="40" r="B507"/>
      <c s="40" r="C507"/>
      <c s="40" r="D507"/>
      <c s="40" r="E507"/>
      <c s="40" r="F507"/>
      <c s="40" r="G507"/>
      <c s="40" r="H507"/>
      <c s="40" r="I507"/>
      <c s="40" r="J507"/>
      <c s="40" r="K507"/>
      <c s="40" r="L507"/>
      <c s="40" r="M507"/>
      <c s="40" r="N507"/>
      <c s="40" r="O507"/>
      <c s="40" r="P507"/>
      <c s="40" r="Q507"/>
      <c s="40" r="R507"/>
      <c s="40" r="S507"/>
      <c s="40" r="T507"/>
      <c s="40" r="U507"/>
      <c s="40" r="V507"/>
      <c s="40" r="W507"/>
      <c s="40" r="X507"/>
      <c s="40" r="Y507"/>
      <c s="40" r="Z507"/>
    </row>
    <row r="508">
      <c s="40" r="A508"/>
      <c s="40" r="B508"/>
      <c s="40" r="C508"/>
      <c s="40" r="D508"/>
      <c s="40" r="E508"/>
      <c s="40" r="F508"/>
      <c s="40" r="G508"/>
      <c s="40" r="H508"/>
      <c s="40" r="I508"/>
      <c s="40" r="J508"/>
      <c s="40" r="K508"/>
      <c s="40" r="L508"/>
      <c s="40" r="M508"/>
      <c s="40" r="N508"/>
      <c s="40" r="O508"/>
      <c s="40" r="P508"/>
      <c s="40" r="Q508"/>
      <c s="40" r="R508"/>
      <c s="40" r="S508"/>
      <c s="40" r="T508"/>
      <c s="40" r="U508"/>
      <c s="40" r="V508"/>
      <c s="40" r="W508"/>
      <c s="40" r="X508"/>
      <c s="40" r="Y508"/>
      <c s="40" r="Z508"/>
    </row>
    <row r="509">
      <c s="40" r="A509"/>
      <c s="40" r="B509"/>
      <c s="40" r="C509"/>
      <c s="40" r="D509"/>
      <c s="40" r="E509"/>
      <c s="40" r="F509"/>
      <c s="40" r="G509"/>
      <c s="40" r="H509"/>
      <c s="40" r="I509"/>
      <c s="40" r="J509"/>
      <c s="40" r="K509"/>
      <c s="40" r="L509"/>
      <c s="40" r="M509"/>
      <c s="40" r="N509"/>
      <c s="40" r="O509"/>
      <c s="40" r="P509"/>
      <c s="40" r="Q509"/>
      <c s="40" r="R509"/>
      <c s="40" r="S509"/>
      <c s="40" r="T509"/>
      <c s="40" r="U509"/>
      <c s="40" r="V509"/>
      <c s="40" r="W509"/>
      <c s="40" r="X509"/>
      <c s="40" r="Y509"/>
      <c s="40" r="Z509"/>
    </row>
    <row r="510">
      <c s="40" r="A510"/>
      <c s="40" r="B510"/>
      <c s="40" r="C510"/>
      <c s="40" r="D510"/>
      <c s="40" r="E510"/>
      <c s="40" r="F510"/>
      <c s="40" r="G510"/>
      <c s="40" r="H510"/>
      <c s="40" r="I510"/>
      <c s="40" r="J510"/>
      <c s="40" r="K510"/>
      <c s="40" r="L510"/>
      <c s="40" r="M510"/>
      <c s="40" r="N510"/>
      <c s="40" r="O510"/>
      <c s="40" r="P510"/>
      <c s="40" r="Q510"/>
      <c s="40" r="R510"/>
      <c s="40" r="S510"/>
      <c s="40" r="T510"/>
      <c s="40" r="U510"/>
      <c s="40" r="V510"/>
      <c s="40" r="W510"/>
      <c s="40" r="X510"/>
      <c s="40" r="Y510"/>
      <c s="40" r="Z510"/>
    </row>
    <row r="511">
      <c s="40" r="A511"/>
      <c s="40" r="B511"/>
      <c s="40" r="C511"/>
      <c s="40" r="D511"/>
      <c s="40" r="E511"/>
      <c s="40" r="F511"/>
      <c s="40" r="G511"/>
      <c s="40" r="H511"/>
      <c s="40" r="I511"/>
      <c s="40" r="J511"/>
      <c s="40" r="K511"/>
      <c s="40" r="L511"/>
      <c s="40" r="M511"/>
      <c s="40" r="N511"/>
      <c s="40" r="O511"/>
      <c s="40" r="P511"/>
      <c s="40" r="Q511"/>
      <c s="40" r="R511"/>
      <c s="40" r="S511"/>
      <c s="40" r="T511"/>
      <c s="40" r="U511"/>
      <c s="40" r="V511"/>
      <c s="40" r="W511"/>
      <c s="40" r="X511"/>
      <c s="40" r="Y511"/>
      <c s="40" r="Z511"/>
    </row>
    <row r="512">
      <c s="40" r="A512"/>
      <c s="40" r="B512"/>
      <c s="40" r="C512"/>
      <c s="40" r="D512"/>
      <c s="40" r="E512"/>
      <c s="40" r="F512"/>
      <c s="40" r="G512"/>
      <c s="40" r="H512"/>
      <c s="40" r="I512"/>
      <c s="40" r="J512"/>
      <c s="40" r="K512"/>
      <c s="40" r="L512"/>
      <c s="40" r="M512"/>
      <c s="40" r="N512"/>
      <c s="40" r="O512"/>
      <c s="40" r="P512"/>
      <c s="40" r="Q512"/>
      <c s="40" r="R512"/>
      <c s="40" r="S512"/>
      <c s="40" r="T512"/>
      <c s="40" r="U512"/>
      <c s="40" r="V512"/>
      <c s="40" r="W512"/>
      <c s="40" r="X512"/>
      <c s="40" r="Y512"/>
      <c s="40" r="Z512"/>
    </row>
    <row r="513">
      <c s="40" r="A513"/>
      <c s="40" r="B513"/>
      <c s="40" r="C513"/>
      <c s="40" r="D513"/>
      <c s="40" r="E513"/>
      <c s="40" r="F513"/>
      <c s="40" r="G513"/>
      <c s="40" r="H513"/>
      <c s="40" r="I513"/>
      <c s="40" r="J513"/>
      <c s="40" r="K513"/>
      <c s="40" r="L513"/>
      <c s="40" r="M513"/>
      <c s="40" r="N513"/>
      <c s="40" r="O513"/>
      <c s="40" r="P513"/>
      <c s="40" r="Q513"/>
      <c s="40" r="R513"/>
      <c s="40" r="S513"/>
      <c s="40" r="T513"/>
      <c s="40" r="U513"/>
      <c s="40" r="V513"/>
      <c s="40" r="W513"/>
      <c s="40" r="X513"/>
      <c s="40" r="Y513"/>
      <c s="40" r="Z513"/>
    </row>
    <row r="514">
      <c s="40" r="A514"/>
      <c s="40" r="B514"/>
      <c s="40" r="C514"/>
      <c s="40" r="D514"/>
      <c s="40" r="E514"/>
      <c s="40" r="F514"/>
      <c s="40" r="G514"/>
      <c s="40" r="H514"/>
      <c s="40" r="I514"/>
      <c s="40" r="J514"/>
      <c s="40" r="K514"/>
      <c s="40" r="L514"/>
      <c s="40" r="M514"/>
      <c s="40" r="N514"/>
      <c s="40" r="O514"/>
      <c s="40" r="P514"/>
      <c s="40" r="Q514"/>
      <c s="40" r="R514"/>
      <c s="40" r="S514"/>
      <c s="40" r="T514"/>
      <c s="40" r="U514"/>
      <c s="40" r="V514"/>
      <c s="40" r="W514"/>
      <c s="40" r="X514"/>
      <c s="40" r="Y514"/>
      <c s="40" r="Z514"/>
    </row>
    <row r="515">
      <c s="40" r="A515"/>
      <c s="40" r="B515"/>
      <c s="40" r="C515"/>
      <c s="40" r="D515"/>
      <c s="40" r="E515"/>
      <c s="40" r="F515"/>
      <c s="40" r="G515"/>
      <c s="40" r="H515"/>
      <c s="40" r="I515"/>
      <c s="40" r="J515"/>
      <c s="40" r="K515"/>
      <c s="40" r="L515"/>
      <c s="40" r="M515"/>
      <c s="40" r="N515"/>
      <c s="40" r="O515"/>
      <c s="40" r="P515"/>
      <c s="40" r="Q515"/>
      <c s="40" r="R515"/>
      <c s="40" r="S515"/>
      <c s="40" r="T515"/>
      <c s="40" r="U515"/>
      <c s="40" r="V515"/>
      <c s="40" r="W515"/>
      <c s="40" r="X515"/>
      <c s="40" r="Y515"/>
      <c s="40" r="Z515"/>
    </row>
    <row r="516">
      <c s="40" r="A516"/>
      <c s="40" r="B516"/>
      <c s="40" r="C516"/>
      <c s="40" r="D516"/>
      <c s="40" r="E516"/>
      <c s="40" r="F516"/>
      <c s="40" r="G516"/>
      <c s="40" r="H516"/>
      <c s="40" r="I516"/>
      <c s="40" r="J516"/>
      <c s="40" r="K516"/>
      <c s="40" r="L516"/>
      <c s="40" r="M516"/>
      <c s="40" r="N516"/>
      <c s="40" r="O516"/>
      <c s="40" r="P516"/>
      <c s="40" r="Q516"/>
      <c s="40" r="R516"/>
      <c s="40" r="S516"/>
      <c s="40" r="T516"/>
      <c s="40" r="U516"/>
      <c s="40" r="V516"/>
      <c s="40" r="W516"/>
      <c s="40" r="X516"/>
      <c s="40" r="Y516"/>
      <c s="40" r="Z516"/>
    </row>
    <row r="517">
      <c s="40" r="A517"/>
      <c s="40" r="B517"/>
      <c s="40" r="C517"/>
      <c s="40" r="D517"/>
      <c s="40" r="E517"/>
      <c s="40" r="F517"/>
      <c s="40" r="G517"/>
      <c s="40" r="H517"/>
      <c s="40" r="I517"/>
      <c s="40" r="J517"/>
      <c s="40" r="K517"/>
      <c s="40" r="L517"/>
      <c s="40" r="M517"/>
      <c s="40" r="N517"/>
      <c s="40" r="O517"/>
      <c s="40" r="P517"/>
      <c s="40" r="Q517"/>
      <c s="40" r="R517"/>
      <c s="40" r="S517"/>
      <c s="40" r="T517"/>
      <c s="40" r="U517"/>
      <c s="40" r="V517"/>
      <c s="40" r="W517"/>
      <c s="40" r="X517"/>
      <c s="40" r="Y517"/>
      <c s="40" r="Z517"/>
    </row>
    <row r="518">
      <c s="40" r="A518"/>
      <c s="40" r="B518"/>
      <c s="40" r="C518"/>
      <c s="40" r="D518"/>
      <c s="40" r="E518"/>
      <c s="40" r="F518"/>
      <c s="40" r="G518"/>
      <c s="40" r="H518"/>
      <c s="40" r="I518"/>
      <c s="40" r="J518"/>
      <c s="40" r="K518"/>
      <c s="40" r="L518"/>
      <c s="40" r="M518"/>
      <c s="40" r="N518"/>
      <c s="40" r="O518"/>
      <c s="40" r="P518"/>
      <c s="40" r="Q518"/>
      <c s="40" r="R518"/>
      <c s="40" r="S518"/>
      <c s="40" r="T518"/>
      <c s="40" r="U518"/>
      <c s="40" r="V518"/>
      <c s="40" r="W518"/>
      <c s="40" r="X518"/>
      <c s="40" r="Y518"/>
      <c s="40" r="Z518"/>
    </row>
    <row r="519">
      <c s="40" r="A519"/>
      <c s="40" r="B519"/>
      <c s="40" r="C519"/>
      <c s="40" r="D519"/>
      <c s="40" r="E519"/>
      <c s="40" r="F519"/>
      <c s="40" r="G519"/>
      <c s="40" r="H519"/>
      <c s="40" r="I519"/>
      <c s="40" r="J519"/>
      <c s="40" r="K519"/>
      <c s="40" r="L519"/>
      <c s="40" r="M519"/>
      <c s="40" r="N519"/>
      <c s="40" r="O519"/>
      <c s="40" r="P519"/>
      <c s="40" r="Q519"/>
      <c s="40" r="R519"/>
      <c s="40" r="S519"/>
      <c s="40" r="T519"/>
      <c s="40" r="U519"/>
      <c s="40" r="V519"/>
      <c s="40" r="W519"/>
      <c s="40" r="X519"/>
      <c s="40" r="Y519"/>
      <c s="40" r="Z519"/>
    </row>
    <row r="520">
      <c s="40" r="A520"/>
      <c s="40" r="B520"/>
      <c s="40" r="C520"/>
      <c s="40" r="D520"/>
      <c s="40" r="E520"/>
      <c s="40" r="F520"/>
      <c s="40" r="G520"/>
      <c s="40" r="H520"/>
      <c s="40" r="I520"/>
      <c s="40" r="J520"/>
      <c s="40" r="K520"/>
      <c s="40" r="L520"/>
      <c s="40" r="M520"/>
      <c s="40" r="N520"/>
      <c s="40" r="O520"/>
      <c s="40" r="P520"/>
      <c s="40" r="Q520"/>
      <c s="40" r="R520"/>
      <c s="40" r="S520"/>
      <c s="40" r="T520"/>
      <c s="40" r="U520"/>
      <c s="40" r="V520"/>
      <c s="40" r="W520"/>
      <c s="40" r="X520"/>
      <c s="40" r="Y520"/>
      <c s="40" r="Z520"/>
    </row>
    <row r="521">
      <c s="40" r="A521"/>
      <c s="40" r="B521"/>
      <c s="40" r="C521"/>
      <c s="40" r="D521"/>
      <c s="40" r="E521"/>
      <c s="40" r="F521"/>
      <c s="40" r="G521"/>
      <c s="40" r="H521"/>
      <c s="40" r="I521"/>
      <c s="40" r="J521"/>
      <c s="40" r="K521"/>
      <c s="40" r="L521"/>
      <c s="40" r="M521"/>
      <c s="40" r="N521"/>
      <c s="40" r="O521"/>
      <c s="40" r="P521"/>
      <c s="40" r="Q521"/>
      <c s="40" r="R521"/>
      <c s="40" r="S521"/>
      <c s="40" r="T521"/>
      <c s="40" r="U521"/>
      <c s="40" r="V521"/>
      <c s="40" r="W521"/>
      <c s="40" r="X521"/>
      <c s="40" r="Y521"/>
      <c s="40" r="Z521"/>
    </row>
    <row r="522">
      <c s="40" r="A522"/>
      <c s="40" r="B522"/>
      <c s="40" r="C522"/>
      <c s="40" r="D522"/>
      <c s="40" r="E522"/>
      <c s="40" r="F522"/>
      <c s="40" r="G522"/>
      <c s="40" r="H522"/>
      <c s="40" r="I522"/>
      <c s="40" r="J522"/>
      <c s="40" r="K522"/>
      <c s="40" r="L522"/>
      <c s="40" r="M522"/>
      <c s="40" r="N522"/>
      <c s="40" r="O522"/>
      <c s="40" r="P522"/>
      <c s="40" r="Q522"/>
      <c s="40" r="R522"/>
      <c s="40" r="S522"/>
      <c s="40" r="T522"/>
      <c s="40" r="U522"/>
      <c s="40" r="V522"/>
      <c s="40" r="W522"/>
      <c s="40" r="X522"/>
      <c s="40" r="Y522"/>
      <c s="40" r="Z522"/>
    </row>
    <row r="523">
      <c s="40" r="A523"/>
      <c s="40" r="B523"/>
      <c s="40" r="C523"/>
      <c s="40" r="D523"/>
      <c s="40" r="E523"/>
      <c s="40" r="F523"/>
      <c s="40" r="G523"/>
      <c s="40" r="H523"/>
      <c s="40" r="I523"/>
      <c s="40" r="J523"/>
      <c s="40" r="K523"/>
      <c s="40" r="L523"/>
      <c s="40" r="M523"/>
      <c s="40" r="N523"/>
      <c s="40" r="O523"/>
      <c s="40" r="P523"/>
      <c s="40" r="Q523"/>
      <c s="40" r="R523"/>
      <c s="40" r="S523"/>
      <c s="40" r="T523"/>
      <c s="40" r="U523"/>
      <c s="40" r="V523"/>
      <c s="40" r="W523"/>
      <c s="40" r="X523"/>
      <c s="40" r="Y523"/>
      <c s="40" r="Z523"/>
    </row>
    <row r="524">
      <c s="40" r="A524"/>
      <c s="40" r="B524"/>
      <c s="40" r="C524"/>
      <c s="40" r="D524"/>
      <c s="40" r="E524"/>
      <c s="40" r="F524"/>
      <c s="40" r="G524"/>
      <c s="40" r="H524"/>
      <c s="40" r="I524"/>
      <c s="40" r="J524"/>
      <c s="40" r="K524"/>
      <c s="40" r="L524"/>
      <c s="40" r="M524"/>
      <c s="40" r="N524"/>
      <c s="40" r="O524"/>
      <c s="40" r="P524"/>
      <c s="40" r="Q524"/>
      <c s="40" r="R524"/>
      <c s="40" r="S524"/>
      <c s="40" r="T524"/>
      <c s="40" r="U524"/>
      <c s="40" r="V524"/>
      <c s="40" r="W524"/>
      <c s="40" r="X524"/>
      <c s="40" r="Y524"/>
      <c s="40" r="Z524"/>
    </row>
    <row r="525">
      <c s="40" r="A525"/>
      <c s="40" r="B525"/>
      <c s="40" r="C525"/>
      <c s="40" r="D525"/>
      <c s="40" r="E525"/>
      <c s="40" r="F525"/>
      <c s="40" r="G525"/>
      <c s="40" r="H525"/>
      <c s="40" r="I525"/>
      <c s="40" r="J525"/>
      <c s="40" r="K525"/>
      <c s="40" r="L525"/>
      <c s="40" r="M525"/>
      <c s="40" r="N525"/>
      <c s="40" r="O525"/>
      <c s="40" r="P525"/>
      <c s="40" r="Q525"/>
      <c s="40" r="R525"/>
      <c s="40" r="S525"/>
      <c s="40" r="T525"/>
      <c s="40" r="U525"/>
      <c s="40" r="V525"/>
      <c s="40" r="W525"/>
      <c s="40" r="X525"/>
      <c s="40" r="Y525"/>
      <c s="40" r="Z525"/>
    </row>
    <row r="526">
      <c s="40" r="A526"/>
      <c s="40" r="B526"/>
      <c s="40" r="C526"/>
      <c s="40" r="D526"/>
      <c s="40" r="E526"/>
      <c s="40" r="F526"/>
      <c s="40" r="G526"/>
      <c s="40" r="H526"/>
      <c s="40" r="I526"/>
      <c s="40" r="J526"/>
      <c s="40" r="K526"/>
      <c s="40" r="L526"/>
      <c s="40" r="M526"/>
      <c s="40" r="N526"/>
      <c s="40" r="O526"/>
      <c s="40" r="P526"/>
      <c s="40" r="Q526"/>
      <c s="40" r="R526"/>
      <c s="40" r="S526"/>
      <c s="40" r="T526"/>
      <c s="40" r="U526"/>
      <c s="40" r="V526"/>
      <c s="40" r="W526"/>
      <c s="40" r="X526"/>
      <c s="40" r="Y526"/>
      <c s="40" r="Z526"/>
    </row>
    <row r="527">
      <c s="40" r="A527"/>
      <c s="40" r="B527"/>
      <c s="40" r="C527"/>
      <c s="40" r="D527"/>
      <c s="40" r="E527"/>
      <c s="40" r="F527"/>
      <c s="40" r="G527"/>
      <c s="40" r="H527"/>
      <c s="40" r="I527"/>
      <c s="40" r="J527"/>
      <c s="40" r="K527"/>
      <c s="40" r="L527"/>
      <c s="40" r="M527"/>
      <c s="40" r="N527"/>
      <c s="40" r="O527"/>
      <c s="40" r="P527"/>
      <c s="40" r="Q527"/>
      <c s="40" r="R527"/>
      <c s="40" r="S527"/>
      <c s="40" r="T527"/>
      <c s="40" r="U527"/>
      <c s="40" r="V527"/>
      <c s="40" r="W527"/>
      <c s="40" r="X527"/>
      <c s="40" r="Y527"/>
      <c s="40" r="Z527"/>
    </row>
    <row r="528">
      <c s="40" r="A528"/>
      <c s="40" r="B528"/>
      <c s="40" r="C528"/>
      <c s="40" r="D528"/>
      <c s="40" r="E528"/>
      <c s="40" r="F528"/>
      <c s="40" r="G528"/>
      <c s="40" r="H528"/>
      <c s="40" r="I528"/>
      <c s="40" r="J528"/>
      <c s="40" r="K528"/>
      <c s="40" r="L528"/>
      <c s="40" r="M528"/>
      <c s="40" r="N528"/>
      <c s="40" r="O528"/>
      <c s="40" r="P528"/>
      <c s="40" r="Q528"/>
      <c s="40" r="R528"/>
      <c s="40" r="S528"/>
      <c s="40" r="T528"/>
      <c s="40" r="U528"/>
      <c s="40" r="V528"/>
      <c s="40" r="W528"/>
      <c s="40" r="X528"/>
      <c s="40" r="Y528"/>
      <c s="40" r="Z528"/>
    </row>
    <row r="529">
      <c s="40" r="A529"/>
      <c s="40" r="B529"/>
      <c s="40" r="C529"/>
      <c s="40" r="D529"/>
      <c s="40" r="E529"/>
      <c s="40" r="F529"/>
      <c s="40" r="G529"/>
      <c s="40" r="H529"/>
      <c s="40" r="I529"/>
      <c s="40" r="J529"/>
      <c s="40" r="K529"/>
      <c s="40" r="L529"/>
      <c s="40" r="M529"/>
      <c s="40" r="N529"/>
      <c s="40" r="O529"/>
      <c s="40" r="P529"/>
      <c s="40" r="Q529"/>
      <c s="40" r="R529"/>
      <c s="40" r="S529"/>
      <c s="40" r="T529"/>
      <c s="40" r="U529"/>
      <c s="40" r="V529"/>
      <c s="40" r="W529"/>
      <c s="40" r="X529"/>
      <c s="40" r="Y529"/>
      <c s="40" r="Z529"/>
    </row>
    <row r="530">
      <c s="40" r="A530"/>
      <c s="40" r="B530"/>
      <c s="40" r="C530"/>
      <c s="40" r="D530"/>
      <c s="40" r="E530"/>
      <c s="40" r="F530"/>
      <c s="40" r="G530"/>
      <c s="40" r="H530"/>
      <c s="40" r="I530"/>
      <c s="40" r="J530"/>
      <c s="40" r="K530"/>
      <c s="40" r="L530"/>
      <c s="40" r="M530"/>
      <c s="40" r="N530"/>
      <c s="40" r="O530"/>
      <c s="40" r="P530"/>
      <c s="40" r="Q530"/>
      <c s="40" r="R530"/>
      <c s="40" r="S530"/>
      <c s="40" r="T530"/>
      <c s="40" r="U530"/>
      <c s="40" r="V530"/>
      <c s="40" r="W530"/>
      <c s="40" r="X530"/>
      <c s="40" r="Y530"/>
      <c s="40" r="Z530"/>
    </row>
    <row r="531">
      <c s="40" r="A531"/>
      <c s="40" r="B531"/>
      <c s="40" r="C531"/>
      <c s="40" r="D531"/>
      <c s="40" r="E531"/>
      <c s="40" r="F531"/>
      <c s="40" r="G531"/>
      <c s="40" r="H531"/>
      <c s="40" r="I531"/>
      <c s="40" r="J531"/>
      <c s="40" r="K531"/>
      <c s="40" r="L531"/>
      <c s="40" r="M531"/>
      <c s="40" r="N531"/>
      <c s="40" r="O531"/>
      <c s="40" r="P531"/>
      <c s="40" r="Q531"/>
      <c s="40" r="R531"/>
      <c s="40" r="S531"/>
      <c s="40" r="T531"/>
      <c s="40" r="U531"/>
      <c s="40" r="V531"/>
      <c s="40" r="W531"/>
      <c s="40" r="X531"/>
      <c s="40" r="Y531"/>
      <c s="40" r="Z531"/>
    </row>
    <row r="532">
      <c s="40" r="A532"/>
      <c s="40" r="B532"/>
      <c s="40" r="C532"/>
      <c s="40" r="D532"/>
      <c s="40" r="E532"/>
      <c s="40" r="F532"/>
      <c s="40" r="G532"/>
      <c s="40" r="H532"/>
      <c s="40" r="I532"/>
      <c s="40" r="J532"/>
      <c s="40" r="K532"/>
      <c s="40" r="L532"/>
      <c s="40" r="M532"/>
      <c s="40" r="N532"/>
      <c s="40" r="O532"/>
      <c s="40" r="P532"/>
      <c s="40" r="Q532"/>
      <c s="40" r="R532"/>
      <c s="40" r="S532"/>
      <c s="40" r="T532"/>
      <c s="40" r="U532"/>
      <c s="40" r="V532"/>
      <c s="40" r="W532"/>
      <c s="40" r="X532"/>
      <c s="40" r="Y532"/>
      <c s="40" r="Z532"/>
    </row>
    <row r="533">
      <c s="40" r="A533"/>
      <c s="40" r="B533"/>
      <c s="40" r="C533"/>
      <c s="40" r="D533"/>
      <c s="40" r="E533"/>
      <c s="40" r="F533"/>
      <c s="40" r="G533"/>
      <c s="40" r="H533"/>
      <c s="40" r="I533"/>
      <c s="40" r="J533"/>
      <c s="40" r="K533"/>
      <c s="40" r="L533"/>
      <c s="40" r="M533"/>
      <c s="40" r="N533"/>
      <c s="40" r="O533"/>
      <c s="40" r="P533"/>
      <c s="40" r="Q533"/>
      <c s="40" r="R533"/>
      <c s="40" r="S533"/>
      <c s="40" r="T533"/>
      <c s="40" r="U533"/>
      <c s="40" r="V533"/>
      <c s="40" r="W533"/>
      <c s="40" r="X533"/>
      <c s="40" r="Y533"/>
      <c s="40" r="Z533"/>
    </row>
    <row r="534">
      <c s="40" r="A534"/>
      <c s="40" r="B534"/>
      <c s="40" r="C534"/>
      <c s="40" r="D534"/>
      <c s="40" r="E534"/>
      <c s="40" r="F534"/>
      <c s="40" r="G534"/>
      <c s="40" r="H534"/>
      <c s="40" r="I534"/>
      <c s="40" r="J534"/>
      <c s="40" r="K534"/>
      <c s="40" r="L534"/>
      <c s="40" r="M534"/>
      <c s="40" r="N534"/>
      <c s="40" r="O534"/>
      <c s="40" r="P534"/>
      <c s="40" r="Q534"/>
      <c s="40" r="R534"/>
      <c s="40" r="S534"/>
      <c s="40" r="T534"/>
      <c s="40" r="U534"/>
      <c s="40" r="V534"/>
      <c s="40" r="W534"/>
      <c s="40" r="X534"/>
      <c s="40" r="Y534"/>
      <c s="40" r="Z534"/>
    </row>
    <row r="535">
      <c s="40" r="A535"/>
      <c s="40" r="B535"/>
      <c s="40" r="C535"/>
      <c s="40" r="D535"/>
      <c s="40" r="E535"/>
      <c s="40" r="F535"/>
      <c s="40" r="G535"/>
      <c s="40" r="H535"/>
      <c s="40" r="I535"/>
      <c s="40" r="J535"/>
      <c s="40" r="K535"/>
      <c s="40" r="L535"/>
      <c s="40" r="M535"/>
      <c s="40" r="N535"/>
      <c s="40" r="O535"/>
      <c s="40" r="P535"/>
      <c s="40" r="Q535"/>
      <c s="40" r="R535"/>
      <c s="40" r="S535"/>
      <c s="40" r="T535"/>
      <c s="40" r="U535"/>
      <c s="40" r="V535"/>
      <c s="40" r="W535"/>
      <c s="40" r="X535"/>
      <c s="40" r="Y535"/>
      <c s="40" r="Z535"/>
    </row>
    <row r="536">
      <c s="40" r="A536"/>
      <c s="40" r="B536"/>
      <c s="40" r="C536"/>
      <c s="40" r="D536"/>
      <c s="40" r="E536"/>
      <c s="40" r="F536"/>
      <c s="40" r="G536"/>
      <c s="40" r="H536"/>
      <c s="40" r="I536"/>
      <c s="40" r="J536"/>
      <c s="40" r="K536"/>
      <c s="40" r="L536"/>
      <c s="40" r="M536"/>
      <c s="40" r="N536"/>
      <c s="40" r="O536"/>
      <c s="40" r="P536"/>
      <c s="40" r="Q536"/>
      <c s="40" r="R536"/>
      <c s="40" r="S536"/>
      <c s="40" r="T536"/>
      <c s="40" r="U536"/>
      <c s="40" r="V536"/>
      <c s="40" r="W536"/>
      <c s="40" r="X536"/>
      <c s="40" r="Y536"/>
      <c s="40" r="Z536"/>
    </row>
    <row r="537">
      <c s="40" r="A537"/>
      <c s="40" r="B537"/>
      <c s="40" r="C537"/>
      <c s="40" r="D537"/>
      <c s="40" r="E537"/>
      <c s="40" r="F537"/>
      <c s="40" r="G537"/>
      <c s="40" r="H537"/>
      <c s="40" r="I537"/>
      <c s="40" r="J537"/>
      <c s="40" r="K537"/>
      <c s="40" r="L537"/>
      <c s="40" r="M537"/>
      <c s="40" r="N537"/>
      <c s="40" r="O537"/>
      <c s="40" r="P537"/>
      <c s="40" r="Q537"/>
      <c s="40" r="R537"/>
      <c s="40" r="S537"/>
      <c s="40" r="T537"/>
      <c s="40" r="U537"/>
      <c s="40" r="V537"/>
      <c s="40" r="W537"/>
      <c s="40" r="X537"/>
      <c s="40" r="Y537"/>
      <c s="40" r="Z537"/>
    </row>
    <row r="538">
      <c s="40" r="A538"/>
      <c s="40" r="B538"/>
      <c s="40" r="C538"/>
      <c s="40" r="D538"/>
      <c s="40" r="E538"/>
      <c s="40" r="F538"/>
      <c s="40" r="G538"/>
      <c s="40" r="H538"/>
      <c s="40" r="I538"/>
      <c s="40" r="J538"/>
      <c s="40" r="K538"/>
      <c s="40" r="L538"/>
      <c s="40" r="M538"/>
      <c s="40" r="N538"/>
      <c s="40" r="O538"/>
      <c s="40" r="P538"/>
      <c s="40" r="Q538"/>
      <c s="40" r="R538"/>
      <c s="40" r="S538"/>
      <c s="40" r="T538"/>
      <c s="40" r="U538"/>
      <c s="40" r="V538"/>
      <c s="40" r="W538"/>
      <c s="40" r="X538"/>
      <c s="40" r="Y538"/>
      <c s="40" r="Z538"/>
    </row>
    <row r="539">
      <c s="40" r="A539"/>
      <c s="40" r="B539"/>
      <c s="40" r="C539"/>
      <c s="40" r="D539"/>
      <c s="40" r="E539"/>
      <c s="40" r="F539"/>
      <c s="40" r="G539"/>
      <c s="40" r="H539"/>
      <c s="40" r="I539"/>
      <c s="40" r="J539"/>
      <c s="40" r="K539"/>
      <c s="40" r="L539"/>
      <c s="40" r="M539"/>
      <c s="40" r="N539"/>
      <c s="40" r="O539"/>
      <c s="40" r="P539"/>
      <c s="40" r="Q539"/>
      <c s="40" r="R539"/>
      <c s="40" r="S539"/>
      <c s="40" r="T539"/>
      <c s="40" r="U539"/>
      <c s="40" r="V539"/>
      <c s="40" r="W539"/>
      <c s="40" r="X539"/>
      <c s="40" r="Y539"/>
      <c s="40" r="Z539"/>
    </row>
    <row r="540">
      <c s="40" r="A540"/>
      <c s="40" r="B540"/>
      <c s="40" r="C540"/>
      <c s="40" r="D540"/>
      <c s="40" r="E540"/>
      <c s="40" r="F540"/>
      <c s="40" r="G540"/>
      <c s="40" r="H540"/>
      <c s="40" r="I540"/>
      <c s="40" r="J540"/>
      <c s="40" r="K540"/>
      <c s="40" r="L540"/>
      <c s="40" r="M540"/>
      <c s="40" r="N540"/>
      <c s="40" r="O540"/>
      <c s="40" r="P540"/>
      <c s="40" r="Q540"/>
      <c s="40" r="R540"/>
      <c s="40" r="S540"/>
      <c s="40" r="T540"/>
      <c s="40" r="U540"/>
      <c s="40" r="V540"/>
      <c s="40" r="W540"/>
      <c s="40" r="X540"/>
      <c s="40" r="Y540"/>
      <c s="40" r="Z540"/>
    </row>
    <row r="541">
      <c s="40" r="A541"/>
      <c s="40" r="B541"/>
      <c s="40" r="C541"/>
      <c s="40" r="D541"/>
      <c s="40" r="E541"/>
      <c s="40" r="F541"/>
      <c s="40" r="G541"/>
      <c s="40" r="H541"/>
      <c s="40" r="I541"/>
      <c s="40" r="J541"/>
      <c s="40" r="K541"/>
      <c s="40" r="L541"/>
      <c s="40" r="M541"/>
      <c s="40" r="N541"/>
      <c s="40" r="O541"/>
      <c s="40" r="P541"/>
      <c s="40" r="Q541"/>
      <c s="40" r="R541"/>
      <c s="40" r="S541"/>
      <c s="40" r="T541"/>
      <c s="40" r="U541"/>
      <c s="40" r="V541"/>
      <c s="40" r="W541"/>
      <c s="40" r="X541"/>
      <c s="40" r="Y541"/>
      <c s="40" r="Z541"/>
    </row>
    <row r="542">
      <c s="40" r="A542"/>
      <c s="40" r="B542"/>
      <c s="40" r="C542"/>
      <c s="40" r="D542"/>
      <c s="40" r="E542"/>
      <c s="40" r="F542"/>
      <c s="40" r="G542"/>
      <c s="40" r="H542"/>
      <c s="40" r="I542"/>
      <c s="40" r="J542"/>
      <c s="40" r="K542"/>
      <c s="40" r="L542"/>
      <c s="40" r="M542"/>
      <c s="40" r="N542"/>
      <c s="40" r="O542"/>
      <c s="40" r="P542"/>
      <c s="40" r="Q542"/>
      <c s="40" r="R542"/>
      <c s="40" r="S542"/>
      <c s="40" r="T542"/>
      <c s="40" r="U542"/>
      <c s="40" r="V542"/>
      <c s="40" r="W542"/>
      <c s="40" r="X542"/>
      <c s="40" r="Y542"/>
      <c s="40" r="Z542"/>
    </row>
    <row r="543">
      <c s="40" r="A543"/>
      <c s="40" r="B543"/>
      <c s="40" r="C543"/>
      <c s="40" r="D543"/>
      <c s="40" r="E543"/>
      <c s="40" r="F543"/>
      <c s="40" r="G543"/>
      <c s="40" r="H543"/>
      <c s="40" r="I543"/>
      <c s="40" r="J543"/>
      <c s="40" r="K543"/>
      <c s="40" r="L543"/>
      <c s="40" r="M543"/>
      <c s="40" r="N543"/>
      <c s="40" r="O543"/>
      <c s="40" r="P543"/>
      <c s="40" r="Q543"/>
      <c s="40" r="R543"/>
      <c s="40" r="S543"/>
      <c s="40" r="T543"/>
      <c s="40" r="U543"/>
      <c s="40" r="V543"/>
      <c s="40" r="W543"/>
      <c s="40" r="X543"/>
      <c s="40" r="Y543"/>
      <c s="40" r="Z543"/>
    </row>
    <row r="544">
      <c s="40" r="A544"/>
      <c s="40" r="B544"/>
      <c s="40" r="C544"/>
      <c s="40" r="D544"/>
      <c s="40" r="E544"/>
      <c s="40" r="F544"/>
      <c s="40" r="G544"/>
      <c s="40" r="H544"/>
      <c s="40" r="I544"/>
      <c s="40" r="J544"/>
      <c s="40" r="K544"/>
      <c s="40" r="L544"/>
      <c s="40" r="M544"/>
      <c s="40" r="N544"/>
      <c s="40" r="O544"/>
      <c s="40" r="P544"/>
      <c s="40" r="Q544"/>
      <c s="40" r="R544"/>
      <c s="40" r="S544"/>
      <c s="40" r="T544"/>
      <c s="40" r="U544"/>
      <c s="40" r="V544"/>
      <c s="40" r="W544"/>
      <c s="40" r="X544"/>
      <c s="40" r="Y544"/>
      <c s="40" r="Z544"/>
    </row>
    <row r="545">
      <c s="40" r="A545"/>
      <c s="40" r="B545"/>
      <c s="40" r="C545"/>
      <c s="40" r="D545"/>
      <c s="40" r="E545"/>
      <c s="40" r="F545"/>
      <c s="40" r="G545"/>
      <c s="40" r="H545"/>
      <c s="40" r="I545"/>
      <c s="40" r="J545"/>
      <c s="40" r="K545"/>
      <c s="40" r="L545"/>
      <c s="40" r="M545"/>
      <c s="40" r="N545"/>
      <c s="40" r="O545"/>
      <c s="40" r="P545"/>
      <c s="40" r="Q545"/>
      <c s="40" r="R545"/>
      <c s="40" r="S545"/>
      <c s="40" r="T545"/>
      <c s="40" r="U545"/>
      <c s="40" r="V545"/>
      <c s="40" r="W545"/>
      <c s="40" r="X545"/>
      <c s="40" r="Y545"/>
      <c s="40" r="Z545"/>
    </row>
    <row r="546">
      <c s="40" r="A546"/>
      <c s="40" r="B546"/>
      <c s="40" r="C546"/>
      <c s="40" r="D546"/>
      <c s="40" r="E546"/>
      <c s="40" r="F546"/>
      <c s="40" r="G546"/>
      <c s="40" r="H546"/>
      <c s="40" r="I546"/>
      <c s="40" r="J546"/>
      <c s="40" r="K546"/>
      <c s="40" r="L546"/>
      <c s="40" r="M546"/>
      <c s="40" r="N546"/>
      <c s="40" r="O546"/>
      <c s="40" r="P546"/>
      <c s="40" r="Q546"/>
      <c s="40" r="R546"/>
      <c s="40" r="S546"/>
      <c s="40" r="T546"/>
      <c s="40" r="U546"/>
      <c s="40" r="V546"/>
      <c s="40" r="W546"/>
      <c s="40" r="X546"/>
      <c s="40" r="Y546"/>
      <c s="40" r="Z546"/>
    </row>
    <row r="547">
      <c s="40" r="A547"/>
      <c s="40" r="B547"/>
      <c s="40" r="C547"/>
      <c s="40" r="D547"/>
      <c s="40" r="E547"/>
      <c s="40" r="F547"/>
      <c s="40" r="G547"/>
      <c s="40" r="H547"/>
      <c s="40" r="I547"/>
      <c s="40" r="J547"/>
      <c s="40" r="K547"/>
      <c s="40" r="L547"/>
      <c s="40" r="M547"/>
      <c s="40" r="N547"/>
      <c s="40" r="O547"/>
      <c s="40" r="P547"/>
      <c s="40" r="Q547"/>
      <c s="40" r="R547"/>
      <c s="40" r="S547"/>
      <c s="40" r="T547"/>
      <c s="40" r="U547"/>
      <c s="40" r="V547"/>
      <c s="40" r="W547"/>
      <c s="40" r="X547"/>
      <c s="40" r="Y547"/>
      <c s="40" r="Z547"/>
    </row>
    <row r="548">
      <c s="40" r="A548"/>
      <c s="40" r="B548"/>
      <c s="40" r="C548"/>
      <c s="40" r="D548"/>
      <c s="40" r="E548"/>
      <c s="40" r="F548"/>
      <c s="40" r="G548"/>
      <c s="40" r="H548"/>
      <c s="40" r="I548"/>
      <c s="40" r="J548"/>
      <c s="40" r="K548"/>
      <c s="40" r="L548"/>
      <c s="40" r="M548"/>
      <c s="40" r="N548"/>
      <c s="40" r="O548"/>
      <c s="40" r="P548"/>
      <c s="40" r="Q548"/>
      <c s="40" r="R548"/>
      <c s="40" r="S548"/>
      <c s="40" r="T548"/>
      <c s="40" r="U548"/>
      <c s="40" r="V548"/>
      <c s="40" r="W548"/>
      <c s="40" r="X548"/>
      <c s="40" r="Y548"/>
      <c s="40" r="Z548"/>
    </row>
    <row r="549">
      <c s="40" r="A549"/>
      <c s="40" r="B549"/>
      <c s="40" r="C549"/>
      <c s="40" r="D549"/>
      <c s="40" r="E549"/>
      <c s="40" r="F549"/>
      <c s="40" r="G549"/>
      <c s="40" r="H549"/>
      <c s="40" r="I549"/>
      <c s="40" r="J549"/>
      <c s="40" r="K549"/>
      <c s="40" r="L549"/>
      <c s="40" r="M549"/>
      <c s="40" r="N549"/>
      <c s="40" r="O549"/>
      <c s="40" r="P549"/>
      <c s="40" r="Q549"/>
      <c s="40" r="R549"/>
      <c s="40" r="S549"/>
      <c s="40" r="T549"/>
      <c s="40" r="U549"/>
      <c s="40" r="V549"/>
      <c s="40" r="W549"/>
      <c s="40" r="X549"/>
      <c s="40" r="Y549"/>
      <c s="40" r="Z549"/>
    </row>
    <row r="550">
      <c s="40" r="A550"/>
      <c s="40" r="B550"/>
      <c s="40" r="C550"/>
      <c s="40" r="D550"/>
      <c s="40" r="E550"/>
      <c s="40" r="F550"/>
      <c s="40" r="G550"/>
      <c s="40" r="H550"/>
      <c s="40" r="I550"/>
      <c s="40" r="J550"/>
      <c s="40" r="K550"/>
      <c s="40" r="L550"/>
      <c s="40" r="M550"/>
      <c s="40" r="N550"/>
      <c s="40" r="O550"/>
      <c s="40" r="P550"/>
      <c s="40" r="Q550"/>
      <c s="40" r="R550"/>
      <c s="40" r="S550"/>
      <c s="40" r="T550"/>
      <c s="40" r="U550"/>
      <c s="40" r="V550"/>
      <c s="40" r="W550"/>
      <c s="40" r="X550"/>
      <c s="40" r="Y550"/>
      <c s="40" r="Z550"/>
    </row>
    <row r="551">
      <c s="40" r="A551"/>
      <c s="40" r="B551"/>
      <c s="40" r="C551"/>
      <c s="40" r="D551"/>
      <c s="40" r="E551"/>
      <c s="40" r="F551"/>
      <c s="40" r="G551"/>
      <c s="40" r="H551"/>
      <c s="40" r="I551"/>
      <c s="40" r="J551"/>
      <c s="40" r="K551"/>
      <c s="40" r="L551"/>
      <c s="40" r="M551"/>
      <c s="40" r="N551"/>
      <c s="40" r="O551"/>
      <c s="40" r="P551"/>
      <c s="40" r="Q551"/>
      <c s="40" r="R551"/>
      <c s="40" r="S551"/>
      <c s="40" r="T551"/>
      <c s="40" r="U551"/>
      <c s="40" r="V551"/>
      <c s="40" r="W551"/>
      <c s="40" r="X551"/>
      <c s="40" r="Y551"/>
      <c s="40" r="Z551"/>
    </row>
    <row r="552">
      <c s="40" r="A552"/>
      <c s="40" r="B552"/>
      <c s="40" r="C552"/>
      <c s="40" r="D552"/>
      <c s="40" r="E552"/>
      <c s="40" r="F552"/>
      <c s="40" r="G552"/>
      <c s="40" r="H552"/>
      <c s="40" r="I552"/>
      <c s="40" r="J552"/>
      <c s="40" r="K552"/>
      <c s="40" r="L552"/>
      <c s="40" r="M552"/>
      <c s="40" r="N552"/>
      <c s="40" r="O552"/>
      <c s="40" r="P552"/>
      <c s="40" r="Q552"/>
      <c s="40" r="R552"/>
      <c s="40" r="S552"/>
      <c s="40" r="T552"/>
      <c s="40" r="U552"/>
      <c s="40" r="V552"/>
      <c s="40" r="W552"/>
      <c s="40" r="X552"/>
      <c s="40" r="Y552"/>
      <c s="40" r="Z552"/>
    </row>
    <row r="553">
      <c s="40" r="A553"/>
      <c s="40" r="B553"/>
      <c s="40" r="C553"/>
      <c s="40" r="D553"/>
      <c s="40" r="E553"/>
      <c s="40" r="F553"/>
      <c s="40" r="G553"/>
      <c s="40" r="H553"/>
      <c s="40" r="I553"/>
      <c s="40" r="J553"/>
      <c s="40" r="K553"/>
      <c s="40" r="L553"/>
      <c s="40" r="M553"/>
      <c s="40" r="N553"/>
      <c s="40" r="O553"/>
      <c s="40" r="P553"/>
      <c s="40" r="Q553"/>
      <c s="40" r="R553"/>
      <c s="40" r="S553"/>
      <c s="40" r="T553"/>
      <c s="40" r="U553"/>
      <c s="40" r="V553"/>
      <c s="40" r="W553"/>
      <c s="40" r="X553"/>
      <c s="40" r="Y553"/>
      <c s="40" r="Z553"/>
    </row>
    <row r="554">
      <c s="40" r="A554"/>
      <c s="40" r="B554"/>
      <c s="40" r="C554"/>
      <c s="40" r="D554"/>
      <c s="40" r="E554"/>
      <c s="40" r="F554"/>
      <c s="40" r="G554"/>
      <c s="40" r="H554"/>
      <c s="40" r="I554"/>
      <c s="40" r="J554"/>
      <c s="40" r="K554"/>
      <c s="40" r="L554"/>
      <c s="40" r="M554"/>
      <c s="40" r="N554"/>
      <c s="40" r="O554"/>
      <c s="40" r="P554"/>
      <c s="40" r="Q554"/>
      <c s="40" r="R554"/>
      <c s="40" r="S554"/>
      <c s="40" r="T554"/>
      <c s="40" r="U554"/>
      <c s="40" r="V554"/>
      <c s="40" r="W554"/>
      <c s="40" r="X554"/>
      <c s="40" r="Y554"/>
      <c s="40" r="Z554"/>
    </row>
    <row r="555">
      <c s="40" r="A555"/>
      <c s="40" r="B555"/>
      <c s="40" r="C555"/>
      <c s="40" r="D555"/>
      <c s="40" r="E555"/>
      <c s="40" r="F555"/>
      <c s="40" r="G555"/>
      <c s="40" r="H555"/>
      <c s="40" r="I555"/>
      <c s="40" r="J555"/>
      <c s="40" r="K555"/>
      <c s="40" r="L555"/>
      <c s="40" r="M555"/>
      <c s="40" r="N555"/>
      <c s="40" r="O555"/>
      <c s="40" r="P555"/>
      <c s="40" r="Q555"/>
      <c s="40" r="R555"/>
      <c s="40" r="S555"/>
      <c s="40" r="T555"/>
      <c s="40" r="U555"/>
      <c s="40" r="V555"/>
      <c s="40" r="W555"/>
      <c s="40" r="X555"/>
      <c s="40" r="Y555"/>
      <c s="40" r="Z555"/>
    </row>
    <row r="556">
      <c s="40" r="A556"/>
      <c s="40" r="B556"/>
      <c s="40" r="C556"/>
      <c s="40" r="D556"/>
      <c s="40" r="E556"/>
      <c s="40" r="F556"/>
      <c s="40" r="G556"/>
      <c s="40" r="H556"/>
      <c s="40" r="I556"/>
      <c s="40" r="J556"/>
      <c s="40" r="K556"/>
      <c s="40" r="L556"/>
      <c s="40" r="M556"/>
      <c s="40" r="N556"/>
      <c s="40" r="O556"/>
      <c s="40" r="P556"/>
      <c s="40" r="Q556"/>
      <c s="40" r="R556"/>
      <c s="40" r="S556"/>
      <c s="40" r="T556"/>
      <c s="40" r="U556"/>
      <c s="40" r="V556"/>
      <c s="40" r="W556"/>
      <c s="40" r="X556"/>
      <c s="40" r="Y556"/>
      <c s="40" r="Z556"/>
    </row>
    <row r="557">
      <c s="40" r="A557"/>
      <c s="40" r="B557"/>
      <c s="40" r="C557"/>
      <c s="40" r="D557"/>
      <c s="40" r="E557"/>
      <c s="40" r="F557"/>
      <c s="40" r="G557"/>
      <c s="40" r="H557"/>
      <c s="40" r="I557"/>
      <c s="40" r="J557"/>
      <c s="40" r="K557"/>
      <c s="40" r="L557"/>
      <c s="40" r="M557"/>
      <c s="40" r="N557"/>
      <c s="40" r="O557"/>
      <c s="40" r="P557"/>
      <c s="40" r="Q557"/>
      <c s="40" r="R557"/>
      <c s="40" r="S557"/>
      <c s="40" r="T557"/>
      <c s="40" r="U557"/>
      <c s="40" r="V557"/>
      <c s="40" r="W557"/>
      <c s="40" r="X557"/>
      <c s="40" r="Y557"/>
      <c s="40" r="Z557"/>
    </row>
    <row r="558">
      <c s="40" r="A558"/>
      <c s="40" r="B558"/>
      <c s="40" r="C558"/>
      <c s="40" r="D558"/>
      <c s="40" r="E558"/>
      <c s="40" r="F558"/>
      <c s="40" r="G558"/>
      <c s="40" r="H558"/>
      <c s="40" r="I558"/>
      <c s="40" r="J558"/>
      <c s="40" r="K558"/>
      <c s="40" r="L558"/>
      <c s="40" r="M558"/>
      <c s="40" r="N558"/>
      <c s="40" r="O558"/>
      <c s="40" r="P558"/>
      <c s="40" r="Q558"/>
      <c s="40" r="R558"/>
      <c s="40" r="S558"/>
      <c s="40" r="T558"/>
      <c s="40" r="U558"/>
      <c s="40" r="V558"/>
      <c s="40" r="W558"/>
      <c s="40" r="X558"/>
      <c s="40" r="Y558"/>
      <c s="40" r="Z558"/>
    </row>
    <row r="559">
      <c s="40" r="A559"/>
      <c s="40" r="B559"/>
      <c s="40" r="C559"/>
      <c s="40" r="D559"/>
      <c s="40" r="E559"/>
      <c s="40" r="F559"/>
      <c s="40" r="G559"/>
      <c s="40" r="H559"/>
      <c s="40" r="I559"/>
      <c s="40" r="J559"/>
      <c s="40" r="K559"/>
      <c s="40" r="L559"/>
      <c s="40" r="M559"/>
      <c s="40" r="N559"/>
      <c s="40" r="O559"/>
      <c s="40" r="P559"/>
      <c s="40" r="Q559"/>
      <c s="40" r="R559"/>
      <c s="40" r="S559"/>
      <c s="40" r="T559"/>
      <c s="40" r="U559"/>
      <c s="40" r="V559"/>
      <c s="40" r="W559"/>
      <c s="40" r="X559"/>
      <c s="40" r="Y559"/>
      <c s="40" r="Z559"/>
    </row>
    <row r="560">
      <c s="40" r="A560"/>
      <c s="40" r="B560"/>
      <c s="40" r="C560"/>
      <c s="40" r="D560"/>
      <c s="40" r="E560"/>
      <c s="40" r="F560"/>
      <c s="40" r="G560"/>
      <c s="40" r="H560"/>
      <c s="40" r="I560"/>
      <c s="40" r="J560"/>
      <c s="40" r="K560"/>
      <c s="40" r="L560"/>
      <c s="40" r="M560"/>
      <c s="40" r="N560"/>
      <c s="40" r="O560"/>
      <c s="40" r="P560"/>
      <c s="40" r="Q560"/>
      <c s="40" r="R560"/>
      <c s="40" r="S560"/>
      <c s="40" r="T560"/>
      <c s="40" r="U560"/>
      <c s="40" r="V560"/>
      <c s="40" r="W560"/>
      <c s="40" r="X560"/>
      <c s="40" r="Y560"/>
      <c s="40" r="Z560"/>
    </row>
    <row r="561">
      <c s="40" r="A561"/>
      <c s="40" r="B561"/>
      <c s="40" r="C561"/>
      <c s="40" r="D561"/>
      <c s="40" r="E561"/>
      <c s="40" r="F561"/>
      <c s="40" r="G561"/>
      <c s="40" r="H561"/>
      <c s="40" r="I561"/>
      <c s="40" r="J561"/>
      <c s="40" r="K561"/>
      <c s="40" r="L561"/>
      <c s="40" r="M561"/>
      <c s="40" r="N561"/>
      <c s="40" r="O561"/>
      <c s="40" r="P561"/>
      <c s="40" r="Q561"/>
      <c s="40" r="R561"/>
      <c s="40" r="S561"/>
      <c s="40" r="T561"/>
      <c s="40" r="U561"/>
      <c s="40" r="V561"/>
      <c s="40" r="W561"/>
      <c s="40" r="X561"/>
      <c s="40" r="Y561"/>
      <c s="40" r="Z561"/>
    </row>
    <row r="562">
      <c s="40" r="A562"/>
      <c s="40" r="B562"/>
      <c s="40" r="C562"/>
      <c s="40" r="D562"/>
      <c s="40" r="E562"/>
      <c s="40" r="F562"/>
      <c s="40" r="G562"/>
      <c s="40" r="H562"/>
      <c s="40" r="I562"/>
      <c s="40" r="J562"/>
      <c s="40" r="K562"/>
      <c s="40" r="L562"/>
      <c s="40" r="M562"/>
      <c s="40" r="N562"/>
      <c s="40" r="O562"/>
      <c s="40" r="P562"/>
      <c s="40" r="Q562"/>
      <c s="40" r="R562"/>
      <c s="40" r="S562"/>
      <c s="40" r="T562"/>
      <c s="40" r="U562"/>
      <c s="40" r="V562"/>
      <c s="40" r="W562"/>
      <c s="40" r="X562"/>
      <c s="40" r="Y562"/>
      <c s="40" r="Z562"/>
    </row>
    <row r="563">
      <c s="40" r="A563"/>
      <c s="40" r="B563"/>
      <c s="40" r="C563"/>
      <c s="40" r="D563"/>
      <c s="40" r="E563"/>
      <c s="40" r="F563"/>
      <c s="40" r="G563"/>
      <c s="40" r="H563"/>
      <c s="40" r="I563"/>
      <c s="40" r="J563"/>
      <c s="40" r="K563"/>
      <c s="40" r="L563"/>
      <c s="40" r="M563"/>
      <c s="40" r="N563"/>
      <c s="40" r="O563"/>
      <c s="40" r="P563"/>
      <c s="40" r="Q563"/>
      <c s="40" r="R563"/>
      <c s="40" r="S563"/>
      <c s="40" r="T563"/>
      <c s="40" r="U563"/>
      <c s="40" r="V563"/>
      <c s="40" r="W563"/>
      <c s="40" r="X563"/>
      <c s="40" r="Y563"/>
      <c s="40" r="Z563"/>
    </row>
    <row r="564">
      <c s="40" r="A564"/>
      <c s="40" r="B564"/>
      <c s="40" r="C564"/>
      <c s="40" r="D564"/>
      <c s="40" r="E564"/>
      <c s="40" r="F564"/>
      <c s="40" r="G564"/>
      <c s="40" r="H564"/>
      <c s="40" r="I564"/>
      <c s="40" r="J564"/>
      <c s="40" r="K564"/>
      <c s="40" r="L564"/>
      <c s="40" r="M564"/>
      <c s="40" r="N564"/>
      <c s="40" r="O564"/>
      <c s="40" r="P564"/>
      <c s="40" r="Q564"/>
      <c s="40" r="R564"/>
      <c s="40" r="S564"/>
      <c s="40" r="T564"/>
      <c s="40" r="U564"/>
      <c s="40" r="V564"/>
      <c s="40" r="W564"/>
      <c s="40" r="X564"/>
      <c s="40" r="Y564"/>
      <c s="40" r="Z564"/>
    </row>
    <row r="565">
      <c s="40" r="A565"/>
      <c s="40" r="B565"/>
      <c s="40" r="C565"/>
      <c s="40" r="D565"/>
      <c s="40" r="E565"/>
      <c s="40" r="F565"/>
      <c s="40" r="G565"/>
      <c s="40" r="H565"/>
      <c s="40" r="I565"/>
      <c s="40" r="J565"/>
      <c s="40" r="K565"/>
      <c s="40" r="L565"/>
      <c s="40" r="M565"/>
      <c s="40" r="N565"/>
      <c s="40" r="O565"/>
      <c s="40" r="P565"/>
      <c s="40" r="Q565"/>
      <c s="40" r="R565"/>
      <c s="40" r="S565"/>
      <c s="40" r="T565"/>
      <c s="40" r="U565"/>
      <c s="40" r="V565"/>
      <c s="40" r="W565"/>
      <c s="40" r="X565"/>
      <c s="40" r="Y565"/>
      <c s="40" r="Z565"/>
    </row>
    <row r="566">
      <c s="40" r="A566"/>
      <c s="40" r="B566"/>
      <c s="40" r="C566"/>
      <c s="40" r="D566"/>
      <c s="40" r="E566"/>
      <c s="40" r="F566"/>
      <c s="40" r="G566"/>
      <c s="40" r="H566"/>
      <c s="40" r="I566"/>
      <c s="40" r="J566"/>
      <c s="40" r="K566"/>
      <c s="40" r="L566"/>
      <c s="40" r="M566"/>
      <c s="40" r="N566"/>
      <c s="40" r="O566"/>
      <c s="40" r="P566"/>
      <c s="40" r="Q566"/>
      <c s="40" r="R566"/>
      <c s="40" r="S566"/>
      <c s="40" r="T566"/>
      <c s="40" r="U566"/>
      <c s="40" r="V566"/>
      <c s="40" r="W566"/>
      <c s="40" r="X566"/>
      <c s="40" r="Y566"/>
      <c s="40" r="Z566"/>
    </row>
    <row r="567">
      <c s="40" r="A567"/>
      <c s="40" r="B567"/>
      <c s="40" r="C567"/>
      <c s="40" r="D567"/>
      <c s="40" r="E567"/>
      <c s="40" r="F567"/>
      <c s="40" r="G567"/>
      <c s="40" r="H567"/>
      <c s="40" r="I567"/>
      <c s="40" r="J567"/>
      <c s="40" r="K567"/>
      <c s="40" r="L567"/>
      <c s="40" r="M567"/>
      <c s="40" r="N567"/>
      <c s="40" r="O567"/>
      <c s="40" r="P567"/>
      <c s="40" r="Q567"/>
      <c s="40" r="R567"/>
      <c s="40" r="S567"/>
      <c s="40" r="T567"/>
      <c s="40" r="U567"/>
      <c s="40" r="V567"/>
      <c s="40" r="W567"/>
      <c s="40" r="X567"/>
      <c s="40" r="Y567"/>
      <c s="40" r="Z567"/>
    </row>
    <row r="568">
      <c s="40" r="A568"/>
      <c s="40" r="B568"/>
      <c s="40" r="C568"/>
      <c s="40" r="D568"/>
      <c s="40" r="E568"/>
      <c s="40" r="F568"/>
      <c s="40" r="G568"/>
      <c s="40" r="H568"/>
      <c s="40" r="I568"/>
      <c s="40" r="J568"/>
      <c s="40" r="K568"/>
      <c s="40" r="L568"/>
      <c s="40" r="M568"/>
      <c s="40" r="N568"/>
      <c s="40" r="O568"/>
      <c s="40" r="P568"/>
      <c s="40" r="Q568"/>
      <c s="40" r="R568"/>
      <c s="40" r="S568"/>
      <c s="40" r="T568"/>
      <c s="40" r="U568"/>
      <c s="40" r="V568"/>
      <c s="40" r="W568"/>
      <c s="40" r="X568"/>
      <c s="40" r="Y568"/>
      <c s="40" r="Z568"/>
    </row>
    <row r="569">
      <c s="40" r="A569"/>
      <c s="40" r="B569"/>
      <c s="40" r="C569"/>
      <c s="40" r="D569"/>
      <c s="40" r="E569"/>
      <c s="40" r="F569"/>
      <c s="40" r="G569"/>
      <c s="40" r="H569"/>
      <c s="40" r="I569"/>
      <c s="40" r="J569"/>
      <c s="40" r="K569"/>
      <c s="40" r="L569"/>
      <c s="40" r="M569"/>
      <c s="40" r="N569"/>
      <c s="40" r="O569"/>
      <c s="40" r="P569"/>
      <c s="40" r="Q569"/>
      <c s="40" r="R569"/>
      <c s="40" r="S569"/>
      <c s="40" r="T569"/>
      <c s="40" r="U569"/>
      <c s="40" r="V569"/>
      <c s="40" r="W569"/>
      <c s="40" r="X569"/>
      <c s="40" r="Y569"/>
      <c s="40" r="Z569"/>
    </row>
    <row r="570">
      <c s="40" r="A570"/>
      <c s="40" r="B570"/>
      <c s="40" r="C570"/>
      <c s="40" r="D570"/>
      <c s="40" r="E570"/>
      <c s="40" r="F570"/>
      <c s="40" r="G570"/>
      <c s="40" r="H570"/>
      <c s="40" r="I570"/>
      <c s="40" r="J570"/>
      <c s="40" r="K570"/>
      <c s="40" r="L570"/>
      <c s="40" r="M570"/>
      <c s="40" r="N570"/>
      <c s="40" r="O570"/>
      <c s="40" r="P570"/>
      <c s="40" r="Q570"/>
      <c s="40" r="R570"/>
      <c s="40" r="S570"/>
      <c s="40" r="T570"/>
      <c s="40" r="U570"/>
      <c s="40" r="V570"/>
      <c s="40" r="W570"/>
      <c s="40" r="X570"/>
      <c s="40" r="Y570"/>
      <c s="40" r="Z570"/>
    </row>
    <row r="571">
      <c s="40" r="A571"/>
      <c s="40" r="B571"/>
      <c s="40" r="C571"/>
      <c s="40" r="D571"/>
      <c s="40" r="E571"/>
      <c s="40" r="F571"/>
      <c s="40" r="G571"/>
      <c s="40" r="H571"/>
      <c s="40" r="I571"/>
      <c s="40" r="J571"/>
      <c s="40" r="K571"/>
      <c s="40" r="L571"/>
      <c s="40" r="M571"/>
      <c s="40" r="N571"/>
      <c s="40" r="O571"/>
      <c s="40" r="P571"/>
      <c s="40" r="Q571"/>
      <c s="40" r="R571"/>
      <c s="40" r="S571"/>
      <c s="40" r="T571"/>
      <c s="40" r="U571"/>
      <c s="40" r="V571"/>
      <c s="40" r="W571"/>
      <c s="40" r="X571"/>
      <c s="40" r="Y571"/>
      <c s="40" r="Z571"/>
    </row>
    <row r="572">
      <c s="40" r="A572"/>
      <c s="40" r="B572"/>
      <c s="40" r="C572"/>
      <c s="40" r="D572"/>
      <c s="40" r="E572"/>
      <c s="40" r="F572"/>
      <c s="40" r="G572"/>
      <c s="40" r="H572"/>
      <c s="40" r="I572"/>
      <c s="40" r="J572"/>
      <c s="40" r="K572"/>
      <c s="40" r="L572"/>
      <c s="40" r="M572"/>
      <c s="40" r="N572"/>
      <c s="40" r="O572"/>
      <c s="40" r="P572"/>
      <c s="40" r="Q572"/>
      <c s="40" r="R572"/>
      <c s="40" r="S572"/>
      <c s="40" r="T572"/>
      <c s="40" r="U572"/>
      <c s="40" r="V572"/>
      <c s="40" r="W572"/>
      <c s="40" r="X572"/>
      <c s="40" r="Y572"/>
      <c s="40" r="Z572"/>
    </row>
    <row r="573">
      <c s="40" r="A573"/>
      <c s="40" r="B573"/>
      <c s="40" r="C573"/>
      <c s="40" r="D573"/>
      <c s="40" r="E573"/>
      <c s="40" r="F573"/>
      <c s="40" r="G573"/>
      <c s="40" r="H573"/>
      <c s="40" r="I573"/>
      <c s="40" r="J573"/>
      <c s="40" r="K573"/>
      <c s="40" r="L573"/>
      <c s="40" r="M573"/>
      <c s="40" r="N573"/>
      <c s="40" r="O573"/>
      <c s="40" r="P573"/>
      <c s="40" r="Q573"/>
      <c s="40" r="R573"/>
      <c s="40" r="S573"/>
      <c s="40" r="T573"/>
      <c s="40" r="U573"/>
      <c s="40" r="V573"/>
      <c s="40" r="W573"/>
      <c s="40" r="X573"/>
      <c s="40" r="Y573"/>
      <c s="40" r="Z573"/>
    </row>
    <row r="574">
      <c s="40" r="A574"/>
      <c s="40" r="B574"/>
      <c s="40" r="C574"/>
      <c s="40" r="D574"/>
      <c s="40" r="E574"/>
      <c s="40" r="F574"/>
      <c s="40" r="G574"/>
      <c s="40" r="H574"/>
      <c s="40" r="I574"/>
      <c s="40" r="J574"/>
      <c s="40" r="K574"/>
      <c s="40" r="L574"/>
      <c s="40" r="M574"/>
      <c s="40" r="N574"/>
      <c s="40" r="O574"/>
      <c s="40" r="P574"/>
      <c s="40" r="Q574"/>
      <c s="40" r="R574"/>
      <c s="40" r="S574"/>
      <c s="40" r="T574"/>
      <c s="40" r="U574"/>
      <c s="40" r="V574"/>
      <c s="40" r="W574"/>
      <c s="40" r="X574"/>
      <c s="40" r="Y574"/>
      <c s="40" r="Z574"/>
    </row>
    <row r="575">
      <c s="40" r="A575"/>
      <c s="40" r="B575"/>
      <c s="40" r="C575"/>
      <c s="40" r="D575"/>
      <c s="40" r="E575"/>
      <c s="40" r="F575"/>
      <c s="40" r="G575"/>
      <c s="40" r="H575"/>
      <c s="40" r="I575"/>
      <c s="40" r="J575"/>
      <c s="40" r="K575"/>
      <c s="40" r="L575"/>
      <c s="40" r="M575"/>
      <c s="40" r="N575"/>
      <c s="40" r="O575"/>
      <c s="40" r="P575"/>
      <c s="40" r="Q575"/>
      <c s="40" r="R575"/>
      <c s="40" r="S575"/>
      <c s="40" r="T575"/>
      <c s="40" r="U575"/>
      <c s="40" r="V575"/>
      <c s="40" r="W575"/>
      <c s="40" r="X575"/>
      <c s="40" r="Y575"/>
      <c s="40" r="Z575"/>
    </row>
    <row r="576">
      <c s="40" r="A576"/>
      <c s="40" r="B576"/>
      <c s="40" r="C576"/>
      <c s="40" r="D576"/>
      <c s="40" r="E576"/>
      <c s="40" r="F576"/>
      <c s="40" r="G576"/>
      <c s="40" r="H576"/>
      <c s="40" r="I576"/>
      <c s="40" r="J576"/>
      <c s="40" r="K576"/>
      <c s="40" r="L576"/>
      <c s="40" r="M576"/>
      <c s="40" r="N576"/>
      <c s="40" r="O576"/>
      <c s="40" r="P576"/>
      <c s="40" r="Q576"/>
      <c s="40" r="R576"/>
      <c s="40" r="S576"/>
      <c s="40" r="T576"/>
      <c s="40" r="U576"/>
      <c s="40" r="V576"/>
      <c s="40" r="W576"/>
      <c s="40" r="X576"/>
      <c s="40" r="Y576"/>
      <c s="40" r="Z576"/>
    </row>
    <row r="577">
      <c s="40" r="A577"/>
      <c s="40" r="B577"/>
      <c s="40" r="C577"/>
      <c s="40" r="D577"/>
      <c s="40" r="E577"/>
      <c s="40" r="F577"/>
      <c s="40" r="G577"/>
      <c s="40" r="H577"/>
      <c s="40" r="I577"/>
      <c s="40" r="J577"/>
      <c s="40" r="K577"/>
      <c s="40" r="L577"/>
      <c s="40" r="M577"/>
      <c s="40" r="N577"/>
      <c s="40" r="O577"/>
      <c s="40" r="P577"/>
      <c s="40" r="Q577"/>
      <c s="40" r="R577"/>
      <c s="40" r="S577"/>
      <c s="40" r="T577"/>
      <c s="40" r="U577"/>
      <c s="40" r="V577"/>
      <c s="40" r="W577"/>
      <c s="40" r="X577"/>
      <c s="40" r="Y577"/>
      <c s="40" r="Z577"/>
    </row>
    <row r="578">
      <c s="40" r="A578"/>
      <c s="40" r="B578"/>
      <c s="40" r="C578"/>
      <c s="40" r="D578"/>
      <c s="40" r="E578"/>
      <c s="40" r="F578"/>
      <c s="40" r="G578"/>
      <c s="40" r="H578"/>
      <c s="40" r="I578"/>
      <c s="40" r="J578"/>
      <c s="40" r="K578"/>
      <c s="40" r="L578"/>
      <c s="40" r="M578"/>
      <c s="40" r="N578"/>
      <c s="40" r="O578"/>
      <c s="40" r="P578"/>
      <c s="40" r="Q578"/>
      <c s="40" r="R578"/>
      <c s="40" r="S578"/>
      <c s="40" r="T578"/>
      <c s="40" r="U578"/>
      <c s="40" r="V578"/>
      <c s="40" r="W578"/>
      <c s="40" r="X578"/>
      <c s="40" r="Y578"/>
      <c s="40" r="Z578"/>
    </row>
    <row r="579">
      <c s="40" r="A579"/>
      <c s="40" r="B579"/>
      <c s="40" r="C579"/>
      <c s="40" r="D579"/>
      <c s="40" r="E579"/>
      <c s="40" r="F579"/>
      <c s="40" r="G579"/>
      <c s="40" r="H579"/>
      <c s="40" r="I579"/>
      <c s="40" r="J579"/>
      <c s="40" r="K579"/>
      <c s="40" r="L579"/>
      <c s="40" r="M579"/>
      <c s="40" r="N579"/>
      <c s="40" r="O579"/>
      <c s="40" r="P579"/>
      <c s="40" r="Q579"/>
      <c s="40" r="R579"/>
      <c s="40" r="S579"/>
      <c s="40" r="T579"/>
      <c s="40" r="U579"/>
      <c s="40" r="V579"/>
      <c s="40" r="W579"/>
      <c s="40" r="X579"/>
      <c s="40" r="Y579"/>
      <c s="40" r="Z579"/>
    </row>
    <row r="580">
      <c s="40" r="A580"/>
      <c s="40" r="B580"/>
      <c s="40" r="C580"/>
      <c s="40" r="D580"/>
      <c s="40" r="E580"/>
      <c s="40" r="F580"/>
      <c s="40" r="G580"/>
      <c s="40" r="H580"/>
      <c s="40" r="I580"/>
      <c s="40" r="J580"/>
      <c s="40" r="K580"/>
      <c s="40" r="L580"/>
      <c s="40" r="M580"/>
      <c s="40" r="N580"/>
      <c s="40" r="O580"/>
      <c s="40" r="P580"/>
      <c s="40" r="Q580"/>
      <c s="40" r="R580"/>
      <c s="40" r="S580"/>
      <c s="40" r="T580"/>
      <c s="40" r="U580"/>
      <c s="40" r="V580"/>
      <c s="40" r="W580"/>
      <c s="40" r="X580"/>
      <c s="40" r="Y580"/>
      <c s="40" r="Z580"/>
    </row>
    <row r="581">
      <c s="40" r="A581"/>
      <c s="40" r="B581"/>
      <c s="40" r="C581"/>
      <c s="40" r="D581"/>
      <c s="40" r="E581"/>
      <c s="40" r="F581"/>
      <c s="40" r="G581"/>
      <c s="40" r="H581"/>
      <c s="40" r="I581"/>
      <c s="40" r="J581"/>
      <c s="40" r="K581"/>
      <c s="40" r="L581"/>
      <c s="40" r="M581"/>
      <c s="40" r="N581"/>
      <c s="40" r="O581"/>
      <c s="40" r="P581"/>
      <c s="40" r="Q581"/>
      <c s="40" r="R581"/>
      <c s="40" r="S581"/>
      <c s="40" r="T581"/>
      <c s="40" r="U581"/>
      <c s="40" r="V581"/>
      <c s="40" r="W581"/>
      <c s="40" r="X581"/>
      <c s="40" r="Y581"/>
      <c s="40" r="Z581"/>
    </row>
    <row r="582">
      <c s="40" r="A582"/>
      <c s="40" r="B582"/>
      <c s="40" r="C582"/>
      <c s="40" r="D582"/>
      <c s="40" r="E582"/>
      <c s="40" r="F582"/>
      <c s="40" r="G582"/>
      <c s="40" r="H582"/>
      <c s="40" r="I582"/>
      <c s="40" r="J582"/>
      <c s="40" r="K582"/>
      <c s="40" r="L582"/>
      <c s="40" r="M582"/>
      <c s="40" r="N582"/>
      <c s="40" r="O582"/>
      <c s="40" r="P582"/>
      <c s="40" r="Q582"/>
      <c s="40" r="R582"/>
      <c s="40" r="S582"/>
      <c s="40" r="T582"/>
      <c s="40" r="U582"/>
      <c s="40" r="V582"/>
      <c s="40" r="W582"/>
      <c s="40" r="X582"/>
      <c s="40" r="Y582"/>
      <c s="40" r="Z582"/>
    </row>
    <row r="583">
      <c s="40" r="A583"/>
      <c s="40" r="B583"/>
      <c s="40" r="C583"/>
      <c s="40" r="D583"/>
      <c s="40" r="E583"/>
      <c s="40" r="F583"/>
      <c s="40" r="G583"/>
      <c s="40" r="H583"/>
      <c s="40" r="I583"/>
      <c s="40" r="J583"/>
      <c s="40" r="K583"/>
      <c s="40" r="L583"/>
      <c s="40" r="M583"/>
      <c s="40" r="N583"/>
      <c s="40" r="O583"/>
      <c s="40" r="P583"/>
      <c s="40" r="Q583"/>
      <c s="40" r="R583"/>
      <c s="40" r="S583"/>
      <c s="40" r="T583"/>
      <c s="40" r="U583"/>
      <c s="40" r="V583"/>
      <c s="40" r="W583"/>
      <c s="40" r="X583"/>
      <c s="40" r="Y583"/>
      <c s="40" r="Z583"/>
    </row>
    <row r="584">
      <c s="40" r="A584"/>
      <c s="40" r="B584"/>
      <c s="40" r="C584"/>
      <c s="40" r="D584"/>
      <c s="40" r="E584"/>
      <c s="40" r="F584"/>
      <c s="40" r="G584"/>
      <c s="40" r="H584"/>
      <c s="40" r="I584"/>
      <c s="40" r="J584"/>
      <c s="40" r="K584"/>
      <c s="40" r="L584"/>
      <c s="40" r="M584"/>
      <c s="40" r="N584"/>
      <c s="40" r="O584"/>
      <c s="40" r="P584"/>
      <c s="40" r="Q584"/>
      <c s="40" r="R584"/>
      <c s="40" r="S584"/>
      <c s="40" r="T584"/>
      <c s="40" r="U584"/>
      <c s="40" r="V584"/>
      <c s="40" r="W584"/>
      <c s="40" r="X584"/>
      <c s="40" r="Y584"/>
      <c s="40" r="Z584"/>
    </row>
    <row r="585">
      <c s="40" r="A585"/>
      <c s="40" r="B585"/>
      <c s="40" r="C585"/>
      <c s="40" r="D585"/>
      <c s="40" r="E585"/>
      <c s="40" r="F585"/>
      <c s="40" r="G585"/>
      <c s="40" r="H585"/>
      <c s="40" r="I585"/>
      <c s="40" r="J585"/>
      <c s="40" r="K585"/>
      <c s="40" r="L585"/>
      <c s="40" r="M585"/>
      <c s="40" r="N585"/>
      <c s="40" r="O585"/>
      <c s="40" r="P585"/>
      <c s="40" r="Q585"/>
      <c s="40" r="R585"/>
      <c s="40" r="S585"/>
      <c s="40" r="T585"/>
      <c s="40" r="U585"/>
      <c s="40" r="V585"/>
      <c s="40" r="W585"/>
      <c s="40" r="X585"/>
      <c s="40" r="Y585"/>
      <c s="40" r="Z585"/>
    </row>
    <row r="586">
      <c s="40" r="A586"/>
      <c s="40" r="B586"/>
      <c s="40" r="C586"/>
      <c s="40" r="D586"/>
      <c s="40" r="E586"/>
      <c s="40" r="F586"/>
      <c s="40" r="G586"/>
      <c s="40" r="H586"/>
      <c s="40" r="I586"/>
      <c s="40" r="J586"/>
      <c s="40" r="K586"/>
      <c s="40" r="L586"/>
      <c s="40" r="M586"/>
      <c s="40" r="N586"/>
      <c s="40" r="O586"/>
      <c s="40" r="P586"/>
      <c s="40" r="Q586"/>
      <c s="40" r="R586"/>
      <c s="40" r="S586"/>
      <c s="40" r="T586"/>
      <c s="40" r="U586"/>
      <c s="40" r="V586"/>
      <c s="40" r="W586"/>
      <c s="40" r="X586"/>
      <c s="40" r="Y586"/>
      <c s="40" r="Z586"/>
    </row>
    <row r="587">
      <c s="40" r="A587"/>
      <c s="40" r="B587"/>
      <c s="40" r="C587"/>
      <c s="40" r="D587"/>
      <c s="40" r="E587"/>
      <c s="40" r="F587"/>
      <c s="40" r="G587"/>
      <c s="40" r="H587"/>
      <c s="40" r="I587"/>
      <c s="40" r="J587"/>
      <c s="40" r="K587"/>
      <c s="40" r="L587"/>
      <c s="40" r="M587"/>
      <c s="40" r="N587"/>
      <c s="40" r="O587"/>
      <c s="40" r="P587"/>
      <c s="40" r="Q587"/>
      <c s="40" r="R587"/>
      <c s="40" r="S587"/>
      <c s="40" r="T587"/>
      <c s="40" r="U587"/>
      <c s="40" r="V587"/>
      <c s="40" r="W587"/>
      <c s="40" r="X587"/>
      <c s="40" r="Y587"/>
      <c s="40" r="Z587"/>
    </row>
    <row r="588">
      <c s="40" r="A588"/>
      <c s="40" r="B588"/>
      <c s="40" r="C588"/>
      <c s="40" r="D588"/>
      <c s="40" r="E588"/>
      <c s="40" r="F588"/>
      <c s="40" r="G588"/>
      <c s="40" r="H588"/>
      <c s="40" r="I588"/>
      <c s="40" r="J588"/>
      <c s="40" r="K588"/>
      <c s="40" r="L588"/>
      <c s="40" r="M588"/>
      <c s="40" r="N588"/>
      <c s="40" r="O588"/>
      <c s="40" r="P588"/>
      <c s="40" r="Q588"/>
      <c s="40" r="R588"/>
      <c s="40" r="S588"/>
      <c s="40" r="T588"/>
      <c s="40" r="U588"/>
      <c s="40" r="V588"/>
      <c s="40" r="W588"/>
      <c s="40" r="X588"/>
      <c s="40" r="Y588"/>
      <c s="40" r="Z588"/>
    </row>
    <row r="589">
      <c s="40" r="A589"/>
      <c s="40" r="B589"/>
      <c s="40" r="C589"/>
      <c s="40" r="D589"/>
      <c s="40" r="E589"/>
      <c s="40" r="F589"/>
      <c s="40" r="G589"/>
      <c s="40" r="H589"/>
      <c s="40" r="I589"/>
      <c s="40" r="J589"/>
      <c s="40" r="K589"/>
      <c s="40" r="L589"/>
      <c s="40" r="M589"/>
      <c s="40" r="N589"/>
      <c s="40" r="O589"/>
      <c s="40" r="P589"/>
      <c s="40" r="Q589"/>
      <c s="40" r="R589"/>
      <c s="40" r="S589"/>
      <c s="40" r="T589"/>
      <c s="40" r="U589"/>
      <c s="40" r="V589"/>
      <c s="40" r="W589"/>
      <c s="40" r="X589"/>
      <c s="40" r="Y589"/>
      <c s="40" r="Z589"/>
    </row>
    <row r="590">
      <c s="40" r="A590"/>
      <c s="40" r="B590"/>
      <c s="40" r="C590"/>
      <c s="40" r="D590"/>
      <c s="40" r="E590"/>
      <c s="40" r="F590"/>
      <c s="40" r="G590"/>
      <c s="40" r="H590"/>
      <c s="40" r="I590"/>
      <c s="40" r="J590"/>
      <c s="40" r="K590"/>
      <c s="40" r="L590"/>
      <c s="40" r="M590"/>
      <c s="40" r="N590"/>
      <c s="40" r="O590"/>
      <c s="40" r="P590"/>
      <c s="40" r="Q590"/>
      <c s="40" r="R590"/>
      <c s="40" r="S590"/>
      <c s="40" r="T590"/>
      <c s="40" r="U590"/>
      <c s="40" r="V590"/>
      <c s="40" r="W590"/>
      <c s="40" r="X590"/>
      <c s="40" r="Y590"/>
      <c s="40" r="Z590"/>
    </row>
    <row r="591">
      <c s="40" r="A591"/>
      <c s="40" r="B591"/>
      <c s="40" r="C591"/>
      <c s="40" r="D591"/>
      <c s="40" r="E591"/>
      <c s="40" r="F591"/>
      <c s="40" r="G591"/>
      <c s="40" r="H591"/>
      <c s="40" r="I591"/>
      <c s="40" r="J591"/>
      <c s="40" r="K591"/>
      <c s="40" r="L591"/>
      <c s="40" r="M591"/>
      <c s="40" r="N591"/>
      <c s="40" r="O591"/>
      <c s="40" r="P591"/>
      <c s="40" r="Q591"/>
      <c s="40" r="R591"/>
      <c s="40" r="S591"/>
      <c s="40" r="T591"/>
      <c s="40" r="U591"/>
      <c s="40" r="V591"/>
      <c s="40" r="W591"/>
      <c s="40" r="X591"/>
      <c s="40" r="Y591"/>
      <c s="40" r="Z591"/>
    </row>
    <row r="592">
      <c s="40" r="A592"/>
      <c s="40" r="B592"/>
      <c s="40" r="C592"/>
      <c s="40" r="D592"/>
      <c s="40" r="E592"/>
      <c s="40" r="F592"/>
      <c s="40" r="G592"/>
      <c s="40" r="H592"/>
      <c s="40" r="I592"/>
      <c s="40" r="J592"/>
      <c s="40" r="K592"/>
      <c s="40" r="L592"/>
      <c s="40" r="M592"/>
      <c s="40" r="N592"/>
      <c s="40" r="O592"/>
      <c s="40" r="P592"/>
      <c s="40" r="Q592"/>
      <c s="40" r="R592"/>
      <c s="40" r="S592"/>
      <c s="40" r="T592"/>
      <c s="40" r="U592"/>
      <c s="40" r="V592"/>
      <c s="40" r="W592"/>
      <c s="40" r="X592"/>
      <c s="40" r="Y592"/>
      <c s="40" r="Z592"/>
    </row>
    <row r="593">
      <c s="40" r="A593"/>
      <c s="40" r="B593"/>
      <c s="40" r="C593"/>
      <c s="40" r="D593"/>
      <c s="40" r="E593"/>
      <c s="40" r="F593"/>
      <c s="40" r="G593"/>
      <c s="40" r="H593"/>
      <c s="40" r="I593"/>
      <c s="40" r="J593"/>
      <c s="40" r="K593"/>
      <c s="40" r="L593"/>
      <c s="40" r="M593"/>
      <c s="40" r="N593"/>
      <c s="40" r="O593"/>
      <c s="40" r="P593"/>
      <c s="40" r="Q593"/>
      <c s="40" r="R593"/>
      <c s="40" r="S593"/>
      <c s="40" r="T593"/>
      <c s="40" r="U593"/>
      <c s="40" r="V593"/>
      <c s="40" r="W593"/>
      <c s="40" r="X593"/>
      <c s="40" r="Y593"/>
      <c s="40" r="Z593"/>
    </row>
    <row r="594">
      <c s="40" r="A594"/>
      <c s="40" r="B594"/>
      <c s="40" r="C594"/>
      <c s="40" r="D594"/>
      <c s="40" r="E594"/>
      <c s="40" r="F594"/>
      <c s="40" r="G594"/>
      <c s="40" r="H594"/>
      <c s="40" r="I594"/>
      <c s="40" r="J594"/>
      <c s="40" r="K594"/>
      <c s="40" r="L594"/>
      <c s="40" r="M594"/>
      <c s="40" r="N594"/>
      <c s="40" r="O594"/>
      <c s="40" r="P594"/>
      <c s="40" r="Q594"/>
      <c s="40" r="R594"/>
      <c s="40" r="S594"/>
      <c s="40" r="T594"/>
      <c s="40" r="U594"/>
      <c s="40" r="V594"/>
      <c s="40" r="W594"/>
      <c s="40" r="X594"/>
      <c s="40" r="Y594"/>
      <c s="40" r="Z594"/>
    </row>
    <row r="595">
      <c s="40" r="A595"/>
      <c s="40" r="B595"/>
      <c s="40" r="C595"/>
      <c s="40" r="D595"/>
      <c s="40" r="E595"/>
      <c s="40" r="F595"/>
      <c s="40" r="G595"/>
      <c s="40" r="H595"/>
      <c s="40" r="I595"/>
      <c s="40" r="J595"/>
      <c s="40" r="K595"/>
      <c s="40" r="L595"/>
      <c s="40" r="M595"/>
      <c s="40" r="N595"/>
      <c s="40" r="O595"/>
      <c s="40" r="P595"/>
      <c s="40" r="Q595"/>
      <c s="40" r="R595"/>
      <c s="40" r="S595"/>
      <c s="40" r="T595"/>
      <c s="40" r="U595"/>
      <c s="40" r="V595"/>
      <c s="40" r="W595"/>
      <c s="40" r="X595"/>
      <c s="40" r="Y595"/>
      <c s="40" r="Z595"/>
    </row>
    <row r="596">
      <c s="40" r="A596"/>
      <c s="40" r="B596"/>
      <c s="40" r="C596"/>
      <c s="40" r="D596"/>
      <c s="40" r="E596"/>
      <c s="40" r="F596"/>
      <c s="40" r="G596"/>
      <c s="40" r="H596"/>
      <c s="40" r="I596"/>
      <c s="40" r="J596"/>
      <c s="40" r="K596"/>
      <c s="40" r="L596"/>
      <c s="40" r="M596"/>
      <c s="40" r="N596"/>
      <c s="40" r="O596"/>
      <c s="40" r="P596"/>
      <c s="40" r="Q596"/>
      <c s="40" r="R596"/>
      <c s="40" r="S596"/>
      <c s="40" r="T596"/>
      <c s="40" r="U596"/>
      <c s="40" r="V596"/>
      <c s="40" r="W596"/>
      <c s="40" r="X596"/>
      <c s="40" r="Y596"/>
      <c s="40" r="Z596"/>
    </row>
    <row r="597">
      <c s="40" r="A597"/>
      <c s="40" r="B597"/>
      <c s="40" r="C597"/>
      <c s="40" r="D597"/>
      <c s="40" r="E597"/>
      <c s="40" r="F597"/>
      <c s="40" r="G597"/>
      <c s="40" r="H597"/>
      <c s="40" r="I597"/>
      <c s="40" r="J597"/>
      <c s="40" r="K597"/>
      <c s="40" r="L597"/>
      <c s="40" r="M597"/>
      <c s="40" r="N597"/>
      <c s="40" r="O597"/>
      <c s="40" r="P597"/>
      <c s="40" r="Q597"/>
      <c s="40" r="R597"/>
      <c s="40" r="S597"/>
      <c s="40" r="T597"/>
      <c s="40" r="U597"/>
      <c s="40" r="V597"/>
      <c s="40" r="W597"/>
      <c s="40" r="X597"/>
      <c s="40" r="Y597"/>
      <c s="40" r="Z597"/>
    </row>
    <row r="598">
      <c s="40" r="A598"/>
      <c s="40" r="B598"/>
      <c s="40" r="C598"/>
      <c s="40" r="D598"/>
      <c s="40" r="E598"/>
      <c s="40" r="F598"/>
      <c s="40" r="G598"/>
      <c s="40" r="H598"/>
      <c s="40" r="I598"/>
      <c s="40" r="J598"/>
      <c s="40" r="K598"/>
      <c s="40" r="L598"/>
      <c s="40" r="M598"/>
      <c s="40" r="N598"/>
      <c s="40" r="O598"/>
      <c s="40" r="P598"/>
      <c s="40" r="Q598"/>
      <c s="40" r="R598"/>
      <c s="40" r="S598"/>
      <c s="40" r="T598"/>
      <c s="40" r="U598"/>
      <c s="40" r="V598"/>
      <c s="40" r="W598"/>
      <c s="40" r="X598"/>
      <c s="40" r="Y598"/>
      <c s="40" r="Z598"/>
    </row>
    <row r="599">
      <c s="40" r="A599"/>
      <c s="40" r="B599"/>
      <c s="40" r="C599"/>
      <c s="40" r="D599"/>
      <c s="40" r="E599"/>
      <c s="40" r="F599"/>
      <c s="40" r="G599"/>
      <c s="40" r="H599"/>
      <c s="40" r="I599"/>
      <c s="40" r="J599"/>
      <c s="40" r="K599"/>
      <c s="40" r="L599"/>
      <c s="40" r="M599"/>
      <c s="40" r="N599"/>
      <c s="40" r="O599"/>
      <c s="40" r="P599"/>
      <c s="40" r="Q599"/>
      <c s="40" r="R599"/>
      <c s="40" r="S599"/>
      <c s="40" r="T599"/>
      <c s="40" r="U599"/>
      <c s="40" r="V599"/>
      <c s="40" r="W599"/>
      <c s="40" r="X599"/>
      <c s="40" r="Y599"/>
      <c s="40" r="Z599"/>
    </row>
    <row r="600">
      <c s="40" r="A600"/>
      <c s="40" r="B600"/>
      <c s="40" r="C600"/>
      <c s="40" r="D600"/>
      <c s="40" r="E600"/>
      <c s="40" r="F600"/>
      <c s="40" r="G600"/>
      <c s="40" r="H600"/>
      <c s="40" r="I600"/>
      <c s="40" r="J600"/>
      <c s="40" r="K600"/>
      <c s="40" r="L600"/>
      <c s="40" r="M600"/>
      <c s="40" r="N600"/>
      <c s="40" r="O600"/>
      <c s="40" r="P600"/>
      <c s="40" r="Q600"/>
      <c s="40" r="R600"/>
      <c s="40" r="S600"/>
      <c s="40" r="T600"/>
      <c s="40" r="U600"/>
      <c s="40" r="V600"/>
      <c s="40" r="W600"/>
      <c s="40" r="X600"/>
      <c s="40" r="Y600"/>
      <c s="40" r="Z600"/>
    </row>
    <row r="601">
      <c s="40" r="A601"/>
      <c s="40" r="B601"/>
      <c s="40" r="C601"/>
      <c s="40" r="D601"/>
      <c s="40" r="E601"/>
      <c s="40" r="F601"/>
      <c s="40" r="G601"/>
      <c s="40" r="H601"/>
      <c s="40" r="I601"/>
      <c s="40" r="J601"/>
      <c s="40" r="K601"/>
      <c s="40" r="L601"/>
      <c s="40" r="M601"/>
      <c s="40" r="N601"/>
      <c s="40" r="O601"/>
      <c s="40" r="P601"/>
      <c s="40" r="Q601"/>
      <c s="40" r="R601"/>
      <c s="40" r="S601"/>
      <c s="40" r="T601"/>
      <c s="40" r="U601"/>
      <c s="40" r="V601"/>
      <c s="40" r="W601"/>
      <c s="40" r="X601"/>
      <c s="40" r="Y601"/>
      <c s="40" r="Z601"/>
    </row>
    <row r="602">
      <c s="40" r="A602"/>
      <c s="40" r="B602"/>
      <c s="40" r="C602"/>
      <c s="40" r="D602"/>
      <c s="40" r="E602"/>
      <c s="40" r="F602"/>
      <c s="40" r="G602"/>
      <c s="40" r="H602"/>
      <c s="40" r="I602"/>
      <c s="40" r="J602"/>
      <c s="40" r="K602"/>
      <c s="40" r="L602"/>
      <c s="40" r="M602"/>
      <c s="40" r="N602"/>
      <c s="40" r="O602"/>
      <c s="40" r="P602"/>
      <c s="40" r="Q602"/>
      <c s="40" r="R602"/>
      <c s="40" r="S602"/>
      <c s="40" r="T602"/>
      <c s="40" r="U602"/>
      <c s="40" r="V602"/>
      <c s="40" r="W602"/>
      <c s="40" r="X602"/>
      <c s="40" r="Y602"/>
      <c s="40" r="Z602"/>
    </row>
    <row r="603">
      <c s="40" r="A603"/>
      <c s="40" r="B603"/>
      <c s="40" r="C603"/>
      <c s="40" r="D603"/>
      <c s="40" r="E603"/>
      <c s="40" r="F603"/>
      <c s="40" r="G603"/>
      <c s="40" r="H603"/>
      <c s="40" r="I603"/>
      <c s="40" r="J603"/>
      <c s="40" r="K603"/>
      <c s="40" r="L603"/>
      <c s="40" r="M603"/>
      <c s="40" r="N603"/>
      <c s="40" r="O603"/>
      <c s="40" r="P603"/>
      <c s="40" r="Q603"/>
      <c s="40" r="R603"/>
      <c s="40" r="S603"/>
      <c s="40" r="T603"/>
      <c s="40" r="U603"/>
      <c s="40" r="V603"/>
      <c s="40" r="W603"/>
      <c s="40" r="X603"/>
      <c s="40" r="Y603"/>
      <c s="40" r="Z603"/>
    </row>
    <row r="604">
      <c s="40" r="A604"/>
      <c s="40" r="B604"/>
      <c s="40" r="C604"/>
      <c s="40" r="D604"/>
      <c s="40" r="E604"/>
      <c s="40" r="F604"/>
      <c s="40" r="G604"/>
      <c s="40" r="H604"/>
      <c s="40" r="I604"/>
      <c s="40" r="J604"/>
      <c s="40" r="K604"/>
      <c s="40" r="L604"/>
      <c s="40" r="M604"/>
      <c s="40" r="N604"/>
      <c s="40" r="O604"/>
      <c s="40" r="P604"/>
      <c s="40" r="Q604"/>
      <c s="40" r="R604"/>
      <c s="40" r="S604"/>
      <c s="40" r="T604"/>
      <c s="40" r="U604"/>
      <c s="40" r="V604"/>
      <c s="40" r="W604"/>
      <c s="40" r="X604"/>
      <c s="40" r="Y604"/>
      <c s="40" r="Z604"/>
    </row>
    <row r="605">
      <c s="40" r="A605"/>
      <c s="40" r="B605"/>
      <c s="40" r="C605"/>
      <c s="40" r="D605"/>
      <c s="40" r="E605"/>
      <c s="40" r="F605"/>
      <c s="40" r="G605"/>
      <c s="40" r="H605"/>
      <c s="40" r="I605"/>
      <c s="40" r="J605"/>
      <c s="40" r="K605"/>
      <c s="40" r="L605"/>
      <c s="40" r="M605"/>
      <c s="40" r="N605"/>
      <c s="40" r="O605"/>
      <c s="40" r="P605"/>
      <c s="40" r="Q605"/>
      <c s="40" r="R605"/>
      <c s="40" r="S605"/>
      <c s="40" r="T605"/>
      <c s="40" r="U605"/>
      <c s="40" r="V605"/>
      <c s="40" r="W605"/>
      <c s="40" r="X605"/>
      <c s="40" r="Y605"/>
      <c s="40" r="Z605"/>
    </row>
    <row r="606">
      <c s="40" r="A606"/>
      <c s="40" r="B606"/>
      <c s="40" r="C606"/>
      <c s="40" r="D606"/>
      <c s="40" r="E606"/>
      <c s="40" r="F606"/>
      <c s="40" r="G606"/>
      <c s="40" r="H606"/>
      <c s="40" r="I606"/>
      <c s="40" r="J606"/>
      <c s="40" r="K606"/>
      <c s="40" r="L606"/>
      <c s="40" r="M606"/>
      <c s="40" r="N606"/>
      <c s="40" r="O606"/>
      <c s="40" r="P606"/>
      <c s="40" r="Q606"/>
      <c s="40" r="R606"/>
      <c s="40" r="S606"/>
      <c s="40" r="T606"/>
      <c s="40" r="U606"/>
      <c s="40" r="V606"/>
      <c s="40" r="W606"/>
      <c s="40" r="X606"/>
      <c s="40" r="Y606"/>
      <c s="40" r="Z606"/>
    </row>
    <row r="607">
      <c s="40" r="A607"/>
      <c s="40" r="B607"/>
      <c s="40" r="C607"/>
      <c s="40" r="D607"/>
      <c s="40" r="E607"/>
      <c s="40" r="F607"/>
      <c s="40" r="G607"/>
      <c s="40" r="H607"/>
      <c s="40" r="I607"/>
      <c s="40" r="J607"/>
      <c s="40" r="K607"/>
      <c s="40" r="L607"/>
      <c s="40" r="M607"/>
      <c s="40" r="N607"/>
      <c s="40" r="O607"/>
      <c s="40" r="P607"/>
      <c s="40" r="Q607"/>
      <c s="40" r="R607"/>
      <c s="40" r="S607"/>
      <c s="40" r="T607"/>
      <c s="40" r="U607"/>
      <c s="40" r="V607"/>
      <c s="40" r="W607"/>
      <c s="40" r="X607"/>
      <c s="40" r="Y607"/>
      <c s="40" r="Z607"/>
    </row>
    <row r="608">
      <c s="40" r="A608"/>
      <c s="40" r="B608"/>
      <c s="40" r="C608"/>
      <c s="40" r="D608"/>
      <c s="40" r="E608"/>
      <c s="40" r="F608"/>
      <c s="40" r="G608"/>
      <c s="40" r="H608"/>
      <c s="40" r="I608"/>
      <c s="40" r="J608"/>
      <c s="40" r="K608"/>
      <c s="40" r="L608"/>
      <c s="40" r="M608"/>
      <c s="40" r="N608"/>
      <c s="40" r="O608"/>
      <c s="40" r="P608"/>
      <c s="40" r="Q608"/>
      <c s="40" r="R608"/>
      <c s="40" r="S608"/>
      <c s="40" r="T608"/>
      <c s="40" r="U608"/>
      <c s="40" r="V608"/>
      <c s="40" r="W608"/>
      <c s="40" r="X608"/>
      <c s="40" r="Y608"/>
      <c s="40" r="Z608"/>
    </row>
    <row r="609">
      <c s="40" r="A609"/>
      <c s="40" r="B609"/>
      <c s="40" r="C609"/>
      <c s="40" r="D609"/>
      <c s="40" r="E609"/>
      <c s="40" r="F609"/>
      <c s="40" r="G609"/>
      <c s="40" r="H609"/>
      <c s="40" r="I609"/>
      <c s="40" r="J609"/>
      <c s="40" r="K609"/>
      <c s="40" r="L609"/>
      <c s="40" r="M609"/>
      <c s="40" r="N609"/>
      <c s="40" r="O609"/>
      <c s="40" r="P609"/>
      <c s="40" r="Q609"/>
      <c s="40" r="R609"/>
      <c s="40" r="S609"/>
      <c s="40" r="T609"/>
      <c s="40" r="U609"/>
      <c s="40" r="V609"/>
      <c s="40" r="W609"/>
      <c s="40" r="X609"/>
      <c s="40" r="Y609"/>
      <c s="40" r="Z609"/>
    </row>
    <row r="610">
      <c s="40" r="A610"/>
      <c s="40" r="B610"/>
      <c s="40" r="C610"/>
      <c s="40" r="D610"/>
      <c s="40" r="E610"/>
      <c s="40" r="F610"/>
      <c s="40" r="G610"/>
      <c s="40" r="H610"/>
      <c s="40" r="I610"/>
      <c s="40" r="J610"/>
      <c s="40" r="K610"/>
      <c s="40" r="L610"/>
      <c s="40" r="M610"/>
      <c s="40" r="N610"/>
      <c s="40" r="O610"/>
      <c s="40" r="P610"/>
      <c s="40" r="Q610"/>
      <c s="40" r="R610"/>
      <c s="40" r="S610"/>
      <c s="40" r="T610"/>
      <c s="40" r="U610"/>
      <c s="40" r="V610"/>
      <c s="40" r="W610"/>
      <c s="40" r="X610"/>
      <c s="40" r="Y610"/>
      <c s="40" r="Z610"/>
    </row>
    <row r="611">
      <c s="40" r="A611"/>
      <c s="40" r="B611"/>
      <c s="40" r="C611"/>
      <c s="40" r="D611"/>
      <c s="40" r="E611"/>
      <c s="40" r="F611"/>
      <c s="40" r="G611"/>
      <c s="40" r="H611"/>
      <c s="40" r="I611"/>
      <c s="40" r="J611"/>
      <c s="40" r="K611"/>
      <c s="40" r="L611"/>
      <c s="40" r="M611"/>
      <c s="40" r="N611"/>
      <c s="40" r="O611"/>
      <c s="40" r="P611"/>
      <c s="40" r="Q611"/>
      <c s="40" r="R611"/>
      <c s="40" r="S611"/>
      <c s="40" r="T611"/>
      <c s="40" r="U611"/>
      <c s="40" r="V611"/>
      <c s="40" r="W611"/>
      <c s="40" r="X611"/>
      <c s="40" r="Y611"/>
      <c s="40" r="Z611"/>
    </row>
    <row r="612">
      <c s="40" r="A612"/>
      <c s="40" r="B612"/>
      <c s="40" r="C612"/>
      <c s="40" r="D612"/>
      <c s="40" r="E612"/>
      <c s="40" r="F612"/>
      <c s="40" r="G612"/>
      <c s="40" r="H612"/>
      <c s="40" r="I612"/>
      <c s="40" r="J612"/>
      <c s="40" r="K612"/>
      <c s="40" r="L612"/>
      <c s="40" r="M612"/>
      <c s="40" r="N612"/>
      <c s="40" r="O612"/>
      <c s="40" r="P612"/>
      <c s="40" r="Q612"/>
      <c s="40" r="R612"/>
      <c s="40" r="S612"/>
      <c s="40" r="T612"/>
      <c s="40" r="U612"/>
      <c s="40" r="V612"/>
      <c s="40" r="W612"/>
      <c s="40" r="X612"/>
      <c s="40" r="Y612"/>
      <c s="40" r="Z612"/>
    </row>
    <row r="613">
      <c s="40" r="A613"/>
      <c s="40" r="B613"/>
      <c s="40" r="C613"/>
      <c s="40" r="D613"/>
      <c s="40" r="E613"/>
      <c s="40" r="F613"/>
      <c s="40" r="G613"/>
      <c s="40" r="H613"/>
      <c s="40" r="I613"/>
      <c s="40" r="J613"/>
      <c s="40" r="K613"/>
      <c s="40" r="L613"/>
      <c s="40" r="M613"/>
      <c s="40" r="N613"/>
      <c s="40" r="O613"/>
      <c s="40" r="P613"/>
      <c s="40" r="Q613"/>
      <c s="40" r="R613"/>
      <c s="40" r="S613"/>
      <c s="40" r="T613"/>
      <c s="40" r="U613"/>
      <c s="40" r="V613"/>
      <c s="40" r="W613"/>
      <c s="40" r="X613"/>
      <c s="40" r="Y613"/>
      <c s="40" r="Z613"/>
    </row>
    <row r="614">
      <c s="40" r="A614"/>
      <c s="40" r="B614"/>
      <c s="40" r="C614"/>
      <c s="40" r="D614"/>
      <c s="40" r="E614"/>
      <c s="40" r="F614"/>
      <c s="40" r="G614"/>
      <c s="40" r="H614"/>
      <c s="40" r="I614"/>
      <c s="40" r="J614"/>
      <c s="40" r="K614"/>
      <c s="40" r="L614"/>
      <c s="40" r="M614"/>
      <c s="40" r="N614"/>
      <c s="40" r="O614"/>
      <c s="40" r="P614"/>
      <c s="40" r="Q614"/>
      <c s="40" r="R614"/>
      <c s="40" r="S614"/>
      <c s="40" r="T614"/>
      <c s="40" r="U614"/>
      <c s="40" r="V614"/>
      <c s="40" r="W614"/>
      <c s="40" r="X614"/>
      <c s="40" r="Y614"/>
      <c s="40" r="Z614"/>
    </row>
    <row r="615">
      <c s="40" r="A615"/>
      <c s="40" r="B615"/>
      <c s="40" r="C615"/>
      <c s="40" r="D615"/>
      <c s="40" r="E615"/>
      <c s="40" r="F615"/>
      <c s="40" r="G615"/>
      <c s="40" r="H615"/>
      <c s="40" r="I615"/>
      <c s="40" r="J615"/>
      <c s="40" r="K615"/>
      <c s="40" r="L615"/>
      <c s="40" r="M615"/>
      <c s="40" r="N615"/>
      <c s="40" r="O615"/>
      <c s="40" r="P615"/>
      <c s="40" r="Q615"/>
      <c s="40" r="R615"/>
      <c s="40" r="S615"/>
      <c s="40" r="T615"/>
      <c s="40" r="U615"/>
      <c s="40" r="V615"/>
      <c s="40" r="W615"/>
      <c s="40" r="X615"/>
      <c s="40" r="Y615"/>
      <c s="40" r="Z615"/>
    </row>
    <row r="616">
      <c s="40" r="A616"/>
      <c s="40" r="B616"/>
      <c s="40" r="C616"/>
      <c s="40" r="D616"/>
      <c s="40" r="E616"/>
      <c s="40" r="F616"/>
      <c s="40" r="G616"/>
      <c s="40" r="H616"/>
      <c s="40" r="I616"/>
      <c s="40" r="J616"/>
      <c s="40" r="K616"/>
      <c s="40" r="L616"/>
      <c s="40" r="M616"/>
      <c s="40" r="N616"/>
      <c s="40" r="O616"/>
      <c s="40" r="P616"/>
      <c s="40" r="Q616"/>
      <c s="40" r="R616"/>
      <c s="40" r="S616"/>
      <c s="40" r="T616"/>
      <c s="40" r="U616"/>
      <c s="40" r="V616"/>
      <c s="40" r="W616"/>
      <c s="40" r="X616"/>
      <c s="40" r="Y616"/>
      <c s="40" r="Z616"/>
    </row>
    <row r="617">
      <c s="40" r="A617"/>
      <c s="40" r="B617"/>
      <c s="40" r="C617"/>
      <c s="40" r="D617"/>
      <c s="40" r="E617"/>
      <c s="40" r="F617"/>
      <c s="40" r="G617"/>
      <c s="40" r="H617"/>
      <c s="40" r="I617"/>
      <c s="40" r="J617"/>
      <c s="40" r="K617"/>
      <c s="40" r="L617"/>
      <c s="40" r="M617"/>
      <c s="40" r="N617"/>
      <c s="40" r="O617"/>
      <c s="40" r="P617"/>
      <c s="40" r="Q617"/>
      <c s="40" r="R617"/>
      <c s="40" r="S617"/>
      <c s="40" r="T617"/>
      <c s="40" r="U617"/>
      <c s="40" r="V617"/>
      <c s="40" r="W617"/>
      <c s="40" r="X617"/>
      <c s="40" r="Y617"/>
      <c s="40" r="Z617"/>
    </row>
    <row r="618">
      <c s="40" r="A618"/>
      <c s="40" r="B618"/>
      <c s="40" r="C618"/>
      <c s="40" r="D618"/>
      <c s="40" r="E618"/>
      <c s="40" r="F618"/>
      <c s="40" r="G618"/>
      <c s="40" r="H618"/>
      <c s="40" r="I618"/>
      <c s="40" r="J618"/>
      <c s="40" r="K618"/>
      <c s="40" r="L618"/>
      <c s="40" r="M618"/>
      <c s="40" r="N618"/>
      <c s="40" r="O618"/>
      <c s="40" r="P618"/>
      <c s="40" r="Q618"/>
      <c s="40" r="R618"/>
      <c s="40" r="S618"/>
      <c s="40" r="T618"/>
      <c s="40" r="U618"/>
      <c s="40" r="V618"/>
      <c s="40" r="W618"/>
      <c s="40" r="X618"/>
      <c s="40" r="Y618"/>
      <c s="40" r="Z618"/>
    </row>
    <row r="619">
      <c s="40" r="A619"/>
      <c s="40" r="B619"/>
      <c s="40" r="C619"/>
      <c s="40" r="D619"/>
      <c s="40" r="E619"/>
      <c s="40" r="F619"/>
      <c s="40" r="G619"/>
      <c s="40" r="H619"/>
      <c s="40" r="I619"/>
      <c s="40" r="J619"/>
      <c s="40" r="K619"/>
      <c s="40" r="L619"/>
      <c s="40" r="M619"/>
      <c s="40" r="N619"/>
      <c s="40" r="O619"/>
      <c s="40" r="P619"/>
      <c s="40" r="Q619"/>
      <c s="40" r="R619"/>
      <c s="40" r="S619"/>
      <c s="40" r="T619"/>
      <c s="40" r="U619"/>
      <c s="40" r="V619"/>
      <c s="40" r="W619"/>
      <c s="40" r="X619"/>
      <c s="40" r="Y619"/>
      <c s="40" r="Z619"/>
    </row>
    <row r="620">
      <c s="40" r="A620"/>
      <c s="40" r="B620"/>
      <c s="40" r="C620"/>
      <c s="40" r="D620"/>
      <c s="40" r="E620"/>
      <c s="40" r="F620"/>
      <c s="40" r="G620"/>
      <c s="40" r="H620"/>
      <c s="40" r="I620"/>
      <c s="40" r="J620"/>
      <c s="40" r="K620"/>
      <c s="40" r="L620"/>
      <c s="40" r="M620"/>
      <c s="40" r="N620"/>
      <c s="40" r="O620"/>
      <c s="40" r="P620"/>
      <c s="40" r="Q620"/>
      <c s="40" r="R620"/>
      <c s="40" r="S620"/>
      <c s="40" r="T620"/>
      <c s="40" r="U620"/>
      <c s="40" r="V620"/>
      <c s="40" r="W620"/>
      <c s="40" r="X620"/>
      <c s="40" r="Y620"/>
      <c s="40" r="Z620"/>
    </row>
    <row r="621">
      <c s="40" r="A621"/>
      <c s="40" r="B621"/>
      <c s="40" r="C621"/>
      <c s="40" r="D621"/>
      <c s="40" r="E621"/>
      <c s="40" r="F621"/>
      <c s="40" r="G621"/>
      <c s="40" r="H621"/>
      <c s="40" r="I621"/>
      <c s="40" r="J621"/>
      <c s="40" r="K621"/>
      <c s="40" r="L621"/>
      <c s="40" r="M621"/>
      <c s="40" r="N621"/>
      <c s="40" r="O621"/>
      <c s="40" r="P621"/>
      <c s="40" r="Q621"/>
      <c s="40" r="R621"/>
      <c s="40" r="S621"/>
      <c s="40" r="T621"/>
      <c s="40" r="U621"/>
      <c s="40" r="V621"/>
      <c s="40" r="W621"/>
      <c s="40" r="X621"/>
      <c s="40" r="Y621"/>
      <c s="40" r="Z621"/>
    </row>
    <row r="622">
      <c s="40" r="A622"/>
      <c s="40" r="B622"/>
      <c s="40" r="C622"/>
      <c s="40" r="D622"/>
      <c s="40" r="E622"/>
      <c s="40" r="F622"/>
      <c s="40" r="G622"/>
      <c s="40" r="H622"/>
      <c s="40" r="I622"/>
      <c s="40" r="J622"/>
      <c s="40" r="K622"/>
      <c s="40" r="L622"/>
      <c s="40" r="M622"/>
      <c s="40" r="N622"/>
      <c s="40" r="O622"/>
      <c s="40" r="P622"/>
      <c s="40" r="Q622"/>
      <c s="40" r="R622"/>
      <c s="40" r="S622"/>
      <c s="40" r="T622"/>
      <c s="40" r="U622"/>
      <c s="40" r="V622"/>
      <c s="40" r="W622"/>
      <c s="40" r="X622"/>
      <c s="40" r="Y622"/>
      <c s="40" r="Z622"/>
    </row>
    <row r="623">
      <c s="40" r="A623"/>
      <c s="40" r="B623"/>
      <c s="40" r="C623"/>
      <c s="40" r="D623"/>
      <c s="40" r="E623"/>
      <c s="40" r="F623"/>
      <c s="40" r="G623"/>
      <c s="40" r="H623"/>
      <c s="40" r="I623"/>
      <c s="40" r="J623"/>
      <c s="40" r="K623"/>
      <c s="40" r="L623"/>
      <c s="40" r="M623"/>
      <c s="40" r="N623"/>
      <c s="40" r="O623"/>
      <c s="40" r="P623"/>
      <c s="40" r="Q623"/>
      <c s="40" r="R623"/>
      <c s="40" r="S623"/>
      <c s="40" r="T623"/>
      <c s="40" r="U623"/>
      <c s="40" r="V623"/>
      <c s="40" r="W623"/>
      <c s="40" r="X623"/>
      <c s="40" r="Y623"/>
      <c s="40" r="Z623"/>
    </row>
    <row r="624">
      <c s="40" r="A624"/>
      <c s="40" r="B624"/>
      <c s="40" r="C624"/>
      <c s="40" r="D624"/>
      <c s="40" r="E624"/>
      <c s="40" r="F624"/>
      <c s="40" r="G624"/>
      <c s="40" r="H624"/>
      <c s="40" r="I624"/>
      <c s="40" r="J624"/>
      <c s="40" r="K624"/>
      <c s="40" r="L624"/>
      <c s="40" r="M624"/>
      <c s="40" r="N624"/>
      <c s="40" r="O624"/>
      <c s="40" r="P624"/>
      <c s="40" r="Q624"/>
      <c s="40" r="R624"/>
      <c s="40" r="S624"/>
      <c s="40" r="T624"/>
      <c s="40" r="U624"/>
      <c s="40" r="V624"/>
      <c s="40" r="W624"/>
      <c s="40" r="X624"/>
      <c s="40" r="Y624"/>
      <c s="40" r="Z624"/>
    </row>
    <row r="625">
      <c s="40" r="A625"/>
      <c s="40" r="B625"/>
      <c s="40" r="C625"/>
      <c s="40" r="D625"/>
      <c s="40" r="E625"/>
      <c s="40" r="F625"/>
      <c s="40" r="G625"/>
      <c s="40" r="H625"/>
      <c s="40" r="I625"/>
      <c s="40" r="J625"/>
      <c s="40" r="K625"/>
      <c s="40" r="L625"/>
      <c s="40" r="M625"/>
      <c s="40" r="N625"/>
      <c s="40" r="O625"/>
      <c s="40" r="P625"/>
      <c s="40" r="Q625"/>
      <c s="40" r="R625"/>
      <c s="40" r="S625"/>
      <c s="40" r="T625"/>
      <c s="40" r="U625"/>
      <c s="40" r="V625"/>
      <c s="40" r="W625"/>
      <c s="40" r="X625"/>
      <c s="40" r="Y625"/>
      <c s="40" r="Z625"/>
    </row>
    <row r="626">
      <c s="40" r="A626"/>
      <c s="40" r="B626"/>
      <c s="40" r="C626"/>
      <c s="40" r="D626"/>
      <c s="40" r="E626"/>
      <c s="40" r="F626"/>
      <c s="40" r="G626"/>
      <c s="40" r="H626"/>
      <c s="40" r="I626"/>
      <c s="40" r="J626"/>
      <c s="40" r="K626"/>
      <c s="40" r="L626"/>
      <c s="40" r="M626"/>
      <c s="40" r="N626"/>
      <c s="40" r="O626"/>
      <c s="40" r="P626"/>
      <c s="40" r="Q626"/>
      <c s="40" r="R626"/>
      <c s="40" r="S626"/>
      <c s="40" r="T626"/>
      <c s="40" r="U626"/>
      <c s="40" r="V626"/>
      <c s="40" r="W626"/>
      <c s="40" r="X626"/>
      <c s="40" r="Y626"/>
      <c s="40" r="Z626"/>
    </row>
    <row r="627">
      <c s="40" r="A627"/>
      <c s="40" r="B627"/>
      <c s="40" r="C627"/>
      <c s="40" r="D627"/>
      <c s="40" r="E627"/>
      <c s="40" r="F627"/>
      <c s="40" r="G627"/>
      <c s="40" r="H627"/>
      <c s="40" r="I627"/>
      <c s="40" r="J627"/>
      <c s="40" r="K627"/>
      <c s="40" r="L627"/>
      <c s="40" r="M627"/>
      <c s="40" r="N627"/>
      <c s="40" r="O627"/>
      <c s="40" r="P627"/>
      <c s="40" r="Q627"/>
      <c s="40" r="R627"/>
      <c s="40" r="S627"/>
      <c s="40" r="T627"/>
      <c s="40" r="U627"/>
      <c s="40" r="V627"/>
      <c s="40" r="W627"/>
      <c s="40" r="X627"/>
      <c s="40" r="Y627"/>
      <c s="40" r="Z627"/>
    </row>
    <row r="628">
      <c s="40" r="A628"/>
      <c s="40" r="B628"/>
      <c s="40" r="C628"/>
      <c s="40" r="D628"/>
      <c s="40" r="E628"/>
      <c s="40" r="F628"/>
      <c s="40" r="G628"/>
      <c s="40" r="H628"/>
      <c s="40" r="I628"/>
      <c s="40" r="J628"/>
      <c s="40" r="K628"/>
      <c s="40" r="L628"/>
      <c s="40" r="M628"/>
      <c s="40" r="N628"/>
      <c s="40" r="O628"/>
      <c s="40" r="P628"/>
      <c s="40" r="Q628"/>
      <c s="40" r="R628"/>
      <c s="40" r="S628"/>
      <c s="40" r="T628"/>
      <c s="40" r="U628"/>
      <c s="40" r="V628"/>
      <c s="40" r="W628"/>
      <c s="40" r="X628"/>
      <c s="40" r="Y628"/>
      <c s="40" r="Z628"/>
    </row>
    <row r="629">
      <c s="40" r="A629"/>
      <c s="40" r="B629"/>
      <c s="40" r="C629"/>
      <c s="40" r="D629"/>
      <c s="40" r="E629"/>
      <c s="40" r="F629"/>
      <c s="40" r="G629"/>
      <c s="40" r="H629"/>
      <c s="40" r="I629"/>
      <c s="40" r="J629"/>
      <c s="40" r="K629"/>
      <c s="40" r="L629"/>
      <c s="40" r="M629"/>
      <c s="40" r="N629"/>
      <c s="40" r="O629"/>
      <c s="40" r="P629"/>
      <c s="40" r="Q629"/>
      <c s="40" r="R629"/>
      <c s="40" r="S629"/>
      <c s="40" r="T629"/>
      <c s="40" r="U629"/>
      <c s="40" r="V629"/>
      <c s="40" r="W629"/>
      <c s="40" r="X629"/>
      <c s="40" r="Y629"/>
      <c s="40" r="Z629"/>
    </row>
    <row r="630">
      <c s="40" r="A630"/>
      <c s="40" r="B630"/>
      <c s="40" r="C630"/>
      <c s="40" r="D630"/>
      <c s="40" r="E630"/>
      <c s="40" r="F630"/>
      <c s="40" r="G630"/>
      <c s="40" r="H630"/>
      <c s="40" r="I630"/>
      <c s="40" r="J630"/>
      <c s="40" r="K630"/>
      <c s="40" r="L630"/>
      <c s="40" r="M630"/>
      <c s="40" r="N630"/>
      <c s="40" r="O630"/>
      <c s="40" r="P630"/>
      <c s="40" r="Q630"/>
      <c s="40" r="R630"/>
      <c s="40" r="S630"/>
      <c s="40" r="T630"/>
      <c s="40" r="U630"/>
      <c s="40" r="V630"/>
      <c s="40" r="W630"/>
      <c s="40" r="X630"/>
      <c s="40" r="Y630"/>
      <c s="40" r="Z630"/>
    </row>
    <row r="631">
      <c s="40" r="A631"/>
      <c s="40" r="B631"/>
      <c s="40" r="C631"/>
      <c s="40" r="D631"/>
      <c s="40" r="E631"/>
      <c s="40" r="F631"/>
      <c s="40" r="G631"/>
      <c s="40" r="H631"/>
      <c s="40" r="I631"/>
      <c s="40" r="J631"/>
      <c s="40" r="K631"/>
      <c s="40" r="L631"/>
      <c s="40" r="M631"/>
      <c s="40" r="N631"/>
      <c s="40" r="O631"/>
      <c s="40" r="P631"/>
      <c s="40" r="Q631"/>
      <c s="40" r="R631"/>
      <c s="40" r="S631"/>
      <c s="40" r="T631"/>
      <c s="40" r="U631"/>
      <c s="40" r="V631"/>
      <c s="40" r="W631"/>
      <c s="40" r="X631"/>
      <c s="40" r="Y631"/>
      <c s="40" r="Z631"/>
    </row>
    <row r="632">
      <c s="40" r="A632"/>
      <c s="40" r="B632"/>
      <c s="40" r="C632"/>
      <c s="40" r="D632"/>
      <c s="40" r="E632"/>
      <c s="40" r="F632"/>
      <c s="40" r="G632"/>
      <c s="40" r="H632"/>
      <c s="40" r="I632"/>
      <c s="40" r="J632"/>
      <c s="40" r="K632"/>
      <c s="40" r="L632"/>
      <c s="40" r="M632"/>
      <c s="40" r="N632"/>
      <c s="40" r="O632"/>
      <c s="40" r="P632"/>
      <c s="40" r="Q632"/>
      <c s="40" r="R632"/>
      <c s="40" r="S632"/>
      <c s="40" r="T632"/>
      <c s="40" r="U632"/>
      <c s="40" r="V632"/>
      <c s="40" r="W632"/>
      <c s="40" r="X632"/>
      <c s="40" r="Y632"/>
      <c s="40" r="Z632"/>
    </row>
    <row r="633">
      <c s="40" r="A633"/>
      <c s="40" r="B633"/>
      <c s="40" r="C633"/>
      <c s="40" r="D633"/>
      <c s="40" r="E633"/>
      <c s="40" r="F633"/>
      <c s="40" r="G633"/>
      <c s="40" r="H633"/>
      <c s="40" r="I633"/>
      <c s="40" r="J633"/>
      <c s="40" r="K633"/>
      <c s="40" r="L633"/>
      <c s="40" r="M633"/>
      <c s="40" r="N633"/>
      <c s="40" r="O633"/>
      <c s="40" r="P633"/>
      <c s="40" r="Q633"/>
      <c s="40" r="R633"/>
      <c s="40" r="S633"/>
      <c s="40" r="T633"/>
      <c s="40" r="U633"/>
      <c s="40" r="V633"/>
      <c s="40" r="W633"/>
      <c s="40" r="X633"/>
      <c s="40" r="Y633"/>
      <c s="40" r="Z633"/>
    </row>
    <row r="634">
      <c s="40" r="A634"/>
      <c s="40" r="B634"/>
      <c s="40" r="C634"/>
      <c s="40" r="D634"/>
      <c s="40" r="E634"/>
      <c s="40" r="F634"/>
      <c s="40" r="G634"/>
      <c s="40" r="H634"/>
      <c s="40" r="I634"/>
      <c s="40" r="J634"/>
      <c s="40" r="K634"/>
      <c s="40" r="L634"/>
      <c s="40" r="M634"/>
      <c s="40" r="N634"/>
      <c s="40" r="O634"/>
      <c s="40" r="P634"/>
      <c s="40" r="Q634"/>
      <c s="40" r="R634"/>
      <c s="40" r="S634"/>
      <c s="40" r="T634"/>
      <c s="40" r="U634"/>
      <c s="40" r="V634"/>
      <c s="40" r="W634"/>
      <c s="40" r="X634"/>
      <c s="40" r="Y634"/>
      <c s="40" r="Z634"/>
    </row>
    <row r="635">
      <c s="40" r="A635"/>
      <c s="40" r="B635"/>
      <c s="40" r="C635"/>
      <c s="40" r="D635"/>
      <c s="40" r="E635"/>
      <c s="40" r="F635"/>
      <c s="40" r="G635"/>
      <c s="40" r="H635"/>
      <c s="40" r="I635"/>
      <c s="40" r="J635"/>
      <c s="40" r="K635"/>
      <c s="40" r="L635"/>
      <c s="40" r="M635"/>
      <c s="40" r="N635"/>
      <c s="40" r="O635"/>
      <c s="40" r="P635"/>
      <c s="40" r="Q635"/>
      <c s="40" r="R635"/>
      <c s="40" r="S635"/>
      <c s="40" r="T635"/>
      <c s="40" r="U635"/>
      <c s="40" r="V635"/>
      <c s="40" r="W635"/>
      <c s="40" r="X635"/>
      <c s="40" r="Y635"/>
      <c s="40" r="Z635"/>
    </row>
    <row r="636">
      <c s="40" r="A636"/>
      <c s="40" r="B636"/>
      <c s="40" r="C636"/>
      <c s="40" r="D636"/>
      <c s="40" r="E636"/>
      <c s="40" r="F636"/>
      <c s="40" r="G636"/>
      <c s="40" r="H636"/>
      <c s="40" r="I636"/>
      <c s="40" r="J636"/>
      <c s="40" r="K636"/>
      <c s="40" r="L636"/>
      <c s="40" r="M636"/>
      <c s="40" r="N636"/>
      <c s="40" r="O636"/>
      <c s="40" r="P636"/>
      <c s="40" r="Q636"/>
      <c s="40" r="R636"/>
      <c s="40" r="S636"/>
      <c s="40" r="T636"/>
      <c s="40" r="U636"/>
      <c s="40" r="V636"/>
      <c s="40" r="W636"/>
      <c s="40" r="X636"/>
      <c s="40" r="Y636"/>
      <c s="40" r="Z636"/>
    </row>
    <row r="637">
      <c s="40" r="A637"/>
      <c s="40" r="B637"/>
      <c s="40" r="C637"/>
      <c s="40" r="D637"/>
      <c s="40" r="E637"/>
      <c s="40" r="F637"/>
      <c s="40" r="G637"/>
      <c s="40" r="H637"/>
      <c s="40" r="I637"/>
      <c s="40" r="J637"/>
      <c s="40" r="K637"/>
      <c s="40" r="L637"/>
      <c s="40" r="M637"/>
      <c s="40" r="N637"/>
      <c s="40" r="O637"/>
      <c s="40" r="P637"/>
      <c s="40" r="Q637"/>
      <c s="40" r="R637"/>
      <c s="40" r="S637"/>
      <c s="40" r="T637"/>
      <c s="40" r="U637"/>
      <c s="40" r="V637"/>
      <c s="40" r="W637"/>
      <c s="40" r="X637"/>
      <c s="40" r="Y637"/>
      <c s="40" r="Z637"/>
    </row>
    <row r="638">
      <c s="40" r="A638"/>
      <c s="40" r="B638"/>
      <c s="40" r="C638"/>
      <c s="40" r="D638"/>
      <c s="40" r="E638"/>
      <c s="40" r="F638"/>
      <c s="40" r="G638"/>
      <c s="40" r="H638"/>
      <c s="40" r="I638"/>
      <c s="40" r="J638"/>
      <c s="40" r="K638"/>
      <c s="40" r="L638"/>
      <c s="40" r="M638"/>
      <c s="40" r="N638"/>
      <c s="40" r="O638"/>
      <c s="40" r="P638"/>
      <c s="40" r="Q638"/>
      <c s="40" r="R638"/>
      <c s="40" r="S638"/>
      <c s="40" r="T638"/>
      <c s="40" r="U638"/>
      <c s="40" r="V638"/>
      <c s="40" r="W638"/>
      <c s="40" r="X638"/>
      <c s="40" r="Y638"/>
      <c s="40" r="Z638"/>
    </row>
    <row r="639">
      <c s="40" r="A639"/>
      <c s="40" r="B639"/>
      <c s="40" r="C639"/>
      <c s="40" r="D639"/>
      <c s="40" r="E639"/>
      <c s="40" r="F639"/>
      <c s="40" r="G639"/>
      <c s="40" r="H639"/>
      <c s="40" r="I639"/>
      <c s="40" r="J639"/>
      <c s="40" r="K639"/>
      <c s="40" r="L639"/>
      <c s="40" r="M639"/>
      <c s="40" r="N639"/>
      <c s="40" r="O639"/>
      <c s="40" r="P639"/>
      <c s="40" r="Q639"/>
      <c s="40" r="R639"/>
      <c s="40" r="S639"/>
      <c s="40" r="T639"/>
      <c s="40" r="U639"/>
      <c s="40" r="V639"/>
      <c s="40" r="W639"/>
      <c s="40" r="X639"/>
      <c s="40" r="Y639"/>
      <c s="40" r="Z639"/>
    </row>
    <row r="640">
      <c s="40" r="A640"/>
      <c s="40" r="B640"/>
      <c s="40" r="C640"/>
      <c s="40" r="D640"/>
      <c s="40" r="E640"/>
      <c s="40" r="F640"/>
      <c s="40" r="G640"/>
      <c s="40" r="H640"/>
      <c s="40" r="I640"/>
      <c s="40" r="J640"/>
      <c s="40" r="K640"/>
      <c s="40" r="L640"/>
      <c s="40" r="M640"/>
      <c s="40" r="N640"/>
      <c s="40" r="O640"/>
      <c s="40" r="P640"/>
      <c s="40" r="Q640"/>
      <c s="40" r="R640"/>
      <c s="40" r="S640"/>
      <c s="40" r="T640"/>
      <c s="40" r="U640"/>
      <c s="40" r="V640"/>
      <c s="40" r="W640"/>
      <c s="40" r="X640"/>
      <c s="40" r="Y640"/>
      <c s="40" r="Z640"/>
    </row>
    <row r="641">
      <c s="40" r="A641"/>
      <c s="40" r="B641"/>
      <c s="40" r="C641"/>
      <c s="40" r="D641"/>
      <c s="40" r="E641"/>
      <c s="40" r="F641"/>
      <c s="40" r="G641"/>
      <c s="40" r="H641"/>
      <c s="40" r="I641"/>
      <c s="40" r="J641"/>
      <c s="40" r="K641"/>
      <c s="40" r="L641"/>
      <c s="40" r="M641"/>
      <c s="40" r="N641"/>
      <c s="40" r="O641"/>
      <c s="40" r="P641"/>
      <c s="40" r="Q641"/>
      <c s="40" r="R641"/>
      <c s="40" r="S641"/>
      <c s="40" r="T641"/>
      <c s="40" r="U641"/>
      <c s="40" r="V641"/>
      <c s="40" r="W641"/>
      <c s="40" r="X641"/>
      <c s="40" r="Y641"/>
      <c s="40" r="Z641"/>
    </row>
    <row r="642">
      <c s="40" r="A642"/>
      <c s="40" r="B642"/>
      <c s="40" r="C642"/>
      <c s="40" r="D642"/>
      <c s="40" r="E642"/>
      <c s="40" r="F642"/>
      <c s="40" r="G642"/>
      <c s="40" r="H642"/>
      <c s="40" r="I642"/>
      <c s="40" r="J642"/>
      <c s="40" r="K642"/>
      <c s="40" r="L642"/>
      <c s="40" r="M642"/>
      <c s="40" r="N642"/>
      <c s="40" r="O642"/>
      <c s="40" r="P642"/>
      <c s="40" r="Q642"/>
      <c s="40" r="R642"/>
      <c s="40" r="S642"/>
      <c s="40" r="T642"/>
      <c s="40" r="U642"/>
      <c s="40" r="V642"/>
      <c s="40" r="W642"/>
      <c s="40" r="X642"/>
      <c s="40" r="Y642"/>
      <c s="40" r="Z642"/>
    </row>
    <row r="643">
      <c s="40" r="A643"/>
      <c s="40" r="B643"/>
      <c s="40" r="C643"/>
      <c s="40" r="D643"/>
      <c s="40" r="E643"/>
      <c s="40" r="F643"/>
      <c s="40" r="G643"/>
      <c s="40" r="H643"/>
      <c s="40" r="I643"/>
      <c s="40" r="J643"/>
      <c s="40" r="K643"/>
      <c s="40" r="L643"/>
      <c s="40" r="M643"/>
      <c s="40" r="N643"/>
      <c s="40" r="O643"/>
      <c s="40" r="P643"/>
      <c s="40" r="Q643"/>
      <c s="40" r="R643"/>
      <c s="40" r="S643"/>
      <c s="40" r="T643"/>
      <c s="40" r="U643"/>
      <c s="40" r="V643"/>
      <c s="40" r="W643"/>
      <c s="40" r="X643"/>
      <c s="40" r="Y643"/>
      <c s="40" r="Z643"/>
    </row>
    <row r="644">
      <c s="40" r="A644"/>
      <c s="40" r="B644"/>
      <c s="40" r="C644"/>
      <c s="40" r="D644"/>
      <c s="40" r="E644"/>
      <c s="40" r="F644"/>
      <c s="40" r="G644"/>
      <c s="40" r="H644"/>
      <c s="40" r="I644"/>
      <c s="40" r="J644"/>
      <c s="40" r="K644"/>
      <c s="40" r="L644"/>
      <c s="40" r="M644"/>
      <c s="40" r="N644"/>
      <c s="40" r="O644"/>
      <c s="40" r="P644"/>
      <c s="40" r="Q644"/>
      <c s="40" r="R644"/>
      <c s="40" r="S644"/>
      <c s="40" r="T644"/>
      <c s="40" r="U644"/>
      <c s="40" r="V644"/>
      <c s="40" r="W644"/>
      <c s="40" r="X644"/>
      <c s="40" r="Y644"/>
      <c s="40" r="Z644"/>
    </row>
    <row r="645">
      <c s="40" r="A645"/>
      <c s="40" r="B645"/>
      <c s="40" r="C645"/>
      <c s="40" r="D645"/>
      <c s="40" r="E645"/>
      <c s="40" r="F645"/>
      <c s="40" r="G645"/>
      <c s="40" r="H645"/>
      <c s="40" r="I645"/>
      <c s="40" r="J645"/>
      <c s="40" r="K645"/>
      <c s="40" r="L645"/>
      <c s="40" r="M645"/>
      <c s="40" r="N645"/>
      <c s="40" r="O645"/>
      <c s="40" r="P645"/>
      <c s="40" r="Q645"/>
      <c s="40" r="R645"/>
      <c s="40" r="S645"/>
      <c s="40" r="T645"/>
      <c s="40" r="U645"/>
      <c s="40" r="V645"/>
      <c s="40" r="W645"/>
      <c s="40" r="X645"/>
      <c s="40" r="Y645"/>
      <c s="40" r="Z645"/>
    </row>
    <row r="646">
      <c s="40" r="A646"/>
      <c s="40" r="B646"/>
      <c s="40" r="C646"/>
      <c s="40" r="D646"/>
      <c s="40" r="E646"/>
      <c s="40" r="F646"/>
      <c s="40" r="G646"/>
      <c s="40" r="H646"/>
      <c s="40" r="I646"/>
      <c s="40" r="J646"/>
      <c s="40" r="K646"/>
      <c s="40" r="L646"/>
      <c s="40" r="M646"/>
      <c s="40" r="N646"/>
      <c s="40" r="O646"/>
      <c s="40" r="P646"/>
      <c s="40" r="Q646"/>
      <c s="40" r="R646"/>
      <c s="40" r="S646"/>
      <c s="40" r="T646"/>
      <c s="40" r="U646"/>
      <c s="40" r="V646"/>
      <c s="40" r="W646"/>
      <c s="40" r="X646"/>
      <c s="40" r="Y646"/>
      <c s="40" r="Z646"/>
    </row>
    <row r="647">
      <c s="40" r="A647"/>
      <c s="40" r="B647"/>
      <c s="40" r="C647"/>
      <c s="40" r="D647"/>
      <c s="40" r="E647"/>
      <c s="40" r="F647"/>
      <c s="40" r="G647"/>
      <c s="40" r="H647"/>
      <c s="40" r="I647"/>
      <c s="40" r="J647"/>
      <c s="40" r="K647"/>
      <c s="40" r="L647"/>
      <c s="40" r="M647"/>
      <c s="40" r="N647"/>
      <c s="40" r="O647"/>
      <c s="40" r="P647"/>
      <c s="40" r="Q647"/>
      <c s="40" r="R647"/>
      <c s="40" r="S647"/>
      <c s="40" r="T647"/>
      <c s="40" r="U647"/>
      <c s="40" r="V647"/>
      <c s="40" r="W647"/>
      <c s="40" r="X647"/>
      <c s="40" r="Y647"/>
      <c s="40" r="Z647"/>
    </row>
    <row r="648">
      <c s="40" r="A648"/>
      <c s="40" r="B648"/>
      <c s="40" r="C648"/>
      <c s="40" r="D648"/>
      <c s="40" r="E648"/>
      <c s="40" r="F648"/>
      <c s="40" r="G648"/>
      <c s="40" r="H648"/>
      <c s="40" r="I648"/>
      <c s="40" r="J648"/>
      <c s="40" r="K648"/>
      <c s="40" r="L648"/>
      <c s="40" r="M648"/>
      <c s="40" r="N648"/>
      <c s="40" r="O648"/>
      <c s="40" r="P648"/>
      <c s="40" r="Q648"/>
      <c s="40" r="R648"/>
      <c s="40" r="S648"/>
      <c s="40" r="T648"/>
      <c s="40" r="U648"/>
      <c s="40" r="V648"/>
      <c s="40" r="W648"/>
      <c s="40" r="X648"/>
      <c s="40" r="Y648"/>
      <c s="40" r="Z648"/>
    </row>
    <row r="649">
      <c s="40" r="A649"/>
      <c s="40" r="B649"/>
      <c s="40" r="C649"/>
      <c s="40" r="D649"/>
      <c s="40" r="E649"/>
      <c s="40" r="F649"/>
      <c s="40" r="G649"/>
      <c s="40" r="H649"/>
      <c s="40" r="I649"/>
      <c s="40" r="J649"/>
      <c s="40" r="K649"/>
      <c s="40" r="L649"/>
      <c s="40" r="M649"/>
      <c s="40" r="N649"/>
      <c s="40" r="O649"/>
      <c s="40" r="P649"/>
      <c s="40" r="Q649"/>
      <c s="40" r="R649"/>
      <c s="40" r="S649"/>
      <c s="40" r="T649"/>
      <c s="40" r="U649"/>
      <c s="40" r="V649"/>
      <c s="40" r="W649"/>
      <c s="40" r="X649"/>
      <c s="40" r="Y649"/>
      <c s="40" r="Z649"/>
    </row>
    <row r="650">
      <c s="40" r="A650"/>
      <c s="40" r="B650"/>
      <c s="40" r="C650"/>
      <c s="40" r="D650"/>
      <c s="40" r="E650"/>
      <c s="40" r="F650"/>
      <c s="40" r="G650"/>
      <c s="40" r="H650"/>
      <c s="40" r="I650"/>
      <c s="40" r="J650"/>
      <c s="40" r="K650"/>
      <c s="40" r="L650"/>
      <c s="40" r="M650"/>
      <c s="40" r="N650"/>
      <c s="40" r="O650"/>
      <c s="40" r="P650"/>
      <c s="40" r="Q650"/>
      <c s="40" r="R650"/>
      <c s="40" r="S650"/>
      <c s="40" r="T650"/>
      <c s="40" r="U650"/>
      <c s="40" r="V650"/>
      <c s="40" r="W650"/>
      <c s="40" r="X650"/>
      <c s="40" r="Y650"/>
      <c s="40" r="Z650"/>
    </row>
    <row r="651">
      <c s="40" r="A651"/>
      <c s="40" r="B651"/>
      <c s="40" r="C651"/>
      <c s="40" r="D651"/>
      <c s="40" r="E651"/>
      <c s="40" r="F651"/>
      <c s="40" r="G651"/>
      <c s="40" r="H651"/>
      <c s="40" r="I651"/>
      <c s="40" r="J651"/>
      <c s="40" r="K651"/>
      <c s="40" r="L651"/>
      <c s="40" r="M651"/>
      <c s="40" r="N651"/>
      <c s="40" r="O651"/>
      <c s="40" r="P651"/>
      <c s="40" r="Q651"/>
      <c s="40" r="R651"/>
      <c s="40" r="S651"/>
      <c s="40" r="T651"/>
      <c s="40" r="U651"/>
      <c s="40" r="V651"/>
      <c s="40" r="W651"/>
      <c s="40" r="X651"/>
      <c s="40" r="Y651"/>
      <c s="40" r="Z651"/>
    </row>
    <row r="652">
      <c s="40" r="A652"/>
      <c s="40" r="B652"/>
      <c s="40" r="C652"/>
      <c s="40" r="D652"/>
      <c s="40" r="E652"/>
      <c s="40" r="F652"/>
      <c s="40" r="G652"/>
      <c s="40" r="H652"/>
      <c s="40" r="I652"/>
      <c s="40" r="J652"/>
      <c s="40" r="K652"/>
      <c s="40" r="L652"/>
      <c s="40" r="M652"/>
      <c s="40" r="N652"/>
      <c s="40" r="O652"/>
      <c s="40" r="P652"/>
      <c s="40" r="Q652"/>
      <c s="40" r="R652"/>
      <c s="40" r="S652"/>
      <c s="40" r="T652"/>
      <c s="40" r="U652"/>
      <c s="40" r="V652"/>
      <c s="40" r="W652"/>
      <c s="40" r="X652"/>
      <c s="40" r="Y652"/>
      <c s="40" r="Z652"/>
    </row>
    <row r="653">
      <c s="40" r="A653"/>
      <c s="40" r="B653"/>
      <c s="40" r="C653"/>
      <c s="40" r="D653"/>
      <c s="40" r="E653"/>
      <c s="40" r="F653"/>
      <c s="40" r="G653"/>
      <c s="40" r="H653"/>
      <c s="40" r="I653"/>
      <c s="40" r="J653"/>
      <c s="40" r="K653"/>
      <c s="40" r="L653"/>
      <c s="40" r="M653"/>
      <c s="40" r="N653"/>
      <c s="40" r="O653"/>
      <c s="40" r="P653"/>
      <c s="40" r="Q653"/>
      <c s="40" r="R653"/>
      <c s="40" r="S653"/>
      <c s="40" r="T653"/>
      <c s="40" r="U653"/>
      <c s="40" r="V653"/>
      <c s="40" r="W653"/>
      <c s="40" r="X653"/>
      <c s="40" r="Y653"/>
      <c s="40" r="Z653"/>
    </row>
    <row r="654">
      <c s="40" r="A654"/>
      <c s="40" r="B654"/>
      <c s="40" r="C654"/>
      <c s="40" r="D654"/>
      <c s="40" r="E654"/>
      <c s="40" r="F654"/>
      <c s="40" r="G654"/>
      <c s="40" r="H654"/>
      <c s="40" r="I654"/>
      <c s="40" r="J654"/>
      <c s="40" r="K654"/>
      <c s="40" r="L654"/>
      <c s="40" r="M654"/>
      <c s="40" r="N654"/>
      <c s="40" r="O654"/>
      <c s="40" r="P654"/>
      <c s="40" r="Q654"/>
      <c s="40" r="R654"/>
      <c s="40" r="S654"/>
      <c s="40" r="T654"/>
      <c s="40" r="U654"/>
      <c s="40" r="V654"/>
      <c s="40" r="W654"/>
      <c s="40" r="X654"/>
      <c s="40" r="Y654"/>
      <c s="40" r="Z654"/>
    </row>
    <row r="655">
      <c s="40" r="A655"/>
      <c s="40" r="B655"/>
      <c s="40" r="C655"/>
      <c s="40" r="D655"/>
      <c s="40" r="E655"/>
      <c s="40" r="F655"/>
      <c s="40" r="G655"/>
      <c s="40" r="H655"/>
      <c s="40" r="I655"/>
      <c s="40" r="J655"/>
      <c s="40" r="K655"/>
      <c s="40" r="L655"/>
      <c s="40" r="M655"/>
      <c s="40" r="N655"/>
      <c s="40" r="O655"/>
      <c s="40" r="P655"/>
      <c s="40" r="Q655"/>
      <c s="40" r="R655"/>
      <c s="40" r="S655"/>
      <c s="40" r="T655"/>
      <c s="40" r="U655"/>
      <c s="40" r="V655"/>
      <c s="40" r="W655"/>
      <c s="40" r="X655"/>
      <c s="40" r="Y655"/>
      <c s="40" r="Z655"/>
    </row>
    <row r="656">
      <c s="40" r="A656"/>
      <c s="40" r="B656"/>
      <c s="40" r="C656"/>
      <c s="40" r="D656"/>
      <c s="40" r="E656"/>
      <c s="40" r="F656"/>
      <c s="40" r="G656"/>
      <c s="40" r="H656"/>
      <c s="40" r="I656"/>
      <c s="40" r="J656"/>
      <c s="40" r="K656"/>
      <c s="40" r="L656"/>
      <c s="40" r="M656"/>
      <c s="40" r="N656"/>
      <c s="40" r="O656"/>
      <c s="40" r="P656"/>
      <c s="40" r="Q656"/>
      <c s="40" r="R656"/>
      <c s="40" r="S656"/>
      <c s="40" r="T656"/>
      <c s="40" r="U656"/>
      <c s="40" r="V656"/>
      <c s="40" r="W656"/>
      <c s="40" r="X656"/>
      <c s="40" r="Y656"/>
      <c s="40" r="Z656"/>
    </row>
    <row r="657">
      <c s="40" r="A657"/>
      <c s="40" r="B657"/>
      <c s="40" r="C657"/>
      <c s="40" r="D657"/>
      <c s="40" r="E657"/>
      <c s="40" r="F657"/>
      <c s="40" r="G657"/>
      <c s="40" r="H657"/>
      <c s="40" r="I657"/>
      <c s="40" r="J657"/>
      <c s="40" r="K657"/>
      <c s="40" r="L657"/>
      <c s="40" r="M657"/>
      <c s="40" r="N657"/>
      <c s="40" r="O657"/>
      <c s="40" r="P657"/>
      <c s="40" r="Q657"/>
      <c s="40" r="R657"/>
      <c s="40" r="S657"/>
      <c s="40" r="T657"/>
      <c s="40" r="U657"/>
      <c s="40" r="V657"/>
      <c s="40" r="W657"/>
      <c s="40" r="X657"/>
      <c s="40" r="Y657"/>
      <c s="40" r="Z657"/>
    </row>
    <row r="658">
      <c s="40" r="A658"/>
      <c s="40" r="B658"/>
      <c s="40" r="C658"/>
      <c s="40" r="D658"/>
      <c s="40" r="E658"/>
      <c s="40" r="F658"/>
      <c s="40" r="G658"/>
      <c s="40" r="H658"/>
      <c s="40" r="I658"/>
      <c s="40" r="J658"/>
      <c s="40" r="K658"/>
      <c s="40" r="L658"/>
      <c s="40" r="M658"/>
      <c s="40" r="N658"/>
      <c s="40" r="O658"/>
      <c s="40" r="P658"/>
      <c s="40" r="Q658"/>
      <c s="40" r="R658"/>
      <c s="40" r="S658"/>
      <c s="40" r="T658"/>
      <c s="40" r="U658"/>
      <c s="40" r="V658"/>
      <c s="40" r="W658"/>
      <c s="40" r="X658"/>
      <c s="40" r="Y658"/>
      <c s="40" r="Z658"/>
    </row>
    <row r="659">
      <c s="40" r="A659"/>
      <c s="40" r="B659"/>
      <c s="40" r="C659"/>
      <c s="40" r="D659"/>
      <c s="40" r="E659"/>
      <c s="40" r="F659"/>
      <c s="40" r="G659"/>
      <c s="40" r="H659"/>
      <c s="40" r="I659"/>
      <c s="40" r="J659"/>
      <c s="40" r="K659"/>
      <c s="40" r="L659"/>
      <c s="40" r="M659"/>
      <c s="40" r="N659"/>
      <c s="40" r="O659"/>
      <c s="40" r="P659"/>
      <c s="40" r="Q659"/>
      <c s="40" r="R659"/>
      <c s="40" r="S659"/>
      <c s="40" r="T659"/>
      <c s="40" r="U659"/>
      <c s="40" r="V659"/>
      <c s="40" r="W659"/>
      <c s="40" r="X659"/>
      <c s="40" r="Y659"/>
      <c s="40" r="Z659"/>
    </row>
    <row r="660">
      <c s="40" r="A660"/>
      <c s="40" r="B660"/>
      <c s="40" r="C660"/>
      <c s="40" r="D660"/>
      <c s="40" r="E660"/>
      <c s="40" r="F660"/>
      <c s="40" r="G660"/>
      <c s="40" r="H660"/>
      <c s="40" r="I660"/>
      <c s="40" r="J660"/>
      <c s="40" r="K660"/>
      <c s="40" r="L660"/>
      <c s="40" r="M660"/>
      <c s="40" r="N660"/>
      <c s="40" r="O660"/>
      <c s="40" r="P660"/>
      <c s="40" r="Q660"/>
      <c s="40" r="R660"/>
      <c s="40" r="S660"/>
      <c s="40" r="T660"/>
      <c s="40" r="U660"/>
      <c s="40" r="V660"/>
      <c s="40" r="W660"/>
      <c s="40" r="X660"/>
      <c s="40" r="Y660"/>
      <c s="40" r="Z660"/>
    </row>
    <row r="661">
      <c s="40" r="A661"/>
      <c s="40" r="B661"/>
      <c s="40" r="C661"/>
      <c s="40" r="D661"/>
      <c s="40" r="E661"/>
      <c s="40" r="F661"/>
      <c s="40" r="G661"/>
      <c s="40" r="H661"/>
      <c s="40" r="I661"/>
      <c s="40" r="J661"/>
      <c s="40" r="K661"/>
      <c s="40" r="L661"/>
      <c s="40" r="M661"/>
      <c s="40" r="N661"/>
      <c s="40" r="O661"/>
      <c s="40" r="P661"/>
      <c s="40" r="Q661"/>
      <c s="40" r="R661"/>
      <c s="40" r="S661"/>
      <c s="40" r="T661"/>
      <c s="40" r="U661"/>
      <c s="40" r="V661"/>
      <c s="40" r="W661"/>
      <c s="40" r="X661"/>
      <c s="40" r="Y661"/>
      <c s="40" r="Z661"/>
    </row>
    <row r="662">
      <c s="40" r="A662"/>
      <c s="40" r="B662"/>
      <c s="40" r="C662"/>
      <c s="40" r="D662"/>
      <c s="40" r="E662"/>
      <c s="40" r="F662"/>
      <c s="40" r="G662"/>
      <c s="40" r="H662"/>
      <c s="40" r="I662"/>
      <c s="40" r="J662"/>
      <c s="40" r="K662"/>
      <c s="40" r="L662"/>
      <c s="40" r="M662"/>
      <c s="40" r="N662"/>
      <c s="40" r="O662"/>
      <c s="40" r="P662"/>
      <c s="40" r="Q662"/>
      <c s="40" r="R662"/>
      <c s="40" r="S662"/>
      <c s="40" r="T662"/>
      <c s="40" r="U662"/>
      <c s="40" r="V662"/>
      <c s="40" r="W662"/>
      <c s="40" r="X662"/>
      <c s="40" r="Y662"/>
      <c s="40" r="Z662"/>
    </row>
    <row r="663">
      <c s="40" r="A663"/>
      <c s="40" r="B663"/>
      <c s="40" r="C663"/>
      <c s="40" r="D663"/>
      <c s="40" r="E663"/>
      <c s="40" r="F663"/>
      <c s="40" r="G663"/>
      <c s="40" r="H663"/>
      <c s="40" r="I663"/>
      <c s="40" r="J663"/>
      <c s="40" r="K663"/>
      <c s="40" r="L663"/>
      <c s="40" r="M663"/>
      <c s="40" r="N663"/>
      <c s="40" r="O663"/>
      <c s="40" r="P663"/>
      <c s="40" r="Q663"/>
      <c s="40" r="R663"/>
      <c s="40" r="S663"/>
      <c s="40" r="T663"/>
      <c s="40" r="U663"/>
      <c s="40" r="V663"/>
      <c s="40" r="W663"/>
      <c s="40" r="X663"/>
      <c s="40" r="Y663"/>
      <c s="40" r="Z663"/>
    </row>
    <row r="664">
      <c s="40" r="A664"/>
      <c s="40" r="B664"/>
      <c s="40" r="C664"/>
      <c s="40" r="D664"/>
      <c s="40" r="E664"/>
      <c s="40" r="F664"/>
      <c s="40" r="G664"/>
      <c s="40" r="H664"/>
      <c s="40" r="I664"/>
      <c s="40" r="J664"/>
      <c s="40" r="K664"/>
      <c s="40" r="L664"/>
      <c s="40" r="M664"/>
      <c s="40" r="N664"/>
      <c s="40" r="O664"/>
      <c s="40" r="P664"/>
      <c s="40" r="Q664"/>
      <c s="40" r="R664"/>
      <c s="40" r="S664"/>
      <c s="40" r="T664"/>
      <c s="40" r="U664"/>
      <c s="40" r="V664"/>
      <c s="40" r="W664"/>
      <c s="40" r="X664"/>
      <c s="40" r="Y664"/>
      <c s="40" r="Z664"/>
    </row>
    <row r="665">
      <c s="40" r="A665"/>
      <c s="40" r="B665"/>
      <c s="40" r="C665"/>
      <c s="40" r="D665"/>
      <c s="40" r="E665"/>
      <c s="40" r="F665"/>
      <c s="40" r="G665"/>
      <c s="40" r="H665"/>
      <c s="40" r="I665"/>
      <c s="40" r="J665"/>
      <c s="40" r="K665"/>
      <c s="40" r="L665"/>
      <c s="40" r="M665"/>
      <c s="40" r="N665"/>
      <c s="40" r="O665"/>
      <c s="40" r="P665"/>
      <c s="40" r="Q665"/>
      <c s="40" r="R665"/>
      <c s="40" r="S665"/>
      <c s="40" r="T665"/>
      <c s="40" r="U665"/>
      <c s="40" r="V665"/>
      <c s="40" r="W665"/>
      <c s="40" r="X665"/>
      <c s="40" r="Y665"/>
      <c s="40" r="Z665"/>
    </row>
    <row r="666">
      <c s="40" r="A666"/>
      <c s="40" r="B666"/>
      <c s="40" r="C666"/>
      <c s="40" r="D666"/>
      <c s="40" r="E666"/>
      <c s="40" r="F666"/>
      <c s="40" r="G666"/>
      <c s="40" r="H666"/>
      <c s="40" r="I666"/>
      <c s="40" r="J666"/>
      <c s="40" r="K666"/>
      <c s="40" r="L666"/>
      <c s="40" r="M666"/>
      <c s="40" r="N666"/>
      <c s="40" r="O666"/>
      <c s="40" r="P666"/>
      <c s="40" r="Q666"/>
      <c s="40" r="R666"/>
      <c s="40" r="S666"/>
      <c s="40" r="T666"/>
      <c s="40" r="U666"/>
      <c s="40" r="V666"/>
      <c s="40" r="W666"/>
      <c s="40" r="X666"/>
      <c s="40" r="Y666"/>
      <c s="40" r="Z666"/>
    </row>
    <row r="667">
      <c s="40" r="A667"/>
      <c s="40" r="B667"/>
      <c s="40" r="C667"/>
      <c s="40" r="D667"/>
      <c s="40" r="E667"/>
      <c s="40" r="F667"/>
      <c s="40" r="G667"/>
      <c s="40" r="H667"/>
      <c s="40" r="I667"/>
      <c s="40" r="J667"/>
      <c s="40" r="K667"/>
      <c s="40" r="L667"/>
      <c s="40" r="M667"/>
      <c s="40" r="N667"/>
      <c s="40" r="O667"/>
      <c s="40" r="P667"/>
      <c s="40" r="Q667"/>
      <c s="40" r="R667"/>
      <c s="40" r="S667"/>
      <c s="40" r="T667"/>
      <c s="40" r="U667"/>
      <c s="40" r="V667"/>
      <c s="40" r="W667"/>
      <c s="40" r="X667"/>
      <c s="40" r="Y667"/>
      <c s="40" r="Z667"/>
    </row>
    <row r="668">
      <c s="40" r="A668"/>
      <c s="40" r="B668"/>
      <c s="40" r="C668"/>
      <c s="40" r="D668"/>
      <c s="40" r="E668"/>
      <c s="40" r="F668"/>
      <c s="40" r="G668"/>
      <c s="40" r="H668"/>
      <c s="40" r="I668"/>
      <c s="40" r="J668"/>
      <c s="40" r="K668"/>
      <c s="40" r="L668"/>
      <c s="40" r="M668"/>
      <c s="40" r="N668"/>
      <c s="40" r="O668"/>
      <c s="40" r="P668"/>
      <c s="40" r="Q668"/>
      <c s="40" r="R668"/>
      <c s="40" r="S668"/>
      <c s="40" r="T668"/>
      <c s="40" r="U668"/>
      <c s="40" r="V668"/>
      <c s="40" r="W668"/>
      <c s="40" r="X668"/>
      <c s="40" r="Y668"/>
      <c s="40" r="Z668"/>
    </row>
    <row r="669">
      <c s="40" r="A669"/>
      <c s="40" r="B669"/>
      <c s="40" r="C669"/>
      <c s="40" r="D669"/>
      <c s="40" r="E669"/>
      <c s="40" r="F669"/>
      <c s="40" r="G669"/>
      <c s="40" r="H669"/>
      <c s="40" r="I669"/>
      <c s="40" r="J669"/>
      <c s="40" r="K669"/>
      <c s="40" r="L669"/>
      <c s="40" r="M669"/>
      <c s="40" r="N669"/>
      <c s="40" r="O669"/>
      <c s="40" r="P669"/>
      <c s="40" r="Q669"/>
      <c s="40" r="R669"/>
      <c s="40" r="S669"/>
      <c s="40" r="T669"/>
      <c s="40" r="U669"/>
      <c s="40" r="V669"/>
      <c s="40" r="W669"/>
      <c s="40" r="X669"/>
      <c s="40" r="Y669"/>
      <c s="40" r="Z669"/>
    </row>
    <row r="670">
      <c s="40" r="A670"/>
      <c s="40" r="B670"/>
      <c s="40" r="C670"/>
      <c s="40" r="D670"/>
      <c s="40" r="E670"/>
      <c s="40" r="F670"/>
      <c s="40" r="G670"/>
      <c s="40" r="H670"/>
      <c s="40" r="I670"/>
      <c s="40" r="J670"/>
      <c s="40" r="K670"/>
      <c s="40" r="L670"/>
      <c s="40" r="M670"/>
      <c s="40" r="N670"/>
      <c s="40" r="O670"/>
      <c s="40" r="P670"/>
      <c s="40" r="Q670"/>
      <c s="40" r="R670"/>
      <c s="40" r="S670"/>
      <c s="40" r="T670"/>
      <c s="40" r="U670"/>
      <c s="40" r="V670"/>
      <c s="40" r="W670"/>
      <c s="40" r="X670"/>
      <c s="40" r="Y670"/>
      <c s="40" r="Z670"/>
    </row>
    <row r="671">
      <c s="40" r="A671"/>
      <c s="40" r="B671"/>
      <c s="40" r="C671"/>
      <c s="40" r="D671"/>
      <c s="40" r="E671"/>
      <c s="40" r="F671"/>
      <c s="40" r="G671"/>
      <c s="40" r="H671"/>
      <c s="40" r="I671"/>
      <c s="40" r="J671"/>
      <c s="40" r="K671"/>
      <c s="40" r="L671"/>
      <c s="40" r="M671"/>
      <c s="40" r="N671"/>
      <c s="40" r="O671"/>
      <c s="40" r="P671"/>
      <c s="40" r="Q671"/>
      <c s="40" r="R671"/>
      <c s="40" r="S671"/>
      <c s="40" r="T671"/>
      <c s="40" r="U671"/>
      <c s="40" r="V671"/>
      <c s="40" r="W671"/>
      <c s="40" r="X671"/>
      <c s="40" r="Y671"/>
      <c s="40" r="Z671"/>
    </row>
    <row r="672">
      <c s="40" r="A672"/>
      <c s="40" r="B672"/>
      <c s="40" r="C672"/>
      <c s="40" r="D672"/>
      <c s="40" r="E672"/>
      <c s="40" r="F672"/>
      <c s="40" r="G672"/>
      <c s="40" r="H672"/>
      <c s="40" r="I672"/>
      <c s="40" r="J672"/>
      <c s="40" r="K672"/>
      <c s="40" r="L672"/>
      <c s="40" r="M672"/>
      <c s="40" r="N672"/>
      <c s="40" r="O672"/>
      <c s="40" r="P672"/>
      <c s="40" r="Q672"/>
      <c s="40" r="R672"/>
      <c s="40" r="S672"/>
      <c s="40" r="T672"/>
      <c s="40" r="U672"/>
      <c s="40" r="V672"/>
      <c s="40" r="W672"/>
      <c s="40" r="X672"/>
      <c s="40" r="Y672"/>
      <c s="40" r="Z672"/>
    </row>
    <row r="673">
      <c s="40" r="A673"/>
      <c s="40" r="B673"/>
      <c s="40" r="C673"/>
      <c s="40" r="D673"/>
      <c s="40" r="E673"/>
      <c s="40" r="F673"/>
      <c s="40" r="G673"/>
      <c s="40" r="H673"/>
      <c s="40" r="I673"/>
      <c s="40" r="J673"/>
      <c s="40" r="K673"/>
      <c s="40" r="L673"/>
      <c s="40" r="M673"/>
      <c s="40" r="N673"/>
      <c s="40" r="O673"/>
      <c s="40" r="P673"/>
      <c s="40" r="Q673"/>
      <c s="40" r="R673"/>
      <c s="40" r="S673"/>
      <c s="40" r="T673"/>
      <c s="40" r="U673"/>
      <c s="40" r="V673"/>
      <c s="40" r="W673"/>
      <c s="40" r="X673"/>
      <c s="40" r="Y673"/>
      <c s="40" r="Z673"/>
    </row>
    <row r="674">
      <c s="40" r="A674"/>
      <c s="40" r="B674"/>
      <c s="40" r="C674"/>
      <c s="40" r="D674"/>
      <c s="40" r="E674"/>
      <c s="40" r="F674"/>
      <c s="40" r="G674"/>
      <c s="40" r="H674"/>
      <c s="40" r="I674"/>
      <c s="40" r="J674"/>
      <c s="40" r="K674"/>
      <c s="40" r="L674"/>
      <c s="40" r="M674"/>
      <c s="40" r="N674"/>
      <c s="40" r="O674"/>
      <c s="40" r="P674"/>
      <c s="40" r="Q674"/>
      <c s="40" r="R674"/>
      <c s="40" r="S674"/>
      <c s="40" r="T674"/>
      <c s="40" r="U674"/>
      <c s="40" r="V674"/>
      <c s="40" r="W674"/>
      <c s="40" r="X674"/>
      <c s="40" r="Y674"/>
      <c s="40" r="Z674"/>
    </row>
    <row r="675">
      <c s="40" r="A675"/>
      <c s="40" r="B675"/>
      <c s="40" r="C675"/>
      <c s="40" r="D675"/>
      <c s="40" r="E675"/>
      <c s="40" r="F675"/>
      <c s="40" r="G675"/>
      <c s="40" r="H675"/>
      <c s="40" r="I675"/>
      <c s="40" r="J675"/>
      <c s="40" r="K675"/>
      <c s="40" r="L675"/>
      <c s="40" r="M675"/>
      <c s="40" r="N675"/>
      <c s="40" r="O675"/>
      <c s="40" r="P675"/>
      <c s="40" r="Q675"/>
      <c s="40" r="R675"/>
      <c s="40" r="S675"/>
      <c s="40" r="T675"/>
      <c s="40" r="U675"/>
      <c s="40" r="V675"/>
      <c s="40" r="W675"/>
      <c s="40" r="X675"/>
      <c s="40" r="Y675"/>
      <c s="40" r="Z675"/>
    </row>
    <row r="676">
      <c s="40" r="A676"/>
      <c s="40" r="B676"/>
      <c s="40" r="C676"/>
      <c s="40" r="D676"/>
      <c s="40" r="E676"/>
      <c s="40" r="F676"/>
      <c s="40" r="G676"/>
      <c s="40" r="H676"/>
      <c s="40" r="I676"/>
      <c s="40" r="J676"/>
      <c s="40" r="K676"/>
      <c s="40" r="L676"/>
      <c s="40" r="M676"/>
      <c s="40" r="N676"/>
      <c s="40" r="O676"/>
      <c s="40" r="P676"/>
      <c s="40" r="Q676"/>
      <c s="40" r="R676"/>
      <c s="40" r="S676"/>
      <c s="40" r="T676"/>
      <c s="40" r="U676"/>
      <c s="40" r="V676"/>
      <c s="40" r="W676"/>
      <c s="40" r="X676"/>
      <c s="40" r="Y676"/>
      <c s="40" r="Z676"/>
    </row>
    <row r="677">
      <c s="40" r="A677"/>
      <c s="40" r="B677"/>
      <c s="40" r="C677"/>
      <c s="40" r="D677"/>
      <c s="40" r="E677"/>
      <c s="40" r="F677"/>
      <c s="40" r="G677"/>
      <c s="40" r="H677"/>
      <c s="40" r="I677"/>
      <c s="40" r="J677"/>
      <c s="40" r="K677"/>
      <c s="40" r="L677"/>
      <c s="40" r="M677"/>
      <c s="40" r="N677"/>
      <c s="40" r="O677"/>
      <c s="40" r="P677"/>
      <c s="40" r="Q677"/>
      <c s="40" r="R677"/>
      <c s="40" r="S677"/>
      <c s="40" r="T677"/>
      <c s="40" r="U677"/>
      <c s="40" r="V677"/>
      <c s="40" r="W677"/>
      <c s="40" r="X677"/>
      <c s="40" r="Y677"/>
      <c s="40" r="Z677"/>
    </row>
    <row r="678">
      <c s="40" r="A678"/>
      <c s="40" r="B678"/>
      <c s="40" r="C678"/>
      <c s="40" r="D678"/>
      <c s="40" r="E678"/>
      <c s="40" r="F678"/>
      <c s="40" r="G678"/>
      <c s="40" r="H678"/>
      <c s="40" r="I678"/>
      <c s="40" r="J678"/>
      <c s="40" r="K678"/>
      <c s="40" r="L678"/>
      <c s="40" r="M678"/>
      <c s="40" r="N678"/>
      <c s="40" r="O678"/>
      <c s="40" r="P678"/>
      <c s="40" r="Q678"/>
      <c s="40" r="R678"/>
      <c s="40" r="S678"/>
      <c s="40" r="T678"/>
      <c s="40" r="U678"/>
      <c s="40" r="V678"/>
      <c s="40" r="W678"/>
      <c s="40" r="X678"/>
      <c s="40" r="Y678"/>
      <c s="40" r="Z678"/>
    </row>
    <row r="679">
      <c s="40" r="A679"/>
      <c s="40" r="B679"/>
      <c s="40" r="C679"/>
      <c s="40" r="D679"/>
      <c s="40" r="E679"/>
      <c s="40" r="F679"/>
      <c s="40" r="G679"/>
      <c s="40" r="H679"/>
      <c s="40" r="I679"/>
      <c s="40" r="J679"/>
      <c s="40" r="K679"/>
      <c s="40" r="L679"/>
      <c s="40" r="M679"/>
      <c s="40" r="N679"/>
      <c s="40" r="O679"/>
      <c s="40" r="P679"/>
      <c s="40" r="Q679"/>
      <c s="40" r="R679"/>
      <c s="40" r="S679"/>
      <c s="40" r="T679"/>
      <c s="40" r="U679"/>
      <c s="40" r="V679"/>
      <c s="40" r="W679"/>
      <c s="40" r="X679"/>
      <c s="40" r="Y679"/>
      <c s="40" r="Z679"/>
    </row>
    <row r="680">
      <c s="40" r="A680"/>
      <c s="40" r="B680"/>
      <c s="40" r="C680"/>
      <c s="40" r="D680"/>
      <c s="40" r="E680"/>
      <c s="40" r="F680"/>
      <c s="40" r="G680"/>
      <c s="40" r="H680"/>
      <c s="40" r="I680"/>
      <c s="40" r="J680"/>
      <c s="40" r="K680"/>
      <c s="40" r="L680"/>
      <c s="40" r="M680"/>
      <c s="40" r="N680"/>
      <c s="40" r="O680"/>
      <c s="40" r="P680"/>
      <c s="40" r="Q680"/>
      <c s="40" r="R680"/>
      <c s="40" r="S680"/>
      <c s="40" r="T680"/>
      <c s="40" r="U680"/>
      <c s="40" r="V680"/>
      <c s="40" r="W680"/>
      <c s="40" r="X680"/>
      <c s="40" r="Y680"/>
      <c s="40" r="Z680"/>
    </row>
    <row r="681">
      <c s="40" r="A681"/>
      <c s="40" r="B681"/>
      <c s="40" r="C681"/>
      <c s="40" r="D681"/>
      <c s="40" r="E681"/>
      <c s="40" r="F681"/>
      <c s="40" r="G681"/>
      <c s="40" r="H681"/>
      <c s="40" r="I681"/>
      <c s="40" r="J681"/>
      <c s="40" r="K681"/>
      <c s="40" r="L681"/>
      <c s="40" r="M681"/>
      <c s="40" r="N681"/>
      <c s="40" r="O681"/>
      <c s="40" r="P681"/>
      <c s="40" r="Q681"/>
      <c s="40" r="R681"/>
      <c s="40" r="S681"/>
      <c s="40" r="T681"/>
      <c s="40" r="U681"/>
      <c s="40" r="V681"/>
      <c s="40" r="W681"/>
      <c s="40" r="X681"/>
      <c s="40" r="Y681"/>
      <c s="40" r="Z681"/>
    </row>
    <row r="682">
      <c s="40" r="A682"/>
      <c s="40" r="B682"/>
      <c s="40" r="C682"/>
      <c s="40" r="D682"/>
      <c s="40" r="E682"/>
      <c s="40" r="F682"/>
      <c s="40" r="G682"/>
      <c s="40" r="H682"/>
      <c s="40" r="I682"/>
      <c s="40" r="J682"/>
      <c s="40" r="K682"/>
      <c s="40" r="L682"/>
      <c s="40" r="M682"/>
      <c s="40" r="N682"/>
      <c s="40" r="O682"/>
      <c s="40" r="P682"/>
      <c s="40" r="Q682"/>
      <c s="40" r="R682"/>
      <c s="40" r="S682"/>
      <c s="40" r="T682"/>
      <c s="40" r="U682"/>
      <c s="40" r="V682"/>
      <c s="40" r="W682"/>
      <c s="40" r="X682"/>
      <c s="40" r="Y682"/>
      <c s="40" r="Z682"/>
    </row>
    <row r="683">
      <c s="40" r="A683"/>
      <c s="40" r="B683"/>
      <c s="40" r="C683"/>
      <c s="40" r="D683"/>
      <c s="40" r="E683"/>
      <c s="40" r="F683"/>
      <c s="40" r="G683"/>
      <c s="40" r="H683"/>
      <c s="40" r="I683"/>
      <c s="40" r="J683"/>
      <c s="40" r="K683"/>
      <c s="40" r="L683"/>
      <c s="40" r="M683"/>
      <c s="40" r="N683"/>
      <c s="40" r="O683"/>
      <c s="40" r="P683"/>
      <c s="40" r="Q683"/>
      <c s="40" r="R683"/>
      <c s="40" r="S683"/>
      <c s="40" r="T683"/>
      <c s="40" r="U683"/>
      <c s="40" r="V683"/>
      <c s="40" r="W683"/>
      <c s="40" r="X683"/>
      <c s="40" r="Y683"/>
      <c s="40" r="Z683"/>
    </row>
    <row r="684">
      <c s="40" r="A684"/>
      <c s="40" r="B684"/>
      <c s="40" r="C684"/>
      <c s="40" r="D684"/>
      <c s="40" r="E684"/>
      <c s="40" r="F684"/>
      <c s="40" r="G684"/>
      <c s="40" r="H684"/>
      <c s="40" r="I684"/>
      <c s="40" r="J684"/>
      <c s="40" r="K684"/>
      <c s="40" r="L684"/>
      <c s="40" r="M684"/>
      <c s="40" r="N684"/>
      <c s="40" r="O684"/>
      <c s="40" r="P684"/>
      <c s="40" r="Q684"/>
      <c s="40" r="R684"/>
      <c s="40" r="S684"/>
      <c s="40" r="T684"/>
      <c s="40" r="U684"/>
      <c s="40" r="V684"/>
      <c s="40" r="W684"/>
      <c s="40" r="X684"/>
      <c s="40" r="Y684"/>
      <c s="40" r="Z684"/>
    </row>
    <row r="685">
      <c s="40" r="A685"/>
      <c s="40" r="B685"/>
      <c s="40" r="C685"/>
      <c s="40" r="D685"/>
      <c s="40" r="E685"/>
      <c s="40" r="F685"/>
      <c s="40" r="G685"/>
      <c s="40" r="H685"/>
      <c s="40" r="I685"/>
      <c s="40" r="J685"/>
      <c s="40" r="K685"/>
      <c s="40" r="L685"/>
      <c s="40" r="M685"/>
      <c s="40" r="N685"/>
      <c s="40" r="O685"/>
      <c s="40" r="P685"/>
      <c s="40" r="Q685"/>
      <c s="40" r="R685"/>
      <c s="40" r="S685"/>
      <c s="40" r="T685"/>
      <c s="40" r="U685"/>
      <c s="40" r="V685"/>
      <c s="40" r="W685"/>
      <c s="40" r="X685"/>
      <c s="40" r="Y685"/>
      <c s="40" r="Z685"/>
    </row>
    <row r="686">
      <c s="40" r="A686"/>
      <c s="40" r="B686"/>
      <c s="40" r="C686"/>
      <c s="40" r="D686"/>
      <c s="40" r="E686"/>
      <c s="40" r="F686"/>
      <c s="40" r="G686"/>
      <c s="40" r="H686"/>
      <c s="40" r="I686"/>
      <c s="40" r="J686"/>
      <c s="40" r="K686"/>
      <c s="40" r="L686"/>
      <c s="40" r="M686"/>
      <c s="40" r="N686"/>
      <c s="40" r="O686"/>
      <c s="40" r="P686"/>
      <c s="40" r="Q686"/>
      <c s="40" r="R686"/>
      <c s="40" r="S686"/>
      <c s="40" r="T686"/>
      <c s="40" r="U686"/>
      <c s="40" r="V686"/>
      <c s="40" r="W686"/>
      <c s="40" r="X686"/>
      <c s="40" r="Y686"/>
      <c s="40" r="Z686"/>
    </row>
    <row r="687">
      <c s="40" r="A687"/>
      <c s="40" r="B687"/>
      <c s="40" r="C687"/>
      <c s="40" r="D687"/>
      <c s="40" r="E687"/>
      <c s="40" r="F687"/>
      <c s="40" r="G687"/>
      <c s="40" r="H687"/>
      <c s="40" r="I687"/>
      <c s="40" r="J687"/>
      <c s="40" r="K687"/>
      <c s="40" r="L687"/>
      <c s="40" r="M687"/>
      <c s="40" r="N687"/>
      <c s="40" r="O687"/>
      <c s="40" r="P687"/>
      <c s="40" r="Q687"/>
      <c s="40" r="R687"/>
      <c s="40" r="S687"/>
      <c s="40" r="T687"/>
      <c s="40" r="U687"/>
      <c s="40" r="V687"/>
      <c s="40" r="W687"/>
      <c s="40" r="X687"/>
      <c s="40" r="Y687"/>
      <c s="40" r="Z687"/>
    </row>
    <row r="688">
      <c s="40" r="A688"/>
      <c s="40" r="B688"/>
      <c s="40" r="C688"/>
      <c s="40" r="D688"/>
      <c s="40" r="E688"/>
      <c s="40" r="F688"/>
      <c s="40" r="G688"/>
      <c s="40" r="H688"/>
      <c s="40" r="I688"/>
      <c s="40" r="J688"/>
      <c s="40" r="K688"/>
      <c s="40" r="L688"/>
      <c s="40" r="M688"/>
      <c s="40" r="N688"/>
      <c s="40" r="O688"/>
      <c s="40" r="P688"/>
      <c s="40" r="Q688"/>
      <c s="40" r="R688"/>
      <c s="40" r="S688"/>
      <c s="40" r="T688"/>
      <c s="40" r="U688"/>
      <c s="40" r="V688"/>
      <c s="40" r="W688"/>
      <c s="40" r="X688"/>
      <c s="40" r="Y688"/>
      <c s="40" r="Z688"/>
    </row>
    <row r="689">
      <c s="40" r="A689"/>
      <c s="40" r="B689"/>
      <c s="40" r="C689"/>
      <c s="40" r="D689"/>
      <c s="40" r="E689"/>
      <c s="40" r="F689"/>
      <c s="40" r="G689"/>
      <c s="40" r="H689"/>
      <c s="40" r="I689"/>
      <c s="40" r="J689"/>
      <c s="40" r="K689"/>
      <c s="40" r="L689"/>
      <c s="40" r="M689"/>
      <c s="40" r="N689"/>
      <c s="40" r="O689"/>
      <c s="40" r="P689"/>
      <c s="40" r="Q689"/>
      <c s="40" r="R689"/>
      <c s="40" r="S689"/>
      <c s="40" r="T689"/>
      <c s="40" r="U689"/>
      <c s="40" r="V689"/>
      <c s="40" r="W689"/>
      <c s="40" r="X689"/>
      <c s="40" r="Y689"/>
      <c s="40" r="Z689"/>
    </row>
    <row r="690">
      <c s="40" r="A690"/>
      <c s="40" r="B690"/>
      <c s="40" r="C690"/>
      <c s="40" r="D690"/>
      <c s="40" r="E690"/>
      <c s="40" r="F690"/>
      <c s="40" r="G690"/>
      <c s="40" r="H690"/>
      <c s="40" r="I690"/>
      <c s="40" r="J690"/>
      <c s="40" r="K690"/>
      <c s="40" r="L690"/>
      <c s="40" r="M690"/>
      <c s="40" r="N690"/>
      <c s="40" r="O690"/>
      <c s="40" r="P690"/>
      <c s="40" r="Q690"/>
      <c s="40" r="R690"/>
      <c s="40" r="S690"/>
      <c s="40" r="T690"/>
      <c s="40" r="U690"/>
      <c s="40" r="V690"/>
      <c s="40" r="W690"/>
      <c s="40" r="X690"/>
      <c s="40" r="Y690"/>
      <c s="40" r="Z690"/>
    </row>
    <row r="691">
      <c s="40" r="A691"/>
      <c s="40" r="B691"/>
      <c s="40" r="C691"/>
      <c s="40" r="D691"/>
      <c s="40" r="E691"/>
      <c s="40" r="F691"/>
      <c s="40" r="G691"/>
      <c s="40" r="H691"/>
      <c s="40" r="I691"/>
      <c s="40" r="J691"/>
      <c s="40" r="K691"/>
      <c s="40" r="L691"/>
      <c s="40" r="M691"/>
      <c s="40" r="N691"/>
      <c s="40" r="O691"/>
      <c s="40" r="P691"/>
      <c s="40" r="Q691"/>
      <c s="40" r="R691"/>
      <c s="40" r="S691"/>
      <c s="40" r="T691"/>
      <c s="40" r="U691"/>
      <c s="40" r="V691"/>
      <c s="40" r="W691"/>
      <c s="40" r="X691"/>
      <c s="40" r="Y691"/>
      <c s="40" r="Z691"/>
    </row>
    <row r="692">
      <c s="40" r="A692"/>
      <c s="40" r="B692"/>
      <c s="40" r="C692"/>
      <c s="40" r="D692"/>
      <c s="40" r="E692"/>
      <c s="40" r="F692"/>
      <c s="40" r="G692"/>
      <c s="40" r="H692"/>
      <c s="40" r="I692"/>
      <c s="40" r="J692"/>
      <c s="40" r="K692"/>
      <c s="40" r="L692"/>
      <c s="40" r="M692"/>
      <c s="40" r="N692"/>
      <c s="40" r="O692"/>
      <c s="40" r="P692"/>
      <c s="40" r="Q692"/>
      <c s="40" r="R692"/>
      <c s="40" r="S692"/>
      <c s="40" r="T692"/>
      <c s="40" r="U692"/>
      <c s="40" r="V692"/>
      <c s="40" r="W692"/>
      <c s="40" r="X692"/>
      <c s="40" r="Y692"/>
      <c s="40" r="Z692"/>
    </row>
    <row r="693">
      <c s="40" r="A693"/>
      <c s="40" r="B693"/>
      <c s="40" r="C693"/>
      <c s="40" r="D693"/>
      <c s="40" r="E693"/>
      <c s="40" r="F693"/>
      <c s="40" r="G693"/>
      <c s="40" r="H693"/>
      <c s="40" r="I693"/>
      <c s="40" r="J693"/>
      <c s="40" r="K693"/>
      <c s="40" r="L693"/>
      <c s="40" r="M693"/>
      <c s="40" r="N693"/>
      <c s="40" r="O693"/>
      <c s="40" r="P693"/>
      <c s="40" r="Q693"/>
      <c s="40" r="R693"/>
      <c s="40" r="S693"/>
      <c s="40" r="T693"/>
      <c s="40" r="U693"/>
      <c s="40" r="V693"/>
      <c s="40" r="W693"/>
      <c s="40" r="X693"/>
      <c s="40" r="Y693"/>
      <c s="40" r="Z693"/>
    </row>
    <row r="694">
      <c s="40" r="A694"/>
      <c s="40" r="B694"/>
      <c s="40" r="C694"/>
      <c s="40" r="D694"/>
      <c s="40" r="E694"/>
      <c s="40" r="F694"/>
      <c s="40" r="G694"/>
      <c s="40" r="H694"/>
      <c s="40" r="I694"/>
      <c s="40" r="J694"/>
      <c s="40" r="K694"/>
      <c s="40" r="L694"/>
      <c s="40" r="M694"/>
      <c s="40" r="N694"/>
      <c s="40" r="O694"/>
      <c s="40" r="P694"/>
      <c s="40" r="Q694"/>
      <c s="40" r="R694"/>
      <c s="40" r="S694"/>
      <c s="40" r="T694"/>
      <c s="40" r="U694"/>
      <c s="40" r="V694"/>
      <c s="40" r="W694"/>
      <c s="40" r="X694"/>
      <c s="40" r="Y694"/>
      <c s="40" r="Z694"/>
    </row>
    <row r="695">
      <c s="40" r="A695"/>
      <c s="40" r="B695"/>
      <c s="40" r="C695"/>
      <c s="40" r="D695"/>
      <c s="40" r="E695"/>
      <c s="40" r="F695"/>
      <c s="40" r="G695"/>
      <c s="40" r="H695"/>
      <c s="40" r="I695"/>
      <c s="40" r="J695"/>
      <c s="40" r="K695"/>
      <c s="40" r="L695"/>
      <c s="40" r="M695"/>
      <c s="40" r="N695"/>
      <c s="40" r="O695"/>
      <c s="40" r="P695"/>
      <c s="40" r="Q695"/>
      <c s="40" r="R695"/>
      <c s="40" r="S695"/>
      <c s="40" r="T695"/>
      <c s="40" r="U695"/>
      <c s="40" r="V695"/>
      <c s="40" r="W695"/>
      <c s="40" r="X695"/>
      <c s="40" r="Y695"/>
      <c s="40" r="Z695"/>
    </row>
    <row r="696">
      <c s="40" r="A696"/>
      <c s="40" r="B696"/>
      <c s="40" r="C696"/>
      <c s="40" r="D696"/>
      <c s="40" r="E696"/>
      <c s="40" r="F696"/>
      <c s="40" r="G696"/>
      <c s="40" r="H696"/>
      <c s="40" r="I696"/>
      <c s="40" r="J696"/>
      <c s="40" r="K696"/>
      <c s="40" r="L696"/>
      <c s="40" r="M696"/>
      <c s="40" r="N696"/>
      <c s="40" r="O696"/>
      <c s="40" r="P696"/>
      <c s="40" r="Q696"/>
      <c s="40" r="R696"/>
      <c s="40" r="S696"/>
      <c s="40" r="T696"/>
      <c s="40" r="U696"/>
      <c s="40" r="V696"/>
      <c s="40" r="W696"/>
      <c s="40" r="X696"/>
      <c s="40" r="Y696"/>
      <c s="40" r="Z696"/>
    </row>
    <row r="697">
      <c s="40" r="A697"/>
      <c s="40" r="B697"/>
      <c s="40" r="C697"/>
      <c s="40" r="D697"/>
      <c s="40" r="E697"/>
      <c s="40" r="F697"/>
      <c s="40" r="G697"/>
      <c s="40" r="H697"/>
      <c s="40" r="I697"/>
      <c s="40" r="J697"/>
      <c s="40" r="K697"/>
      <c s="40" r="L697"/>
      <c s="40" r="M697"/>
      <c s="40" r="N697"/>
      <c s="40" r="O697"/>
      <c s="40" r="P697"/>
      <c s="40" r="Q697"/>
      <c s="40" r="R697"/>
      <c s="40" r="S697"/>
      <c s="40" r="T697"/>
      <c s="40" r="U697"/>
      <c s="40" r="V697"/>
      <c s="40" r="W697"/>
      <c s="40" r="X697"/>
      <c s="40" r="Y697"/>
      <c s="40" r="Z697"/>
    </row>
    <row r="698">
      <c s="40" r="A698"/>
      <c s="40" r="B698"/>
      <c s="40" r="C698"/>
      <c s="40" r="D698"/>
      <c s="40" r="E698"/>
      <c s="40" r="F698"/>
      <c s="40" r="G698"/>
      <c s="40" r="H698"/>
      <c s="40" r="I698"/>
      <c s="40" r="J698"/>
      <c s="40" r="K698"/>
      <c s="40" r="L698"/>
      <c s="40" r="M698"/>
      <c s="40" r="N698"/>
      <c s="40" r="O698"/>
      <c s="40" r="P698"/>
      <c s="40" r="Q698"/>
      <c s="40" r="R698"/>
      <c s="40" r="S698"/>
      <c s="40" r="T698"/>
      <c s="40" r="U698"/>
      <c s="40" r="V698"/>
      <c s="40" r="W698"/>
      <c s="40" r="X698"/>
      <c s="40" r="Y698"/>
      <c s="40" r="Z698"/>
    </row>
    <row r="699">
      <c s="40" r="A699"/>
      <c s="40" r="B699"/>
      <c s="40" r="C699"/>
      <c s="40" r="D699"/>
      <c s="40" r="E699"/>
      <c s="40" r="F699"/>
      <c s="40" r="G699"/>
      <c s="40" r="H699"/>
      <c s="40" r="I699"/>
      <c s="40" r="J699"/>
      <c s="40" r="K699"/>
      <c s="40" r="L699"/>
      <c s="40" r="M699"/>
      <c s="40" r="N699"/>
      <c s="40" r="O699"/>
      <c s="40" r="P699"/>
      <c s="40" r="Q699"/>
      <c s="40" r="R699"/>
      <c s="40" r="S699"/>
      <c s="40" r="T699"/>
      <c s="40" r="U699"/>
      <c s="40" r="V699"/>
      <c s="40" r="W699"/>
      <c s="40" r="X699"/>
      <c s="40" r="Y699"/>
      <c s="40" r="Z699"/>
    </row>
    <row r="700">
      <c s="40" r="A700"/>
      <c s="40" r="B700"/>
      <c s="40" r="C700"/>
      <c s="40" r="D700"/>
      <c s="40" r="E700"/>
      <c s="40" r="F700"/>
      <c s="40" r="G700"/>
      <c s="40" r="H700"/>
      <c s="40" r="I700"/>
      <c s="40" r="J700"/>
      <c s="40" r="K700"/>
      <c s="40" r="L700"/>
      <c s="40" r="M700"/>
      <c s="40" r="N700"/>
      <c s="40" r="O700"/>
      <c s="40" r="P700"/>
      <c s="40" r="Q700"/>
      <c s="40" r="R700"/>
      <c s="40" r="S700"/>
      <c s="40" r="T700"/>
      <c s="40" r="U700"/>
      <c s="40" r="V700"/>
      <c s="40" r="W700"/>
      <c s="40" r="X700"/>
      <c s="40" r="Y700"/>
      <c s="40" r="Z700"/>
    </row>
    <row r="701">
      <c s="40" r="A701"/>
      <c s="40" r="B701"/>
      <c s="40" r="C701"/>
      <c s="40" r="D701"/>
      <c s="40" r="E701"/>
      <c s="40" r="F701"/>
      <c s="40" r="G701"/>
      <c s="40" r="H701"/>
      <c s="40" r="I701"/>
      <c s="40" r="J701"/>
      <c s="40" r="K701"/>
      <c s="40" r="L701"/>
      <c s="40" r="M701"/>
      <c s="40" r="N701"/>
      <c s="40" r="O701"/>
      <c s="40" r="P701"/>
      <c s="40" r="Q701"/>
      <c s="40" r="R701"/>
      <c s="40" r="S701"/>
      <c s="40" r="T701"/>
      <c s="40" r="U701"/>
      <c s="40" r="V701"/>
      <c s="40" r="W701"/>
      <c s="40" r="X701"/>
      <c s="40" r="Y701"/>
      <c s="40" r="Z701"/>
    </row>
    <row r="702">
      <c s="40" r="A702"/>
      <c s="40" r="B702"/>
      <c s="40" r="C702"/>
      <c s="40" r="D702"/>
      <c s="40" r="E702"/>
      <c s="40" r="F702"/>
      <c s="40" r="G702"/>
      <c s="40" r="H702"/>
      <c s="40" r="I702"/>
      <c s="40" r="J702"/>
      <c s="40" r="K702"/>
      <c s="40" r="L702"/>
      <c s="40" r="M702"/>
      <c s="40" r="N702"/>
      <c s="40" r="O702"/>
      <c s="40" r="P702"/>
      <c s="40" r="Q702"/>
      <c s="40" r="R702"/>
      <c s="40" r="S702"/>
      <c s="40" r="T702"/>
      <c s="40" r="U702"/>
      <c s="40" r="V702"/>
      <c s="40" r="W702"/>
      <c s="40" r="X702"/>
      <c s="40" r="Y702"/>
      <c s="40" r="Z702"/>
    </row>
    <row r="703">
      <c s="40" r="A703"/>
      <c s="40" r="B703"/>
      <c s="40" r="C703"/>
      <c s="40" r="D703"/>
      <c s="40" r="E703"/>
      <c s="40" r="F703"/>
      <c s="40" r="G703"/>
      <c s="40" r="H703"/>
      <c s="40" r="I703"/>
      <c s="40" r="J703"/>
      <c s="40" r="K703"/>
      <c s="40" r="L703"/>
      <c s="40" r="M703"/>
      <c s="40" r="N703"/>
      <c s="40" r="O703"/>
      <c s="40" r="P703"/>
      <c s="40" r="Q703"/>
      <c s="40" r="R703"/>
      <c s="40" r="S703"/>
      <c s="40" r="T703"/>
      <c s="40" r="U703"/>
      <c s="40" r="V703"/>
      <c s="40" r="W703"/>
      <c s="40" r="X703"/>
      <c s="40" r="Y703"/>
      <c s="40" r="Z703"/>
    </row>
    <row r="704">
      <c s="40" r="A704"/>
      <c s="40" r="B704"/>
      <c s="40" r="C704"/>
      <c s="40" r="D704"/>
      <c s="40" r="E704"/>
      <c s="40" r="F704"/>
      <c s="40" r="G704"/>
      <c s="40" r="H704"/>
      <c s="40" r="I704"/>
      <c s="40" r="J704"/>
      <c s="40" r="K704"/>
      <c s="40" r="L704"/>
      <c s="40" r="M704"/>
      <c s="40" r="N704"/>
      <c s="40" r="O704"/>
      <c s="40" r="P704"/>
      <c s="40" r="Q704"/>
      <c s="40" r="R704"/>
      <c s="40" r="S704"/>
      <c s="40" r="T704"/>
      <c s="40" r="U704"/>
      <c s="40" r="V704"/>
      <c s="40" r="W704"/>
      <c s="40" r="X704"/>
      <c s="40" r="Y704"/>
      <c s="40" r="Z704"/>
    </row>
    <row r="705">
      <c s="40" r="A705"/>
      <c s="40" r="B705"/>
      <c s="40" r="C705"/>
      <c s="40" r="D705"/>
      <c s="40" r="E705"/>
      <c s="40" r="F705"/>
      <c s="40" r="G705"/>
      <c s="40" r="H705"/>
      <c s="40" r="I705"/>
      <c s="40" r="J705"/>
      <c s="40" r="K705"/>
      <c s="40" r="L705"/>
      <c s="40" r="M705"/>
      <c s="40" r="N705"/>
      <c s="40" r="O705"/>
      <c s="40" r="P705"/>
      <c s="40" r="Q705"/>
      <c s="40" r="R705"/>
      <c s="40" r="S705"/>
      <c s="40" r="T705"/>
      <c s="40" r="U705"/>
      <c s="40" r="V705"/>
      <c s="40" r="W705"/>
      <c s="40" r="X705"/>
      <c s="40" r="Y705"/>
      <c s="40" r="Z705"/>
    </row>
    <row r="706">
      <c s="40" r="A706"/>
      <c s="40" r="B706"/>
      <c s="40" r="C706"/>
      <c s="40" r="D706"/>
      <c s="40" r="E706"/>
      <c s="40" r="F706"/>
      <c s="40" r="G706"/>
      <c s="40" r="H706"/>
      <c s="40" r="I706"/>
      <c s="40" r="J706"/>
      <c s="40" r="K706"/>
      <c s="40" r="L706"/>
      <c s="40" r="M706"/>
      <c s="40" r="N706"/>
      <c s="40" r="O706"/>
      <c s="40" r="P706"/>
      <c s="40" r="Q706"/>
      <c s="40" r="R706"/>
      <c s="40" r="S706"/>
      <c s="40" r="T706"/>
      <c s="40" r="U706"/>
      <c s="40" r="V706"/>
      <c s="40" r="W706"/>
      <c s="40" r="X706"/>
      <c s="40" r="Y706"/>
      <c s="40" r="Z706"/>
    </row>
    <row r="707">
      <c s="40" r="A707"/>
      <c s="40" r="B707"/>
      <c s="40" r="C707"/>
      <c s="40" r="D707"/>
      <c s="40" r="E707"/>
      <c s="40" r="F707"/>
      <c s="40" r="G707"/>
      <c s="40" r="H707"/>
      <c s="40" r="I707"/>
      <c s="40" r="J707"/>
      <c s="40" r="K707"/>
      <c s="40" r="L707"/>
      <c s="40" r="M707"/>
      <c s="40" r="N707"/>
      <c s="40" r="O707"/>
      <c s="40" r="P707"/>
      <c s="40" r="Q707"/>
      <c s="40" r="R707"/>
      <c s="40" r="S707"/>
      <c s="40" r="T707"/>
      <c s="40" r="U707"/>
      <c s="40" r="V707"/>
      <c s="40" r="W707"/>
      <c s="40" r="X707"/>
      <c s="40" r="Y707"/>
      <c s="40" r="Z707"/>
    </row>
    <row r="708">
      <c s="40" r="A708"/>
      <c s="40" r="B708"/>
      <c s="40" r="C708"/>
      <c s="40" r="D708"/>
      <c s="40" r="E708"/>
      <c s="40" r="F708"/>
      <c s="40" r="G708"/>
      <c s="40" r="H708"/>
      <c s="40" r="I708"/>
      <c s="40" r="J708"/>
      <c s="40" r="K708"/>
      <c s="40" r="L708"/>
      <c s="40" r="M708"/>
      <c s="40" r="N708"/>
      <c s="40" r="O708"/>
      <c s="40" r="P708"/>
      <c s="40" r="Q708"/>
      <c s="40" r="R708"/>
      <c s="40" r="S708"/>
      <c s="40" r="T708"/>
      <c s="40" r="U708"/>
      <c s="40" r="V708"/>
      <c s="40" r="W708"/>
      <c s="40" r="X708"/>
      <c s="40" r="Y708"/>
      <c s="40" r="Z708"/>
    </row>
    <row r="709">
      <c s="40" r="A709"/>
      <c s="40" r="B709"/>
      <c s="40" r="C709"/>
      <c s="40" r="D709"/>
      <c s="40" r="E709"/>
      <c s="40" r="F709"/>
      <c s="40" r="G709"/>
      <c s="40" r="H709"/>
      <c s="40" r="I709"/>
      <c s="40" r="J709"/>
      <c s="40" r="K709"/>
      <c s="40" r="L709"/>
      <c s="40" r="M709"/>
      <c s="40" r="N709"/>
      <c s="40" r="O709"/>
      <c s="40" r="P709"/>
      <c s="40" r="Q709"/>
      <c s="40" r="R709"/>
      <c s="40" r="S709"/>
      <c s="40" r="T709"/>
      <c s="40" r="U709"/>
      <c s="40" r="V709"/>
      <c s="40" r="W709"/>
      <c s="40" r="X709"/>
      <c s="40" r="Y709"/>
      <c s="40" r="Z709"/>
    </row>
    <row r="710">
      <c s="40" r="A710"/>
      <c s="40" r="B710"/>
      <c s="40" r="C710"/>
      <c s="40" r="D710"/>
      <c s="40" r="E710"/>
      <c s="40" r="F710"/>
      <c s="40" r="G710"/>
      <c s="40" r="H710"/>
      <c s="40" r="I710"/>
      <c s="40" r="J710"/>
      <c s="40" r="K710"/>
      <c s="40" r="L710"/>
      <c s="40" r="M710"/>
      <c s="40" r="N710"/>
      <c s="40" r="O710"/>
      <c s="40" r="P710"/>
      <c s="40" r="Q710"/>
      <c s="40" r="R710"/>
      <c s="40" r="S710"/>
      <c s="40" r="T710"/>
      <c s="40" r="U710"/>
      <c s="40" r="V710"/>
      <c s="40" r="W710"/>
      <c s="40" r="X710"/>
      <c s="40" r="Y710"/>
      <c s="40" r="Z710"/>
    </row>
    <row r="711">
      <c s="40" r="A711"/>
      <c s="40" r="B711"/>
      <c s="40" r="C711"/>
      <c s="40" r="D711"/>
      <c s="40" r="E711"/>
      <c s="40" r="F711"/>
      <c s="40" r="G711"/>
      <c s="40" r="H711"/>
      <c s="40" r="I711"/>
      <c s="40" r="J711"/>
      <c s="40" r="K711"/>
      <c s="40" r="L711"/>
      <c s="40" r="M711"/>
      <c s="40" r="N711"/>
      <c s="40" r="O711"/>
      <c s="40" r="P711"/>
      <c s="40" r="Q711"/>
      <c s="40" r="R711"/>
      <c s="40" r="S711"/>
      <c s="40" r="T711"/>
      <c s="40" r="U711"/>
      <c s="40" r="V711"/>
      <c s="40" r="W711"/>
      <c s="40" r="X711"/>
      <c s="40" r="Y711"/>
      <c s="40" r="Z711"/>
    </row>
    <row r="712">
      <c s="40" r="A712"/>
      <c s="40" r="B712"/>
      <c s="40" r="C712"/>
      <c s="40" r="D712"/>
      <c s="40" r="E712"/>
      <c s="40" r="F712"/>
      <c s="40" r="G712"/>
      <c s="40" r="H712"/>
      <c s="40" r="I712"/>
      <c s="40" r="J712"/>
      <c s="40" r="K712"/>
      <c s="40" r="L712"/>
      <c s="40" r="M712"/>
      <c s="40" r="N712"/>
      <c s="40" r="O712"/>
      <c s="40" r="P712"/>
      <c s="40" r="Q712"/>
      <c s="40" r="R712"/>
      <c s="40" r="S712"/>
      <c s="40" r="T712"/>
      <c s="40" r="U712"/>
      <c s="40" r="V712"/>
      <c s="40" r="W712"/>
      <c s="40" r="X712"/>
      <c s="40" r="Y712"/>
      <c s="40" r="Z712"/>
    </row>
    <row r="713">
      <c s="40" r="A713"/>
      <c s="40" r="B713"/>
      <c s="40" r="C713"/>
      <c s="40" r="D713"/>
      <c s="40" r="E713"/>
      <c s="40" r="F713"/>
      <c s="40" r="G713"/>
      <c s="40" r="H713"/>
      <c s="40" r="I713"/>
      <c s="40" r="J713"/>
      <c s="40" r="K713"/>
      <c s="40" r="L713"/>
      <c s="40" r="M713"/>
      <c s="40" r="N713"/>
      <c s="40" r="O713"/>
      <c s="40" r="P713"/>
      <c s="40" r="Q713"/>
      <c s="40" r="R713"/>
      <c s="40" r="S713"/>
      <c s="40" r="T713"/>
      <c s="40" r="U713"/>
      <c s="40" r="V713"/>
      <c s="40" r="W713"/>
      <c s="40" r="X713"/>
      <c s="40" r="Y713"/>
      <c s="40" r="Z713"/>
    </row>
    <row r="714">
      <c s="40" r="A714"/>
      <c s="40" r="B714"/>
      <c s="40" r="C714"/>
      <c s="40" r="D714"/>
      <c s="40" r="E714"/>
      <c s="40" r="F714"/>
      <c s="40" r="G714"/>
      <c s="40" r="H714"/>
      <c s="40" r="I714"/>
      <c s="40" r="J714"/>
      <c s="40" r="K714"/>
      <c s="40" r="L714"/>
      <c s="40" r="M714"/>
      <c s="40" r="N714"/>
      <c s="40" r="O714"/>
      <c s="40" r="P714"/>
      <c s="40" r="Q714"/>
      <c s="40" r="R714"/>
      <c s="40" r="S714"/>
      <c s="40" r="T714"/>
      <c s="40" r="U714"/>
      <c s="40" r="V714"/>
      <c s="40" r="W714"/>
      <c s="40" r="X714"/>
      <c s="40" r="Y714"/>
      <c s="40" r="Z714"/>
    </row>
    <row r="715">
      <c s="40" r="A715"/>
      <c s="40" r="B715"/>
      <c s="40" r="C715"/>
      <c s="40" r="D715"/>
      <c s="40" r="E715"/>
      <c s="40" r="F715"/>
      <c s="40" r="G715"/>
      <c s="40" r="H715"/>
      <c s="40" r="I715"/>
      <c s="40" r="J715"/>
      <c s="40" r="K715"/>
      <c s="40" r="L715"/>
      <c s="40" r="M715"/>
      <c s="40" r="N715"/>
      <c s="40" r="O715"/>
      <c s="40" r="P715"/>
      <c s="40" r="Q715"/>
      <c s="40" r="R715"/>
      <c s="40" r="S715"/>
      <c s="40" r="T715"/>
      <c s="40" r="U715"/>
      <c s="40" r="V715"/>
      <c s="40" r="W715"/>
      <c s="40" r="X715"/>
      <c s="40" r="Y715"/>
      <c s="40" r="Z715"/>
    </row>
    <row r="716">
      <c s="40" r="A716"/>
      <c s="40" r="B716"/>
      <c s="40" r="C716"/>
      <c s="40" r="D716"/>
      <c s="40" r="E716"/>
      <c s="40" r="F716"/>
      <c s="40" r="G716"/>
      <c s="40" r="H716"/>
      <c s="40" r="I716"/>
      <c s="40" r="J716"/>
      <c s="40" r="K716"/>
      <c s="40" r="L716"/>
      <c s="40" r="M716"/>
      <c s="40" r="N716"/>
      <c s="40" r="O716"/>
      <c s="40" r="P716"/>
      <c s="40" r="Q716"/>
      <c s="40" r="R716"/>
      <c s="40" r="S716"/>
      <c s="40" r="T716"/>
      <c s="40" r="U716"/>
      <c s="40" r="V716"/>
      <c s="40" r="W716"/>
      <c s="40" r="X716"/>
      <c s="40" r="Y716"/>
      <c s="40" r="Z716"/>
    </row>
    <row r="717">
      <c s="40" r="A717"/>
      <c s="40" r="B717"/>
      <c s="40" r="C717"/>
      <c s="40" r="D717"/>
      <c s="40" r="E717"/>
      <c s="40" r="F717"/>
      <c s="40" r="G717"/>
      <c s="40" r="H717"/>
      <c s="40" r="I717"/>
      <c s="40" r="J717"/>
      <c s="40" r="K717"/>
      <c s="40" r="L717"/>
      <c s="40" r="M717"/>
      <c s="40" r="N717"/>
      <c s="40" r="O717"/>
      <c s="40" r="P717"/>
      <c s="40" r="Q717"/>
      <c s="40" r="R717"/>
      <c s="40" r="S717"/>
      <c s="40" r="T717"/>
      <c s="40" r="U717"/>
      <c s="40" r="V717"/>
      <c s="40" r="W717"/>
      <c s="40" r="X717"/>
      <c s="40" r="Y717"/>
      <c s="40" r="Z717"/>
    </row>
    <row r="718">
      <c s="40" r="A718"/>
      <c s="40" r="B718"/>
      <c s="40" r="C718"/>
      <c s="40" r="D718"/>
      <c s="40" r="E718"/>
      <c s="40" r="F718"/>
      <c s="40" r="G718"/>
      <c s="40" r="H718"/>
      <c s="40" r="I718"/>
      <c s="40" r="J718"/>
      <c s="40" r="K718"/>
      <c s="40" r="L718"/>
      <c s="40" r="M718"/>
      <c s="40" r="N718"/>
      <c s="40" r="O718"/>
      <c s="40" r="P718"/>
      <c s="40" r="Q718"/>
      <c s="40" r="R718"/>
      <c s="40" r="S718"/>
      <c s="40" r="T718"/>
      <c s="40" r="U718"/>
      <c s="40" r="V718"/>
      <c s="40" r="W718"/>
      <c s="40" r="X718"/>
      <c s="40" r="Y718"/>
      <c s="40" r="Z718"/>
    </row>
    <row r="719">
      <c s="40" r="A719"/>
      <c s="40" r="B719"/>
      <c s="40" r="C719"/>
      <c s="40" r="D719"/>
      <c s="40" r="E719"/>
      <c s="40" r="F719"/>
      <c s="40" r="G719"/>
      <c s="40" r="H719"/>
      <c s="40" r="I719"/>
      <c s="40" r="J719"/>
      <c s="40" r="K719"/>
      <c s="40" r="L719"/>
      <c s="40" r="M719"/>
      <c s="40" r="N719"/>
      <c s="40" r="O719"/>
      <c s="40" r="P719"/>
      <c s="40" r="Q719"/>
      <c s="40" r="R719"/>
      <c s="40" r="S719"/>
      <c s="40" r="T719"/>
      <c s="40" r="U719"/>
      <c s="40" r="V719"/>
      <c s="40" r="W719"/>
      <c s="40" r="X719"/>
      <c s="40" r="Y719"/>
      <c s="40" r="Z719"/>
    </row>
    <row r="720">
      <c s="40" r="A720"/>
      <c s="40" r="B720"/>
      <c s="40" r="C720"/>
      <c s="40" r="D720"/>
      <c s="40" r="E720"/>
      <c s="40" r="F720"/>
      <c s="40" r="G720"/>
      <c s="40" r="H720"/>
      <c s="40" r="I720"/>
      <c s="40" r="J720"/>
      <c s="40" r="K720"/>
      <c s="40" r="L720"/>
      <c s="40" r="M720"/>
      <c s="40" r="N720"/>
      <c s="40" r="O720"/>
      <c s="40" r="P720"/>
      <c s="40" r="Q720"/>
      <c s="40" r="R720"/>
      <c s="40" r="S720"/>
      <c s="40" r="T720"/>
      <c s="40" r="U720"/>
      <c s="40" r="V720"/>
      <c s="40" r="W720"/>
      <c s="40" r="X720"/>
      <c s="40" r="Y720"/>
      <c s="40" r="Z720"/>
    </row>
    <row r="721">
      <c s="40" r="A721"/>
      <c s="40" r="B721"/>
      <c s="40" r="C721"/>
      <c s="40" r="D721"/>
      <c s="40" r="E721"/>
      <c s="40" r="F721"/>
      <c s="40" r="G721"/>
      <c s="40" r="H721"/>
      <c s="40" r="I721"/>
      <c s="40" r="J721"/>
      <c s="40" r="K721"/>
      <c s="40" r="L721"/>
      <c s="40" r="M721"/>
      <c s="40" r="N721"/>
      <c s="40" r="O721"/>
      <c s="40" r="P721"/>
      <c s="40" r="Q721"/>
      <c s="40" r="R721"/>
      <c s="40" r="S721"/>
      <c s="40" r="T721"/>
      <c s="40" r="U721"/>
      <c s="40" r="V721"/>
      <c s="40" r="W721"/>
      <c s="40" r="X721"/>
      <c s="40" r="Y721"/>
      <c s="40" r="Z721"/>
    </row>
    <row r="722">
      <c s="40" r="A722"/>
      <c s="40" r="B722"/>
      <c s="40" r="C722"/>
      <c s="40" r="D722"/>
      <c s="40" r="E722"/>
      <c s="40" r="F722"/>
      <c s="40" r="G722"/>
      <c s="40" r="H722"/>
      <c s="40" r="I722"/>
      <c s="40" r="J722"/>
      <c s="40" r="K722"/>
      <c s="40" r="L722"/>
      <c s="40" r="M722"/>
      <c s="40" r="N722"/>
      <c s="40" r="O722"/>
      <c s="40" r="P722"/>
      <c s="40" r="Q722"/>
      <c s="40" r="R722"/>
      <c s="40" r="S722"/>
      <c s="40" r="T722"/>
      <c s="40" r="U722"/>
      <c s="40" r="V722"/>
      <c s="40" r="W722"/>
      <c s="40" r="X722"/>
      <c s="40" r="Y722"/>
      <c s="40" r="Z722"/>
    </row>
    <row r="723">
      <c s="40" r="A723"/>
      <c s="40" r="B723"/>
      <c s="40" r="C723"/>
      <c s="40" r="D723"/>
      <c s="40" r="E723"/>
      <c s="40" r="F723"/>
      <c s="40" r="G723"/>
      <c s="40" r="H723"/>
      <c s="40" r="I723"/>
      <c s="40" r="J723"/>
      <c s="40" r="K723"/>
      <c s="40" r="L723"/>
      <c s="40" r="M723"/>
      <c s="40" r="N723"/>
      <c s="40" r="O723"/>
      <c s="40" r="P723"/>
      <c s="40" r="Q723"/>
      <c s="40" r="R723"/>
      <c s="40" r="S723"/>
      <c s="40" r="T723"/>
      <c s="40" r="U723"/>
      <c s="40" r="V723"/>
      <c s="40" r="W723"/>
      <c s="40" r="X723"/>
      <c s="40" r="Y723"/>
      <c s="40" r="Z723"/>
    </row>
    <row r="724">
      <c s="40" r="A724"/>
      <c s="40" r="B724"/>
      <c s="40" r="C724"/>
      <c s="40" r="D724"/>
      <c s="40" r="E724"/>
      <c s="40" r="F724"/>
      <c s="40" r="G724"/>
      <c s="40" r="H724"/>
      <c s="40" r="I724"/>
      <c s="40" r="J724"/>
      <c s="40" r="K724"/>
      <c s="40" r="L724"/>
      <c s="40" r="M724"/>
      <c s="40" r="N724"/>
      <c s="40" r="O724"/>
      <c s="40" r="P724"/>
      <c s="40" r="Q724"/>
      <c s="40" r="R724"/>
      <c s="40" r="S724"/>
      <c s="40" r="T724"/>
      <c s="40" r="U724"/>
      <c s="40" r="V724"/>
      <c s="40" r="W724"/>
      <c s="40" r="X724"/>
      <c s="40" r="Y724"/>
      <c s="40" r="Z724"/>
    </row>
    <row r="725">
      <c s="40" r="A725"/>
      <c s="40" r="B725"/>
      <c s="40" r="C725"/>
      <c s="40" r="D725"/>
      <c s="40" r="E725"/>
      <c s="40" r="F725"/>
      <c s="40" r="G725"/>
      <c s="40" r="H725"/>
      <c s="40" r="I725"/>
      <c s="40" r="J725"/>
      <c s="40" r="K725"/>
      <c s="40" r="L725"/>
      <c s="40" r="M725"/>
      <c s="40" r="N725"/>
      <c s="40" r="O725"/>
      <c s="40" r="P725"/>
      <c s="40" r="Q725"/>
      <c s="40" r="R725"/>
      <c s="40" r="S725"/>
      <c s="40" r="T725"/>
      <c s="40" r="U725"/>
      <c s="40" r="V725"/>
      <c s="40" r="W725"/>
      <c s="40" r="X725"/>
      <c s="40" r="Y725"/>
      <c s="40" r="Z725"/>
    </row>
    <row r="726">
      <c s="40" r="A726"/>
      <c s="40" r="B726"/>
      <c s="40" r="C726"/>
      <c s="40" r="D726"/>
      <c s="40" r="E726"/>
      <c s="40" r="F726"/>
      <c s="40" r="G726"/>
      <c s="40" r="H726"/>
      <c s="40" r="I726"/>
      <c s="40" r="J726"/>
      <c s="40" r="K726"/>
      <c s="40" r="L726"/>
      <c s="40" r="M726"/>
      <c s="40" r="N726"/>
      <c s="40" r="O726"/>
      <c s="40" r="P726"/>
      <c s="40" r="Q726"/>
      <c s="40" r="R726"/>
      <c s="40" r="S726"/>
      <c s="40" r="T726"/>
      <c s="40" r="U726"/>
      <c s="40" r="V726"/>
      <c s="40" r="W726"/>
      <c s="40" r="X726"/>
      <c s="40" r="Y726"/>
      <c s="40" r="Z726"/>
    </row>
    <row r="727">
      <c s="40" r="A727"/>
      <c s="40" r="B727"/>
      <c s="40" r="C727"/>
      <c s="40" r="D727"/>
      <c s="40" r="E727"/>
      <c s="40" r="F727"/>
      <c s="40" r="G727"/>
      <c s="40" r="H727"/>
      <c s="40" r="I727"/>
      <c s="40" r="J727"/>
      <c s="40" r="K727"/>
      <c s="40" r="L727"/>
      <c s="40" r="M727"/>
      <c s="40" r="N727"/>
      <c s="40" r="O727"/>
      <c s="40" r="P727"/>
      <c s="40" r="Q727"/>
      <c s="40" r="R727"/>
      <c s="40" r="S727"/>
      <c s="40" r="T727"/>
      <c s="40" r="U727"/>
      <c s="40" r="V727"/>
      <c s="40" r="W727"/>
      <c s="40" r="X727"/>
      <c s="40" r="Y727"/>
      <c s="40" r="Z727"/>
    </row>
    <row r="728">
      <c s="40" r="A728"/>
      <c s="40" r="B728"/>
      <c s="40" r="C728"/>
      <c s="40" r="D728"/>
      <c s="40" r="E728"/>
      <c s="40" r="F728"/>
      <c s="40" r="G728"/>
      <c s="40" r="H728"/>
      <c s="40" r="I728"/>
      <c s="40" r="J728"/>
      <c s="40" r="K728"/>
      <c s="40" r="L728"/>
      <c s="40" r="M728"/>
      <c s="40" r="N728"/>
      <c s="40" r="O728"/>
      <c s="40" r="P728"/>
      <c s="40" r="Q728"/>
      <c s="40" r="R728"/>
      <c s="40" r="S728"/>
      <c s="40" r="T728"/>
      <c s="40" r="U728"/>
      <c s="40" r="V728"/>
      <c s="40" r="W728"/>
      <c s="40" r="X728"/>
      <c s="40" r="Y728"/>
      <c s="40" r="Z728"/>
    </row>
    <row r="729">
      <c s="40" r="A729"/>
      <c s="40" r="B729"/>
      <c s="40" r="C729"/>
      <c s="40" r="D729"/>
      <c s="40" r="E729"/>
      <c s="40" r="F729"/>
      <c s="40" r="G729"/>
      <c s="40" r="H729"/>
      <c s="40" r="I729"/>
      <c s="40" r="J729"/>
      <c s="40" r="K729"/>
      <c s="40" r="L729"/>
      <c s="40" r="M729"/>
      <c s="40" r="N729"/>
      <c s="40" r="O729"/>
      <c s="40" r="P729"/>
      <c s="40" r="Q729"/>
      <c s="40" r="R729"/>
      <c s="40" r="S729"/>
      <c s="40" r="T729"/>
      <c s="40" r="U729"/>
      <c s="40" r="V729"/>
      <c s="40" r="W729"/>
      <c s="40" r="X729"/>
      <c s="40" r="Y729"/>
      <c s="40" r="Z729"/>
    </row>
    <row r="730">
      <c s="40" r="A730"/>
      <c s="40" r="B730"/>
      <c s="40" r="C730"/>
      <c s="40" r="D730"/>
      <c s="40" r="E730"/>
      <c s="40" r="F730"/>
      <c s="40" r="G730"/>
      <c s="40" r="H730"/>
      <c s="40" r="I730"/>
      <c s="40" r="J730"/>
      <c s="40" r="K730"/>
      <c s="40" r="L730"/>
      <c s="40" r="M730"/>
      <c s="40" r="N730"/>
      <c s="40" r="O730"/>
      <c s="40" r="P730"/>
      <c s="40" r="Q730"/>
      <c s="40" r="R730"/>
      <c s="40" r="S730"/>
      <c s="40" r="T730"/>
      <c s="40" r="U730"/>
      <c s="40" r="V730"/>
      <c s="40" r="W730"/>
      <c s="40" r="X730"/>
      <c s="40" r="Y730"/>
      <c s="40" r="Z730"/>
    </row>
    <row r="731">
      <c s="40" r="A731"/>
      <c s="40" r="B731"/>
      <c s="40" r="C731"/>
      <c s="40" r="D731"/>
      <c s="40" r="E731"/>
      <c s="40" r="F731"/>
      <c s="40" r="G731"/>
      <c s="40" r="H731"/>
      <c s="40" r="I731"/>
      <c s="40" r="J731"/>
      <c s="40" r="K731"/>
      <c s="40" r="L731"/>
      <c s="40" r="M731"/>
      <c s="40" r="N731"/>
      <c s="40" r="O731"/>
      <c s="40" r="P731"/>
      <c s="40" r="Q731"/>
      <c s="40" r="R731"/>
      <c s="40" r="S731"/>
      <c s="40" r="T731"/>
      <c s="40" r="U731"/>
      <c s="40" r="V731"/>
      <c s="40" r="W731"/>
      <c s="40" r="X731"/>
      <c s="40" r="Y731"/>
      <c s="40" r="Z731"/>
    </row>
    <row r="732">
      <c s="40" r="A732"/>
      <c s="40" r="B732"/>
      <c s="40" r="C732"/>
      <c s="40" r="D732"/>
      <c s="40" r="E732"/>
      <c s="40" r="F732"/>
      <c s="40" r="G732"/>
      <c s="40" r="H732"/>
      <c s="40" r="I732"/>
      <c s="40" r="J732"/>
      <c s="40" r="K732"/>
      <c s="40" r="L732"/>
      <c s="40" r="M732"/>
      <c s="40" r="N732"/>
      <c s="40" r="O732"/>
      <c s="40" r="P732"/>
      <c s="40" r="Q732"/>
      <c s="40" r="R732"/>
      <c s="40" r="S732"/>
      <c s="40" r="T732"/>
      <c s="40" r="U732"/>
      <c s="40" r="V732"/>
      <c s="40" r="W732"/>
      <c s="40" r="X732"/>
      <c s="40" r="Y732"/>
      <c s="40" r="Z732"/>
    </row>
    <row r="733">
      <c s="40" r="A733"/>
      <c s="40" r="B733"/>
      <c s="40" r="C733"/>
      <c s="40" r="D733"/>
      <c s="40" r="E733"/>
      <c s="40" r="F733"/>
      <c s="40" r="G733"/>
      <c s="40" r="H733"/>
      <c s="40" r="I733"/>
      <c s="40" r="J733"/>
      <c s="40" r="K733"/>
      <c s="40" r="L733"/>
      <c s="40" r="M733"/>
      <c s="40" r="N733"/>
      <c s="40" r="O733"/>
      <c s="40" r="P733"/>
      <c s="40" r="Q733"/>
      <c s="40" r="R733"/>
      <c s="40" r="S733"/>
      <c s="40" r="T733"/>
      <c s="40" r="U733"/>
      <c s="40" r="V733"/>
      <c s="40" r="W733"/>
      <c s="40" r="X733"/>
      <c s="40" r="Y733"/>
      <c s="40" r="Z733"/>
    </row>
    <row r="734">
      <c s="40" r="A734"/>
      <c s="40" r="B734"/>
      <c s="40" r="C734"/>
      <c s="40" r="D734"/>
      <c s="40" r="E734"/>
      <c s="40" r="F734"/>
      <c s="40" r="G734"/>
      <c s="40" r="H734"/>
      <c s="40" r="I734"/>
      <c s="40" r="J734"/>
      <c s="40" r="K734"/>
      <c s="40" r="L734"/>
      <c s="40" r="M734"/>
      <c s="40" r="N734"/>
      <c s="40" r="O734"/>
      <c s="40" r="P734"/>
      <c s="40" r="Q734"/>
      <c s="40" r="R734"/>
      <c s="40" r="S734"/>
      <c s="40" r="T734"/>
      <c s="40" r="U734"/>
      <c s="40" r="V734"/>
      <c s="40" r="W734"/>
      <c s="40" r="X734"/>
      <c s="40" r="Y734"/>
      <c s="40" r="Z734"/>
    </row>
    <row r="735">
      <c s="40" r="A735"/>
      <c s="40" r="B735"/>
      <c s="40" r="C735"/>
      <c s="40" r="D735"/>
      <c s="40" r="E735"/>
      <c s="40" r="F735"/>
      <c s="40" r="G735"/>
      <c s="40" r="H735"/>
      <c s="40" r="I735"/>
      <c s="40" r="J735"/>
      <c s="40" r="K735"/>
      <c s="40" r="L735"/>
      <c s="40" r="M735"/>
      <c s="40" r="N735"/>
      <c s="40" r="O735"/>
      <c s="40" r="P735"/>
      <c s="40" r="Q735"/>
      <c s="40" r="R735"/>
      <c s="40" r="S735"/>
      <c s="40" r="T735"/>
      <c s="40" r="U735"/>
      <c s="40" r="V735"/>
      <c s="40" r="W735"/>
      <c s="40" r="X735"/>
      <c s="40" r="Y735"/>
      <c s="40" r="Z735"/>
    </row>
    <row r="736">
      <c s="40" r="A736"/>
      <c s="40" r="B736"/>
      <c s="40" r="C736"/>
      <c s="40" r="D736"/>
      <c s="40" r="E736"/>
      <c s="40" r="F736"/>
      <c s="40" r="G736"/>
      <c s="40" r="H736"/>
      <c s="40" r="I736"/>
      <c s="40" r="J736"/>
      <c s="40" r="K736"/>
      <c s="40" r="L736"/>
      <c s="40" r="M736"/>
      <c s="40" r="N736"/>
      <c s="40" r="O736"/>
      <c s="40" r="P736"/>
      <c s="40" r="Q736"/>
      <c s="40" r="R736"/>
      <c s="40" r="S736"/>
      <c s="40" r="T736"/>
      <c s="40" r="U736"/>
      <c s="40" r="V736"/>
      <c s="40" r="W736"/>
      <c s="40" r="X736"/>
      <c s="40" r="Y736"/>
      <c s="40" r="Z736"/>
    </row>
    <row r="737">
      <c s="40" r="A737"/>
      <c s="40" r="B737"/>
      <c s="40" r="C737"/>
      <c s="40" r="D737"/>
      <c s="40" r="E737"/>
      <c s="40" r="F737"/>
      <c s="40" r="G737"/>
      <c s="40" r="H737"/>
      <c s="40" r="I737"/>
      <c s="40" r="J737"/>
      <c s="40" r="K737"/>
      <c s="40" r="L737"/>
      <c s="40" r="M737"/>
      <c s="40" r="N737"/>
      <c s="40" r="O737"/>
      <c s="40" r="P737"/>
      <c s="40" r="Q737"/>
      <c s="40" r="R737"/>
      <c s="40" r="S737"/>
      <c s="40" r="T737"/>
      <c s="40" r="U737"/>
      <c s="40" r="V737"/>
      <c s="40" r="W737"/>
      <c s="40" r="X737"/>
      <c s="40" r="Y737"/>
      <c s="40" r="Z737"/>
    </row>
    <row r="738">
      <c s="40" r="A738"/>
      <c s="40" r="B738"/>
      <c s="40" r="C738"/>
      <c s="40" r="D738"/>
      <c s="40" r="E738"/>
      <c s="40" r="F738"/>
      <c s="40" r="G738"/>
      <c s="40" r="H738"/>
      <c s="40" r="I738"/>
      <c s="40" r="J738"/>
      <c s="40" r="K738"/>
      <c s="40" r="L738"/>
      <c s="40" r="M738"/>
      <c s="40" r="N738"/>
      <c s="40" r="O738"/>
      <c s="40" r="P738"/>
      <c s="40" r="Q738"/>
      <c s="40" r="R738"/>
      <c s="40" r="S738"/>
      <c s="40" r="T738"/>
      <c s="40" r="U738"/>
      <c s="40" r="V738"/>
      <c s="40" r="W738"/>
      <c s="40" r="X738"/>
      <c s="40" r="Y738"/>
      <c s="40" r="Z738"/>
    </row>
    <row r="739">
      <c s="40" r="A739"/>
      <c s="40" r="B739"/>
      <c s="40" r="C739"/>
      <c s="40" r="D739"/>
      <c s="40" r="E739"/>
      <c s="40" r="F739"/>
      <c s="40" r="G739"/>
      <c s="40" r="H739"/>
      <c s="40" r="I739"/>
      <c s="40" r="J739"/>
      <c s="40" r="K739"/>
      <c s="40" r="L739"/>
      <c s="40" r="M739"/>
      <c s="40" r="N739"/>
      <c s="40" r="O739"/>
      <c s="40" r="P739"/>
      <c s="40" r="Q739"/>
      <c s="40" r="R739"/>
      <c s="40" r="S739"/>
      <c s="40" r="T739"/>
      <c s="40" r="U739"/>
      <c s="40" r="V739"/>
      <c s="40" r="W739"/>
      <c s="40" r="X739"/>
      <c s="40" r="Y739"/>
      <c s="40" r="Z739"/>
    </row>
    <row r="740">
      <c s="40" r="A740"/>
      <c s="40" r="B740"/>
      <c s="40" r="C740"/>
      <c s="40" r="D740"/>
      <c s="40" r="E740"/>
      <c s="40" r="F740"/>
      <c s="40" r="G740"/>
      <c s="40" r="H740"/>
      <c s="40" r="I740"/>
      <c s="40" r="J740"/>
      <c s="40" r="K740"/>
      <c s="40" r="L740"/>
      <c s="40" r="M740"/>
      <c s="40" r="N740"/>
      <c s="40" r="O740"/>
      <c s="40" r="P740"/>
      <c s="40" r="Q740"/>
      <c s="40" r="R740"/>
      <c s="40" r="S740"/>
      <c s="40" r="T740"/>
      <c s="40" r="U740"/>
      <c s="40" r="V740"/>
      <c s="40" r="W740"/>
      <c s="40" r="X740"/>
      <c s="40" r="Y740"/>
      <c s="40" r="Z740"/>
    </row>
    <row r="741">
      <c s="40" r="A741"/>
      <c s="40" r="B741"/>
      <c s="40" r="C741"/>
      <c s="40" r="D741"/>
      <c s="40" r="E741"/>
      <c s="40" r="F741"/>
      <c s="40" r="G741"/>
      <c s="40" r="H741"/>
      <c s="40" r="I741"/>
      <c s="40" r="J741"/>
      <c s="40" r="K741"/>
      <c s="40" r="L741"/>
      <c s="40" r="M741"/>
      <c s="40" r="N741"/>
      <c s="40" r="O741"/>
      <c s="40" r="P741"/>
      <c s="40" r="Q741"/>
      <c s="40" r="R741"/>
      <c s="40" r="S741"/>
      <c s="40" r="T741"/>
      <c s="40" r="U741"/>
      <c s="40" r="V741"/>
      <c s="40" r="W741"/>
      <c s="40" r="X741"/>
      <c s="40" r="Y741"/>
      <c s="40" r="Z741"/>
    </row>
    <row r="742">
      <c s="40" r="A742"/>
      <c s="40" r="B742"/>
      <c s="40" r="C742"/>
      <c s="40" r="D742"/>
      <c s="40" r="E742"/>
      <c s="40" r="F742"/>
      <c s="40" r="G742"/>
      <c s="40" r="H742"/>
      <c s="40" r="I742"/>
      <c s="40" r="J742"/>
      <c s="40" r="K742"/>
      <c s="40" r="L742"/>
      <c s="40" r="M742"/>
      <c s="40" r="N742"/>
      <c s="40" r="O742"/>
      <c s="40" r="P742"/>
      <c s="40" r="Q742"/>
      <c s="40" r="R742"/>
      <c s="40" r="S742"/>
      <c s="40" r="T742"/>
      <c s="40" r="U742"/>
      <c s="40" r="V742"/>
      <c s="40" r="W742"/>
      <c s="40" r="X742"/>
      <c s="40" r="Y742"/>
      <c s="40" r="Z742"/>
    </row>
    <row r="743">
      <c s="40" r="A743"/>
      <c s="40" r="B743"/>
      <c s="40" r="C743"/>
      <c s="40" r="D743"/>
      <c s="40" r="E743"/>
      <c s="40" r="F743"/>
      <c s="40" r="G743"/>
      <c s="40" r="H743"/>
      <c s="40" r="I743"/>
      <c s="40" r="J743"/>
      <c s="40" r="K743"/>
      <c s="40" r="L743"/>
      <c s="40" r="M743"/>
      <c s="40" r="N743"/>
      <c s="40" r="O743"/>
      <c s="40" r="P743"/>
      <c s="40" r="Q743"/>
      <c s="40" r="R743"/>
      <c s="40" r="S743"/>
      <c s="40" r="T743"/>
      <c s="40" r="U743"/>
      <c s="40" r="V743"/>
      <c s="40" r="W743"/>
      <c s="40" r="X743"/>
      <c s="40" r="Y743"/>
      <c s="40" r="Z743"/>
    </row>
    <row r="744">
      <c s="40" r="A744"/>
      <c s="40" r="B744"/>
      <c s="40" r="C744"/>
      <c s="40" r="D744"/>
      <c s="40" r="E744"/>
      <c s="40" r="F744"/>
      <c s="40" r="G744"/>
      <c s="40" r="H744"/>
      <c s="40" r="I744"/>
      <c s="40" r="J744"/>
      <c s="40" r="K744"/>
      <c s="40" r="L744"/>
      <c s="40" r="M744"/>
      <c s="40" r="N744"/>
      <c s="40" r="O744"/>
      <c s="40" r="P744"/>
      <c s="40" r="Q744"/>
      <c s="40" r="R744"/>
      <c s="40" r="S744"/>
      <c s="40" r="T744"/>
      <c s="40" r="U744"/>
      <c s="40" r="V744"/>
      <c s="40" r="W744"/>
      <c s="40" r="X744"/>
      <c s="40" r="Y744"/>
      <c s="40" r="Z744"/>
    </row>
    <row r="745">
      <c s="40" r="A745"/>
      <c s="40" r="B745"/>
      <c s="40" r="C745"/>
      <c s="40" r="D745"/>
      <c s="40" r="E745"/>
      <c s="40" r="F745"/>
      <c s="40" r="G745"/>
      <c s="40" r="H745"/>
      <c s="40" r="I745"/>
      <c s="40" r="J745"/>
      <c s="40" r="K745"/>
      <c s="40" r="L745"/>
      <c s="40" r="M745"/>
      <c s="40" r="N745"/>
      <c s="40" r="O745"/>
      <c s="40" r="P745"/>
      <c s="40" r="Q745"/>
      <c s="40" r="R745"/>
      <c s="40" r="S745"/>
      <c s="40" r="T745"/>
      <c s="40" r="U745"/>
      <c s="40" r="V745"/>
      <c s="40" r="W745"/>
      <c s="40" r="X745"/>
      <c s="40" r="Y745"/>
      <c s="40" r="Z745"/>
    </row>
    <row r="746">
      <c s="40" r="A746"/>
      <c s="40" r="B746"/>
      <c s="40" r="C746"/>
      <c s="40" r="D746"/>
      <c s="40" r="E746"/>
      <c s="40" r="F746"/>
      <c s="40" r="G746"/>
      <c s="40" r="H746"/>
      <c s="40" r="I746"/>
      <c s="40" r="J746"/>
      <c s="40" r="K746"/>
      <c s="40" r="L746"/>
      <c s="40" r="M746"/>
      <c s="40" r="N746"/>
      <c s="40" r="O746"/>
      <c s="40" r="P746"/>
      <c s="40" r="Q746"/>
      <c s="40" r="R746"/>
      <c s="40" r="S746"/>
      <c s="40" r="T746"/>
      <c s="40" r="U746"/>
      <c s="40" r="V746"/>
      <c s="40" r="W746"/>
      <c s="40" r="X746"/>
      <c s="40" r="Y746"/>
      <c s="40" r="Z746"/>
    </row>
    <row r="747">
      <c s="40" r="A747"/>
      <c s="40" r="B747"/>
      <c s="40" r="C747"/>
      <c s="40" r="D747"/>
      <c s="40" r="E747"/>
      <c s="40" r="F747"/>
      <c s="40" r="G747"/>
      <c s="40" r="H747"/>
      <c s="40" r="I747"/>
      <c s="40" r="J747"/>
      <c s="40" r="K747"/>
      <c s="40" r="L747"/>
      <c s="40" r="M747"/>
      <c s="40" r="N747"/>
      <c s="40" r="O747"/>
      <c s="40" r="P747"/>
      <c s="40" r="Q747"/>
      <c s="40" r="R747"/>
      <c s="40" r="S747"/>
      <c s="40" r="T747"/>
      <c s="40" r="U747"/>
      <c s="40" r="V747"/>
      <c s="40" r="W747"/>
      <c s="40" r="X747"/>
      <c s="40" r="Y747"/>
      <c s="40" r="Z747"/>
    </row>
    <row r="748">
      <c s="40" r="A748"/>
      <c s="40" r="B748"/>
      <c s="40" r="C748"/>
      <c s="40" r="D748"/>
      <c s="40" r="E748"/>
      <c s="40" r="F748"/>
      <c s="40" r="G748"/>
      <c s="40" r="H748"/>
      <c s="40" r="I748"/>
      <c s="40" r="J748"/>
      <c s="40" r="K748"/>
      <c s="40" r="L748"/>
      <c s="40" r="M748"/>
      <c s="40" r="N748"/>
      <c s="40" r="O748"/>
      <c s="40" r="P748"/>
      <c s="40" r="Q748"/>
      <c s="40" r="R748"/>
      <c s="40" r="S748"/>
      <c s="40" r="T748"/>
      <c s="40" r="U748"/>
      <c s="40" r="V748"/>
      <c s="40" r="W748"/>
      <c s="40" r="X748"/>
      <c s="40" r="Y748"/>
      <c s="40" r="Z748"/>
    </row>
    <row r="749">
      <c s="40" r="A749"/>
      <c s="40" r="B749"/>
      <c s="40" r="C749"/>
      <c s="40" r="D749"/>
      <c s="40" r="E749"/>
      <c s="40" r="F749"/>
      <c s="40" r="G749"/>
      <c s="40" r="H749"/>
      <c s="40" r="I749"/>
      <c s="40" r="J749"/>
      <c s="40" r="K749"/>
      <c s="40" r="L749"/>
      <c s="40" r="M749"/>
      <c s="40" r="N749"/>
      <c s="40" r="O749"/>
      <c s="40" r="P749"/>
      <c s="40" r="Q749"/>
      <c s="40" r="R749"/>
      <c s="40" r="S749"/>
      <c s="40" r="T749"/>
      <c s="40" r="U749"/>
      <c s="40" r="V749"/>
      <c s="40" r="W749"/>
      <c s="40" r="X749"/>
      <c s="40" r="Y749"/>
      <c s="40" r="Z749"/>
    </row>
    <row r="750">
      <c s="40" r="A750"/>
      <c s="40" r="B750"/>
      <c s="40" r="C750"/>
      <c s="40" r="D750"/>
      <c s="40" r="E750"/>
      <c s="40" r="F750"/>
      <c s="40" r="G750"/>
      <c s="40" r="H750"/>
      <c s="40" r="I750"/>
      <c s="40" r="J750"/>
      <c s="40" r="K750"/>
      <c s="40" r="L750"/>
      <c s="40" r="M750"/>
      <c s="40" r="N750"/>
      <c s="40" r="O750"/>
      <c s="40" r="P750"/>
      <c s="40" r="Q750"/>
      <c s="40" r="R750"/>
      <c s="40" r="S750"/>
      <c s="40" r="T750"/>
      <c s="40" r="U750"/>
      <c s="40" r="V750"/>
      <c s="40" r="W750"/>
      <c s="40" r="X750"/>
      <c s="40" r="Y750"/>
      <c s="40" r="Z750"/>
    </row>
    <row r="751">
      <c s="40" r="A751"/>
      <c s="40" r="B751"/>
      <c s="40" r="C751"/>
      <c s="40" r="D751"/>
      <c s="40" r="E751"/>
      <c s="40" r="F751"/>
      <c s="40" r="G751"/>
      <c s="40" r="H751"/>
      <c s="40" r="I751"/>
      <c s="40" r="J751"/>
      <c s="40" r="K751"/>
      <c s="40" r="L751"/>
      <c s="40" r="M751"/>
      <c s="40" r="N751"/>
      <c s="40" r="O751"/>
      <c s="40" r="P751"/>
      <c s="40" r="Q751"/>
      <c s="40" r="R751"/>
      <c s="40" r="S751"/>
      <c s="40" r="T751"/>
      <c s="40" r="U751"/>
      <c s="40" r="V751"/>
      <c s="40" r="W751"/>
      <c s="40" r="X751"/>
      <c s="40" r="Y751"/>
      <c s="40" r="Z751"/>
    </row>
    <row r="752">
      <c s="40" r="A752"/>
      <c s="40" r="B752"/>
      <c s="40" r="C752"/>
      <c s="40" r="D752"/>
      <c s="40" r="E752"/>
      <c s="40" r="F752"/>
      <c s="40" r="G752"/>
      <c s="40" r="H752"/>
      <c s="40" r="I752"/>
      <c s="40" r="J752"/>
      <c s="40" r="K752"/>
      <c s="40" r="L752"/>
      <c s="40" r="M752"/>
      <c s="40" r="N752"/>
      <c s="40" r="O752"/>
      <c s="40" r="P752"/>
      <c s="40" r="Q752"/>
      <c s="40" r="R752"/>
      <c s="40" r="S752"/>
      <c s="40" r="T752"/>
      <c s="40" r="U752"/>
      <c s="40" r="V752"/>
      <c s="40" r="W752"/>
      <c s="40" r="X752"/>
      <c s="40" r="Y752"/>
      <c s="40" r="Z752"/>
    </row>
    <row r="753">
      <c s="40" r="A753"/>
      <c s="40" r="B753"/>
      <c s="40" r="C753"/>
      <c s="40" r="D753"/>
      <c s="40" r="E753"/>
      <c s="40" r="F753"/>
      <c s="40" r="G753"/>
      <c s="40" r="H753"/>
      <c s="40" r="I753"/>
      <c s="40" r="J753"/>
      <c s="40" r="K753"/>
      <c s="40" r="L753"/>
      <c s="40" r="M753"/>
      <c s="40" r="N753"/>
      <c s="40" r="O753"/>
      <c s="40" r="P753"/>
      <c s="40" r="Q753"/>
      <c s="40" r="R753"/>
      <c s="40" r="S753"/>
      <c s="40" r="T753"/>
      <c s="40" r="U753"/>
      <c s="40" r="V753"/>
      <c s="40" r="W753"/>
      <c s="40" r="X753"/>
      <c s="40" r="Y753"/>
      <c s="40" r="Z753"/>
    </row>
    <row r="754">
      <c s="40" r="A754"/>
      <c s="40" r="B754"/>
      <c s="40" r="C754"/>
      <c s="40" r="D754"/>
      <c s="40" r="E754"/>
      <c s="40" r="F754"/>
      <c s="40" r="G754"/>
      <c s="40" r="H754"/>
      <c s="40" r="I754"/>
      <c s="40" r="J754"/>
      <c s="40" r="K754"/>
      <c s="40" r="L754"/>
      <c s="40" r="M754"/>
      <c s="40" r="N754"/>
      <c s="40" r="O754"/>
      <c s="40" r="P754"/>
      <c s="40" r="Q754"/>
      <c s="40" r="R754"/>
      <c s="40" r="S754"/>
      <c s="40" r="T754"/>
      <c s="40" r="U754"/>
      <c s="40" r="V754"/>
      <c s="40" r="W754"/>
      <c s="40" r="X754"/>
      <c s="40" r="Y754"/>
      <c s="40" r="Z754"/>
    </row>
    <row r="755">
      <c s="40" r="A755"/>
      <c s="40" r="B755"/>
      <c s="40" r="C755"/>
      <c s="40" r="D755"/>
      <c s="40" r="E755"/>
      <c s="40" r="F755"/>
      <c s="40" r="G755"/>
      <c s="40" r="H755"/>
      <c s="40" r="I755"/>
      <c s="40" r="J755"/>
      <c s="40" r="K755"/>
      <c s="40" r="L755"/>
      <c s="40" r="M755"/>
      <c s="40" r="N755"/>
      <c s="40" r="O755"/>
      <c s="40" r="P755"/>
      <c s="40" r="Q755"/>
      <c s="40" r="R755"/>
      <c s="40" r="S755"/>
      <c s="40" r="T755"/>
      <c s="40" r="U755"/>
      <c s="40" r="V755"/>
      <c s="40" r="W755"/>
      <c s="40" r="X755"/>
      <c s="40" r="Y755"/>
      <c s="40" r="Z755"/>
    </row>
    <row r="756">
      <c s="40" r="A756"/>
      <c s="40" r="B756"/>
      <c s="40" r="C756"/>
      <c s="40" r="D756"/>
      <c s="40" r="E756"/>
      <c s="40" r="F756"/>
      <c s="40" r="G756"/>
      <c s="40" r="H756"/>
      <c s="40" r="I756"/>
      <c s="40" r="J756"/>
      <c s="40" r="K756"/>
      <c s="40" r="L756"/>
      <c s="40" r="M756"/>
      <c s="40" r="N756"/>
      <c s="40" r="O756"/>
      <c s="40" r="P756"/>
      <c s="40" r="Q756"/>
      <c s="40" r="R756"/>
      <c s="40" r="S756"/>
      <c s="40" r="T756"/>
      <c s="40" r="U756"/>
      <c s="40" r="V756"/>
      <c s="40" r="W756"/>
      <c s="40" r="X756"/>
      <c s="40" r="Y756"/>
      <c s="40" r="Z756"/>
    </row>
    <row r="757">
      <c s="40" r="A757"/>
      <c s="40" r="B757"/>
      <c s="40" r="C757"/>
      <c s="40" r="D757"/>
      <c s="40" r="E757"/>
      <c s="40" r="F757"/>
      <c s="40" r="G757"/>
      <c s="40" r="H757"/>
      <c s="40" r="I757"/>
      <c s="40" r="J757"/>
      <c s="40" r="K757"/>
      <c s="40" r="L757"/>
      <c s="40" r="M757"/>
      <c s="40" r="N757"/>
      <c s="40" r="O757"/>
      <c s="40" r="P757"/>
      <c s="40" r="Q757"/>
      <c s="40" r="R757"/>
      <c s="40" r="S757"/>
      <c s="40" r="T757"/>
      <c s="40" r="U757"/>
      <c s="40" r="V757"/>
      <c s="40" r="W757"/>
      <c s="40" r="X757"/>
      <c s="40" r="Y757"/>
      <c s="40" r="Z757"/>
    </row>
    <row r="758">
      <c s="40" r="A758"/>
      <c s="40" r="B758"/>
      <c s="40" r="C758"/>
      <c s="40" r="D758"/>
      <c s="40" r="E758"/>
      <c s="40" r="F758"/>
      <c s="40" r="G758"/>
      <c s="40" r="H758"/>
      <c s="40" r="I758"/>
      <c s="40" r="J758"/>
      <c s="40" r="K758"/>
      <c s="40" r="L758"/>
      <c s="40" r="M758"/>
      <c s="40" r="N758"/>
      <c s="40" r="O758"/>
      <c s="40" r="P758"/>
      <c s="40" r="Q758"/>
      <c s="40" r="R758"/>
      <c s="40" r="S758"/>
      <c s="40" r="T758"/>
      <c s="40" r="U758"/>
      <c s="40" r="V758"/>
      <c s="40" r="W758"/>
      <c s="40" r="X758"/>
      <c s="40" r="Y758"/>
      <c s="40" r="Z758"/>
    </row>
    <row r="759">
      <c s="40" r="A759"/>
      <c s="40" r="B759"/>
      <c s="40" r="C759"/>
      <c s="40" r="D759"/>
      <c s="40" r="E759"/>
      <c s="40" r="F759"/>
      <c s="40" r="G759"/>
      <c s="40" r="H759"/>
      <c s="40" r="I759"/>
      <c s="40" r="J759"/>
      <c s="40" r="K759"/>
      <c s="40" r="L759"/>
      <c s="40" r="M759"/>
      <c s="40" r="N759"/>
      <c s="40" r="O759"/>
      <c s="40" r="P759"/>
      <c s="40" r="Q759"/>
      <c s="40" r="R759"/>
      <c s="40" r="S759"/>
      <c s="40" r="T759"/>
      <c s="40" r="U759"/>
      <c s="40" r="V759"/>
      <c s="40" r="W759"/>
      <c s="40" r="X759"/>
      <c s="40" r="Y759"/>
      <c s="40" r="Z759"/>
    </row>
    <row r="760">
      <c s="40" r="A760"/>
      <c s="40" r="B760"/>
      <c s="40" r="C760"/>
      <c s="40" r="D760"/>
      <c s="40" r="E760"/>
      <c s="40" r="F760"/>
      <c s="40" r="G760"/>
      <c s="40" r="H760"/>
      <c s="40" r="I760"/>
      <c s="40" r="J760"/>
      <c s="40" r="K760"/>
      <c s="40" r="L760"/>
      <c s="40" r="M760"/>
      <c s="40" r="N760"/>
      <c s="40" r="O760"/>
      <c s="40" r="P760"/>
      <c s="40" r="Q760"/>
      <c s="40" r="R760"/>
      <c s="40" r="S760"/>
      <c s="40" r="T760"/>
      <c s="40" r="U760"/>
      <c s="40" r="V760"/>
      <c s="40" r="W760"/>
      <c s="40" r="X760"/>
      <c s="40" r="Y760"/>
      <c s="40" r="Z760"/>
    </row>
    <row r="761">
      <c s="40" r="A761"/>
      <c s="40" r="B761"/>
      <c s="40" r="C761"/>
      <c s="40" r="D761"/>
      <c s="40" r="E761"/>
      <c s="40" r="F761"/>
      <c s="40" r="G761"/>
      <c s="40" r="H761"/>
      <c s="40" r="I761"/>
      <c s="40" r="J761"/>
      <c s="40" r="K761"/>
      <c s="40" r="L761"/>
      <c s="40" r="M761"/>
      <c s="40" r="N761"/>
      <c s="40" r="O761"/>
      <c s="40" r="P761"/>
      <c s="40" r="Q761"/>
      <c s="40" r="R761"/>
      <c s="40" r="S761"/>
      <c s="40" r="T761"/>
      <c s="40" r="U761"/>
      <c s="40" r="V761"/>
      <c s="40" r="W761"/>
      <c s="40" r="X761"/>
      <c s="40" r="Y761"/>
      <c s="40" r="Z761"/>
    </row>
    <row r="762">
      <c s="40" r="A762"/>
      <c s="40" r="B762"/>
      <c s="40" r="C762"/>
      <c s="40" r="D762"/>
      <c s="40" r="E762"/>
      <c s="40" r="F762"/>
      <c s="40" r="G762"/>
      <c s="40" r="H762"/>
      <c s="40" r="I762"/>
      <c s="40" r="J762"/>
      <c s="40" r="K762"/>
      <c s="40" r="L762"/>
      <c s="40" r="M762"/>
      <c s="40" r="N762"/>
      <c s="40" r="O762"/>
      <c s="40" r="P762"/>
      <c s="40" r="Q762"/>
      <c s="40" r="R762"/>
      <c s="40" r="S762"/>
      <c s="40" r="T762"/>
      <c s="40" r="U762"/>
      <c s="40" r="V762"/>
      <c s="40" r="W762"/>
      <c s="40" r="X762"/>
      <c s="40" r="Y762"/>
      <c s="40" r="Z762"/>
    </row>
    <row r="763">
      <c s="40" r="A763"/>
      <c s="40" r="B763"/>
      <c s="40" r="C763"/>
      <c s="40" r="D763"/>
      <c s="40" r="E763"/>
      <c s="40" r="F763"/>
      <c s="40" r="G763"/>
      <c s="40" r="H763"/>
      <c s="40" r="I763"/>
      <c s="40" r="J763"/>
      <c s="40" r="K763"/>
      <c s="40" r="L763"/>
      <c s="40" r="M763"/>
      <c s="40" r="N763"/>
      <c s="40" r="O763"/>
      <c s="40" r="P763"/>
      <c s="40" r="Q763"/>
      <c s="40" r="R763"/>
      <c s="40" r="S763"/>
      <c s="40" r="T763"/>
      <c s="40" r="U763"/>
      <c s="40" r="V763"/>
      <c s="40" r="W763"/>
      <c s="40" r="X763"/>
      <c s="40" r="Y763"/>
      <c s="40" r="Z763"/>
    </row>
    <row r="764">
      <c s="40" r="A764"/>
      <c s="40" r="B764"/>
      <c s="40" r="C764"/>
      <c s="40" r="D764"/>
      <c s="40" r="E764"/>
      <c s="40" r="F764"/>
      <c s="40" r="G764"/>
      <c s="40" r="H764"/>
      <c s="40" r="I764"/>
      <c s="40" r="J764"/>
      <c s="40" r="K764"/>
      <c s="40" r="L764"/>
      <c s="40" r="M764"/>
      <c s="40" r="N764"/>
      <c s="40" r="O764"/>
      <c s="40" r="P764"/>
      <c s="40" r="Q764"/>
      <c s="40" r="R764"/>
      <c s="40" r="S764"/>
      <c s="40" r="T764"/>
      <c s="40" r="U764"/>
      <c s="40" r="V764"/>
      <c s="40" r="W764"/>
      <c s="40" r="X764"/>
      <c s="40" r="Y764"/>
      <c s="40" r="Z764"/>
    </row>
    <row r="765">
      <c s="40" r="A765"/>
      <c s="40" r="B765"/>
      <c s="40" r="C765"/>
      <c s="40" r="D765"/>
      <c s="40" r="E765"/>
      <c s="40" r="F765"/>
      <c s="40" r="G765"/>
      <c s="40" r="H765"/>
      <c s="40" r="I765"/>
      <c s="40" r="J765"/>
      <c s="40" r="K765"/>
      <c s="40" r="L765"/>
      <c s="40" r="M765"/>
      <c s="40" r="N765"/>
      <c s="40" r="O765"/>
      <c s="40" r="P765"/>
      <c s="40" r="Q765"/>
      <c s="40" r="R765"/>
      <c s="40" r="S765"/>
      <c s="40" r="T765"/>
      <c s="40" r="U765"/>
      <c s="40" r="V765"/>
      <c s="40" r="W765"/>
      <c s="40" r="X765"/>
      <c s="40" r="Y765"/>
      <c s="40" r="Z765"/>
    </row>
    <row r="766">
      <c s="40" r="A766"/>
      <c s="40" r="B766"/>
      <c s="40" r="C766"/>
      <c s="40" r="D766"/>
      <c s="40" r="E766"/>
      <c s="40" r="F766"/>
      <c s="40" r="G766"/>
      <c s="40" r="H766"/>
      <c s="40" r="I766"/>
      <c s="40" r="J766"/>
      <c s="40" r="K766"/>
      <c s="40" r="L766"/>
      <c s="40" r="M766"/>
      <c s="40" r="N766"/>
      <c s="40" r="O766"/>
      <c s="40" r="P766"/>
      <c s="40" r="Q766"/>
      <c s="40" r="R766"/>
      <c s="40" r="S766"/>
      <c s="40" r="T766"/>
      <c s="40" r="U766"/>
      <c s="40" r="V766"/>
      <c s="40" r="W766"/>
      <c s="40" r="X766"/>
      <c s="40" r="Y766"/>
      <c s="40" r="Z766"/>
    </row>
    <row r="767">
      <c s="40" r="A767"/>
      <c s="40" r="B767"/>
      <c s="40" r="C767"/>
      <c s="40" r="D767"/>
      <c s="40" r="E767"/>
      <c s="40" r="F767"/>
      <c s="40" r="G767"/>
      <c s="40" r="H767"/>
      <c s="40" r="I767"/>
      <c s="40" r="J767"/>
      <c s="40" r="K767"/>
      <c s="40" r="L767"/>
      <c s="40" r="M767"/>
      <c s="40" r="N767"/>
      <c s="40" r="O767"/>
      <c s="40" r="P767"/>
      <c s="40" r="Q767"/>
      <c s="40" r="R767"/>
      <c s="40" r="S767"/>
      <c s="40" r="T767"/>
      <c s="40" r="U767"/>
      <c s="40" r="V767"/>
      <c s="40" r="W767"/>
      <c s="40" r="X767"/>
      <c s="40" r="Y767"/>
      <c s="40" r="Z767"/>
    </row>
    <row r="768">
      <c s="40" r="A768"/>
      <c s="40" r="B768"/>
      <c s="40" r="C768"/>
      <c s="40" r="D768"/>
      <c s="40" r="E768"/>
      <c s="40" r="F768"/>
      <c s="40" r="G768"/>
      <c s="40" r="H768"/>
      <c s="40" r="I768"/>
      <c s="40" r="J768"/>
      <c s="40" r="K768"/>
      <c s="40" r="L768"/>
      <c s="40" r="M768"/>
      <c s="40" r="N768"/>
      <c s="40" r="O768"/>
      <c s="40" r="P768"/>
      <c s="40" r="Q768"/>
      <c s="40" r="R768"/>
      <c s="40" r="S768"/>
      <c s="40" r="T768"/>
      <c s="40" r="U768"/>
      <c s="40" r="V768"/>
      <c s="40" r="W768"/>
      <c s="40" r="X768"/>
      <c s="40" r="Y768"/>
      <c s="40" r="Z768"/>
    </row>
    <row r="769">
      <c s="40" r="A769"/>
      <c s="40" r="B769"/>
      <c s="40" r="C769"/>
      <c s="40" r="D769"/>
      <c s="40" r="E769"/>
      <c s="40" r="F769"/>
      <c s="40" r="G769"/>
      <c s="40" r="H769"/>
      <c s="40" r="I769"/>
      <c s="40" r="J769"/>
      <c s="40" r="K769"/>
      <c s="40" r="L769"/>
      <c s="40" r="M769"/>
      <c s="40" r="N769"/>
      <c s="40" r="O769"/>
      <c s="40" r="P769"/>
      <c s="40" r="Q769"/>
      <c s="40" r="R769"/>
      <c s="40" r="S769"/>
      <c s="40" r="T769"/>
      <c s="40" r="U769"/>
      <c s="40" r="V769"/>
      <c s="40" r="W769"/>
      <c s="40" r="X769"/>
      <c s="40" r="Y769"/>
      <c s="40" r="Z769"/>
    </row>
    <row r="770">
      <c s="40" r="A770"/>
      <c s="40" r="B770"/>
      <c s="40" r="C770"/>
      <c s="40" r="D770"/>
      <c s="40" r="E770"/>
      <c s="40" r="F770"/>
      <c s="40" r="G770"/>
      <c s="40" r="H770"/>
      <c s="40" r="I770"/>
      <c s="40" r="J770"/>
      <c s="40" r="K770"/>
      <c s="40" r="L770"/>
      <c s="40" r="M770"/>
      <c s="40" r="N770"/>
      <c s="40" r="O770"/>
      <c s="40" r="P770"/>
      <c s="40" r="Q770"/>
      <c s="40" r="R770"/>
      <c s="40" r="S770"/>
      <c s="40" r="T770"/>
      <c s="40" r="U770"/>
      <c s="40" r="V770"/>
      <c s="40" r="W770"/>
      <c s="40" r="X770"/>
      <c s="40" r="Y770"/>
      <c s="40" r="Z770"/>
    </row>
    <row r="771">
      <c s="40" r="A771"/>
      <c s="40" r="B771"/>
      <c s="40" r="C771"/>
      <c s="40" r="D771"/>
      <c s="40" r="E771"/>
      <c s="40" r="F771"/>
      <c s="40" r="G771"/>
      <c s="40" r="H771"/>
      <c s="40" r="I771"/>
      <c s="40" r="J771"/>
      <c s="40" r="K771"/>
      <c s="40" r="L771"/>
      <c s="40" r="M771"/>
      <c s="40" r="N771"/>
      <c s="40" r="O771"/>
      <c s="40" r="P771"/>
      <c s="40" r="Q771"/>
      <c s="40" r="R771"/>
      <c s="40" r="S771"/>
      <c s="40" r="T771"/>
      <c s="40" r="U771"/>
      <c s="40" r="V771"/>
      <c s="40" r="W771"/>
      <c s="40" r="X771"/>
      <c s="40" r="Y771"/>
      <c s="40" r="Z771"/>
    </row>
    <row r="772">
      <c s="40" r="A772"/>
      <c s="40" r="B772"/>
      <c s="40" r="C772"/>
      <c s="40" r="D772"/>
      <c s="40" r="E772"/>
      <c s="40" r="F772"/>
      <c s="40" r="G772"/>
      <c s="40" r="H772"/>
      <c s="40" r="I772"/>
      <c s="40" r="J772"/>
      <c s="40" r="K772"/>
      <c s="40" r="L772"/>
      <c s="40" r="M772"/>
      <c s="40" r="N772"/>
      <c s="40" r="O772"/>
      <c s="40" r="P772"/>
      <c s="40" r="Q772"/>
      <c s="40" r="R772"/>
      <c s="40" r="S772"/>
      <c s="40" r="T772"/>
      <c s="40" r="U772"/>
      <c s="40" r="V772"/>
      <c s="40" r="W772"/>
      <c s="40" r="X772"/>
      <c s="40" r="Y772"/>
      <c s="40" r="Z772"/>
    </row>
    <row r="773">
      <c s="40" r="A773"/>
      <c s="40" r="B773"/>
      <c s="40" r="C773"/>
      <c s="40" r="D773"/>
      <c s="40" r="E773"/>
      <c s="40" r="F773"/>
      <c s="40" r="G773"/>
      <c s="40" r="H773"/>
      <c s="40" r="I773"/>
      <c s="40" r="J773"/>
      <c s="40" r="K773"/>
      <c s="40" r="L773"/>
      <c s="40" r="M773"/>
      <c s="40" r="N773"/>
      <c s="40" r="O773"/>
      <c s="40" r="P773"/>
      <c s="40" r="Q773"/>
      <c s="40" r="R773"/>
      <c s="40" r="S773"/>
      <c s="40" r="T773"/>
      <c s="40" r="U773"/>
      <c s="40" r="V773"/>
      <c s="40" r="W773"/>
      <c s="40" r="X773"/>
      <c s="40" r="Y773"/>
      <c s="40" r="Z773"/>
    </row>
    <row r="774">
      <c s="40" r="A774"/>
      <c s="40" r="B774"/>
      <c s="40" r="C774"/>
      <c s="40" r="D774"/>
      <c s="40" r="E774"/>
      <c s="40" r="F774"/>
      <c s="40" r="G774"/>
      <c s="40" r="H774"/>
      <c s="40" r="I774"/>
      <c s="40" r="J774"/>
      <c s="40" r="K774"/>
      <c s="40" r="L774"/>
      <c s="40" r="M774"/>
      <c s="40" r="N774"/>
      <c s="40" r="O774"/>
      <c s="40" r="P774"/>
      <c s="40" r="Q774"/>
      <c s="40" r="R774"/>
      <c s="40" r="S774"/>
      <c s="40" r="T774"/>
      <c s="40" r="U774"/>
      <c s="40" r="V774"/>
      <c s="40" r="W774"/>
      <c s="40" r="X774"/>
      <c s="40" r="Y774"/>
      <c s="40" r="Z774"/>
    </row>
    <row r="775">
      <c s="40" r="A775"/>
      <c s="40" r="B775"/>
      <c s="40" r="C775"/>
      <c s="40" r="D775"/>
      <c s="40" r="E775"/>
      <c s="40" r="F775"/>
      <c s="40" r="G775"/>
      <c s="40" r="H775"/>
      <c s="40" r="I775"/>
      <c s="40" r="J775"/>
      <c s="40" r="K775"/>
      <c s="40" r="L775"/>
      <c s="40" r="M775"/>
      <c s="40" r="N775"/>
      <c s="40" r="O775"/>
      <c s="40" r="P775"/>
      <c s="40" r="Q775"/>
      <c s="40" r="R775"/>
      <c s="40" r="S775"/>
      <c s="40" r="T775"/>
      <c s="40" r="U775"/>
      <c s="40" r="V775"/>
      <c s="40" r="W775"/>
      <c s="40" r="X775"/>
      <c s="40" r="Y775"/>
      <c s="40" r="Z775"/>
    </row>
    <row r="776">
      <c s="40" r="A776"/>
      <c s="40" r="B776"/>
      <c s="40" r="C776"/>
      <c s="40" r="D776"/>
      <c s="40" r="E776"/>
      <c s="40" r="F776"/>
      <c s="40" r="G776"/>
      <c s="40" r="H776"/>
      <c s="40" r="I776"/>
      <c s="40" r="J776"/>
      <c s="40" r="K776"/>
      <c s="40" r="L776"/>
      <c s="40" r="M776"/>
      <c s="40" r="N776"/>
      <c s="40" r="O776"/>
      <c s="40" r="P776"/>
      <c s="40" r="Q776"/>
      <c s="40" r="R776"/>
      <c s="40" r="S776"/>
      <c s="40" r="T776"/>
      <c s="40" r="U776"/>
      <c s="40" r="V776"/>
      <c s="40" r="W776"/>
      <c s="40" r="X776"/>
      <c s="40" r="Y776"/>
      <c s="40" r="Z776"/>
    </row>
    <row r="777">
      <c s="40" r="A777"/>
      <c s="40" r="B777"/>
      <c s="40" r="C777"/>
      <c s="40" r="D777"/>
      <c s="40" r="E777"/>
      <c s="40" r="F777"/>
      <c s="40" r="G777"/>
      <c s="40" r="H777"/>
      <c s="40" r="I777"/>
      <c s="40" r="J777"/>
      <c s="40" r="K777"/>
      <c s="40" r="L777"/>
      <c s="40" r="M777"/>
      <c s="40" r="N777"/>
      <c s="40" r="O777"/>
      <c s="40" r="P777"/>
      <c s="40" r="Q777"/>
      <c s="40" r="R777"/>
      <c s="40" r="S777"/>
      <c s="40" r="T777"/>
      <c s="40" r="U777"/>
      <c s="40" r="V777"/>
      <c s="40" r="W777"/>
      <c s="40" r="X777"/>
      <c s="40" r="Y777"/>
      <c s="40" r="Z777"/>
    </row>
    <row r="778">
      <c s="40" r="A778"/>
      <c s="40" r="B778"/>
      <c s="40" r="C778"/>
      <c s="40" r="D778"/>
      <c s="40" r="E778"/>
      <c s="40" r="F778"/>
      <c s="40" r="G778"/>
      <c s="40" r="H778"/>
      <c s="40" r="I778"/>
      <c s="40" r="J778"/>
      <c s="40" r="K778"/>
      <c s="40" r="L778"/>
      <c s="40" r="M778"/>
      <c s="40" r="N778"/>
      <c s="40" r="O778"/>
      <c s="40" r="P778"/>
      <c s="40" r="Q778"/>
      <c s="40" r="R778"/>
      <c s="40" r="S778"/>
      <c s="40" r="T778"/>
      <c s="40" r="U778"/>
      <c s="40" r="V778"/>
      <c s="40" r="W778"/>
      <c s="40" r="X778"/>
      <c s="40" r="Y778"/>
      <c s="40" r="Z778"/>
    </row>
    <row r="779">
      <c s="40" r="A779"/>
      <c s="40" r="B779"/>
      <c s="40" r="C779"/>
      <c s="40" r="D779"/>
      <c s="40" r="E779"/>
      <c s="40" r="F779"/>
      <c s="40" r="G779"/>
      <c s="40" r="H779"/>
      <c s="40" r="I779"/>
      <c s="40" r="J779"/>
      <c s="40" r="K779"/>
      <c s="40" r="L779"/>
      <c s="40" r="M779"/>
      <c s="40" r="N779"/>
      <c s="40" r="O779"/>
      <c s="40" r="P779"/>
      <c s="40" r="Q779"/>
      <c s="40" r="R779"/>
      <c s="40" r="S779"/>
      <c s="40" r="T779"/>
      <c s="40" r="U779"/>
      <c s="40" r="V779"/>
      <c s="40" r="W779"/>
      <c s="40" r="X779"/>
      <c s="40" r="Y779"/>
      <c s="40" r="Z779"/>
    </row>
    <row r="780">
      <c s="40" r="A780"/>
      <c s="40" r="B780"/>
      <c s="40" r="C780"/>
      <c s="40" r="D780"/>
      <c s="40" r="E780"/>
      <c s="40" r="F780"/>
      <c s="40" r="G780"/>
      <c s="40" r="H780"/>
      <c s="40" r="I780"/>
      <c s="40" r="J780"/>
      <c s="40" r="K780"/>
      <c s="40" r="L780"/>
      <c s="40" r="M780"/>
      <c s="40" r="N780"/>
      <c s="40" r="O780"/>
      <c s="40" r="P780"/>
      <c s="40" r="Q780"/>
      <c s="40" r="R780"/>
      <c s="40" r="S780"/>
      <c s="40" r="T780"/>
      <c s="40" r="U780"/>
      <c s="40" r="V780"/>
      <c s="40" r="W780"/>
      <c s="40" r="X780"/>
      <c s="40" r="Y780"/>
      <c s="40" r="Z780"/>
    </row>
    <row r="781">
      <c s="40" r="A781"/>
      <c s="40" r="B781"/>
      <c s="40" r="C781"/>
      <c s="40" r="D781"/>
      <c s="40" r="E781"/>
      <c s="40" r="F781"/>
      <c s="40" r="G781"/>
      <c s="40" r="H781"/>
      <c s="40" r="I781"/>
      <c s="40" r="J781"/>
      <c s="40" r="K781"/>
      <c s="40" r="L781"/>
      <c s="40" r="M781"/>
      <c s="40" r="N781"/>
      <c s="40" r="O781"/>
      <c s="40" r="P781"/>
      <c s="40" r="Q781"/>
      <c s="40" r="R781"/>
      <c s="40" r="S781"/>
      <c s="40" r="T781"/>
      <c s="40" r="U781"/>
      <c s="40" r="V781"/>
      <c s="40" r="W781"/>
      <c s="40" r="X781"/>
      <c s="40" r="Y781"/>
      <c s="40" r="Z781"/>
    </row>
    <row r="782">
      <c s="40" r="A782"/>
      <c s="40" r="B782"/>
      <c s="40" r="C782"/>
      <c s="40" r="D782"/>
      <c s="40" r="E782"/>
      <c s="40" r="F782"/>
      <c s="40" r="G782"/>
      <c s="40" r="H782"/>
      <c s="40" r="I782"/>
      <c s="40" r="J782"/>
      <c s="40" r="K782"/>
      <c s="40" r="L782"/>
      <c s="40" r="M782"/>
      <c s="40" r="N782"/>
      <c s="40" r="O782"/>
      <c s="40" r="P782"/>
      <c s="40" r="Q782"/>
      <c s="40" r="R782"/>
      <c s="40" r="S782"/>
      <c s="40" r="T782"/>
      <c s="40" r="U782"/>
      <c s="40" r="V782"/>
      <c s="40" r="W782"/>
      <c s="40" r="X782"/>
      <c s="40" r="Y782"/>
      <c s="40" r="Z782"/>
    </row>
    <row r="783">
      <c s="40" r="A783"/>
      <c s="40" r="B783"/>
      <c s="40" r="C783"/>
      <c s="40" r="D783"/>
      <c s="40" r="E783"/>
      <c s="40" r="F783"/>
      <c s="40" r="G783"/>
      <c s="40" r="H783"/>
      <c s="40" r="I783"/>
      <c s="40" r="J783"/>
      <c s="40" r="K783"/>
      <c s="40" r="L783"/>
      <c s="40" r="M783"/>
      <c s="40" r="N783"/>
      <c s="40" r="O783"/>
      <c s="40" r="P783"/>
      <c s="40" r="Q783"/>
      <c s="40" r="R783"/>
      <c s="40" r="S783"/>
      <c s="40" r="T783"/>
      <c s="40" r="U783"/>
      <c s="40" r="V783"/>
      <c s="40" r="W783"/>
      <c s="40" r="X783"/>
      <c s="40" r="Y783"/>
      <c s="40" r="Z783"/>
    </row>
    <row r="784">
      <c s="40" r="A784"/>
      <c s="40" r="B784"/>
      <c s="40" r="C784"/>
      <c s="40" r="D784"/>
      <c s="40" r="E784"/>
      <c s="40" r="F784"/>
      <c s="40" r="G784"/>
      <c s="40" r="H784"/>
      <c s="40" r="I784"/>
      <c s="40" r="J784"/>
      <c s="40" r="K784"/>
      <c s="40" r="L784"/>
      <c s="40" r="M784"/>
      <c s="40" r="N784"/>
      <c s="40" r="O784"/>
      <c s="40" r="P784"/>
      <c s="40" r="Q784"/>
      <c s="40" r="R784"/>
      <c s="40" r="S784"/>
      <c s="40" r="T784"/>
      <c s="40" r="U784"/>
      <c s="40" r="V784"/>
      <c s="40" r="W784"/>
      <c s="40" r="X784"/>
      <c s="40" r="Y784"/>
      <c s="40" r="Z784"/>
    </row>
    <row r="785">
      <c s="40" r="A785"/>
      <c s="40" r="B785"/>
      <c s="40" r="C785"/>
      <c s="40" r="D785"/>
      <c s="40" r="E785"/>
      <c s="40" r="F785"/>
      <c s="40" r="G785"/>
      <c s="40" r="H785"/>
      <c s="40" r="I785"/>
      <c s="40" r="J785"/>
      <c s="40" r="K785"/>
      <c s="40" r="L785"/>
      <c s="40" r="M785"/>
      <c s="40" r="N785"/>
      <c s="40" r="O785"/>
      <c s="40" r="P785"/>
      <c s="40" r="Q785"/>
      <c s="40" r="R785"/>
      <c s="40" r="S785"/>
      <c s="40" r="T785"/>
      <c s="40" r="U785"/>
      <c s="40" r="V785"/>
      <c s="40" r="W785"/>
      <c s="40" r="X785"/>
      <c s="40" r="Y785"/>
      <c s="40" r="Z785"/>
    </row>
    <row r="786">
      <c s="40" r="A786"/>
      <c s="40" r="B786"/>
      <c s="40" r="C786"/>
      <c s="40" r="D786"/>
      <c s="40" r="E786"/>
      <c s="40" r="F786"/>
      <c s="40" r="G786"/>
      <c s="40" r="H786"/>
      <c s="40" r="I786"/>
      <c s="40" r="J786"/>
      <c s="40" r="K786"/>
      <c s="40" r="L786"/>
      <c s="40" r="M786"/>
      <c s="40" r="N786"/>
      <c s="40" r="O786"/>
      <c s="40" r="P786"/>
      <c s="40" r="Q786"/>
      <c s="40" r="R786"/>
      <c s="40" r="S786"/>
      <c s="40" r="T786"/>
      <c s="40" r="U786"/>
      <c s="40" r="V786"/>
      <c s="40" r="W786"/>
      <c s="40" r="X786"/>
      <c s="40" r="Y786"/>
      <c s="40" r="Z786"/>
    </row>
    <row r="787">
      <c s="40" r="A787"/>
      <c s="40" r="B787"/>
      <c s="40" r="C787"/>
      <c s="40" r="D787"/>
      <c s="40" r="E787"/>
      <c s="40" r="F787"/>
      <c s="40" r="G787"/>
      <c s="40" r="H787"/>
      <c s="40" r="I787"/>
      <c s="40" r="J787"/>
      <c s="40" r="K787"/>
      <c s="40" r="L787"/>
      <c s="40" r="M787"/>
      <c s="40" r="N787"/>
      <c s="40" r="O787"/>
      <c s="40" r="P787"/>
      <c s="40" r="Q787"/>
      <c s="40" r="R787"/>
      <c s="40" r="S787"/>
      <c s="40" r="T787"/>
      <c s="40" r="U787"/>
      <c s="40" r="V787"/>
      <c s="40" r="W787"/>
      <c s="40" r="X787"/>
      <c s="40" r="Y787"/>
      <c s="40" r="Z787"/>
    </row>
    <row r="788">
      <c s="40" r="A788"/>
      <c s="40" r="B788"/>
      <c s="40" r="C788"/>
      <c s="40" r="D788"/>
      <c s="40" r="E788"/>
      <c s="40" r="F788"/>
      <c s="40" r="G788"/>
      <c s="40" r="H788"/>
      <c s="40" r="I788"/>
      <c s="40" r="J788"/>
      <c s="40" r="K788"/>
      <c s="40" r="L788"/>
      <c s="40" r="M788"/>
      <c s="40" r="N788"/>
      <c s="40" r="O788"/>
      <c s="40" r="P788"/>
      <c s="40" r="Q788"/>
      <c s="40" r="R788"/>
      <c s="40" r="S788"/>
      <c s="40" r="T788"/>
      <c s="40" r="U788"/>
      <c s="40" r="V788"/>
      <c s="40" r="W788"/>
      <c s="40" r="X788"/>
      <c s="40" r="Y788"/>
      <c s="40" r="Z788"/>
    </row>
    <row r="789">
      <c s="40" r="A789"/>
      <c s="40" r="B789"/>
      <c s="40" r="C789"/>
      <c s="40" r="D789"/>
      <c s="40" r="E789"/>
      <c s="40" r="F789"/>
      <c s="40" r="G789"/>
      <c s="40" r="H789"/>
      <c s="40" r="I789"/>
      <c s="40" r="J789"/>
      <c s="40" r="K789"/>
      <c s="40" r="L789"/>
      <c s="40" r="M789"/>
      <c s="40" r="N789"/>
      <c s="40" r="O789"/>
      <c s="40" r="P789"/>
      <c s="40" r="Q789"/>
      <c s="40" r="R789"/>
      <c s="40" r="S789"/>
      <c s="40" r="T789"/>
      <c s="40" r="U789"/>
      <c s="40" r="V789"/>
      <c s="40" r="W789"/>
      <c s="40" r="X789"/>
      <c s="40" r="Y789"/>
      <c s="40" r="Z789"/>
    </row>
    <row r="790">
      <c s="40" r="A790"/>
      <c s="40" r="B790"/>
      <c s="40" r="C790"/>
      <c s="40" r="D790"/>
      <c s="40" r="E790"/>
      <c s="40" r="F790"/>
      <c s="40" r="G790"/>
      <c s="40" r="H790"/>
      <c s="40" r="I790"/>
      <c s="40" r="J790"/>
      <c s="40" r="K790"/>
      <c s="40" r="L790"/>
      <c s="40" r="M790"/>
      <c s="40" r="N790"/>
      <c s="40" r="O790"/>
      <c s="40" r="P790"/>
      <c s="40" r="Q790"/>
      <c s="40" r="R790"/>
      <c s="40" r="S790"/>
      <c s="40" r="T790"/>
      <c s="40" r="U790"/>
      <c s="40" r="V790"/>
      <c s="40" r="W790"/>
      <c s="40" r="X790"/>
      <c s="40" r="Y790"/>
      <c s="40" r="Z790"/>
    </row>
    <row r="791">
      <c s="40" r="A791"/>
      <c s="40" r="B791"/>
      <c s="40" r="C791"/>
      <c s="40" r="D791"/>
      <c s="40" r="E791"/>
      <c s="40" r="F791"/>
      <c s="40" r="G791"/>
      <c s="40" r="H791"/>
      <c s="40" r="I791"/>
      <c s="40" r="J791"/>
      <c s="40" r="K791"/>
      <c s="40" r="L791"/>
      <c s="40" r="M791"/>
      <c s="40" r="N791"/>
      <c s="40" r="O791"/>
      <c s="40" r="P791"/>
      <c s="40" r="Q791"/>
      <c s="40" r="R791"/>
      <c s="40" r="S791"/>
      <c s="40" r="T791"/>
      <c s="40" r="U791"/>
      <c s="40" r="V791"/>
      <c s="40" r="W791"/>
      <c s="40" r="X791"/>
      <c s="40" r="Y791"/>
      <c s="40" r="Z791"/>
    </row>
    <row r="792">
      <c s="40" r="A792"/>
      <c s="40" r="B792"/>
      <c s="40" r="C792"/>
      <c s="40" r="D792"/>
      <c s="40" r="E792"/>
      <c s="40" r="F792"/>
      <c s="40" r="G792"/>
      <c s="40" r="H792"/>
      <c s="40" r="I792"/>
      <c s="40" r="J792"/>
      <c s="40" r="K792"/>
      <c s="40" r="L792"/>
      <c s="40" r="M792"/>
      <c s="40" r="N792"/>
      <c s="40" r="O792"/>
      <c s="40" r="P792"/>
      <c s="40" r="Q792"/>
      <c s="40" r="R792"/>
      <c s="40" r="S792"/>
      <c s="40" r="T792"/>
      <c s="40" r="U792"/>
      <c s="40" r="V792"/>
      <c s="40" r="W792"/>
      <c s="40" r="X792"/>
      <c s="40" r="Y792"/>
      <c s="40" r="Z792"/>
    </row>
    <row r="793">
      <c s="40" r="A793"/>
      <c s="40" r="B793"/>
      <c s="40" r="C793"/>
      <c s="40" r="D793"/>
      <c s="40" r="E793"/>
      <c s="40" r="F793"/>
      <c s="40" r="G793"/>
      <c s="40" r="H793"/>
      <c s="40" r="I793"/>
      <c s="40" r="J793"/>
      <c s="40" r="K793"/>
      <c s="40" r="L793"/>
      <c s="40" r="M793"/>
      <c s="40" r="N793"/>
      <c s="40" r="O793"/>
      <c s="40" r="P793"/>
      <c s="40" r="Q793"/>
      <c s="40" r="R793"/>
      <c s="40" r="S793"/>
      <c s="40" r="T793"/>
      <c s="40" r="U793"/>
      <c s="40" r="V793"/>
      <c s="40" r="W793"/>
      <c s="40" r="X793"/>
      <c s="40" r="Y793"/>
      <c s="40" r="Z793"/>
    </row>
    <row r="794">
      <c s="40" r="A794"/>
      <c s="40" r="B794"/>
      <c s="40" r="C794"/>
      <c s="40" r="D794"/>
      <c s="40" r="E794"/>
      <c s="40" r="F794"/>
      <c s="40" r="G794"/>
      <c s="40" r="H794"/>
      <c s="40" r="I794"/>
      <c s="40" r="J794"/>
      <c s="40" r="K794"/>
      <c s="40" r="L794"/>
      <c s="40" r="M794"/>
      <c s="40" r="N794"/>
      <c s="40" r="O794"/>
      <c s="40" r="P794"/>
      <c s="40" r="Q794"/>
      <c s="40" r="R794"/>
      <c s="40" r="S794"/>
      <c s="40" r="T794"/>
      <c s="40" r="U794"/>
      <c s="40" r="V794"/>
      <c s="40" r="W794"/>
      <c s="40" r="X794"/>
      <c s="40" r="Y794"/>
      <c s="40" r="Z794"/>
    </row>
    <row r="795">
      <c s="40" r="A795"/>
      <c s="40" r="B795"/>
      <c s="40" r="C795"/>
      <c s="40" r="D795"/>
      <c s="40" r="E795"/>
      <c s="40" r="F795"/>
      <c s="40" r="G795"/>
      <c s="40" r="H795"/>
      <c s="40" r="I795"/>
      <c s="40" r="J795"/>
      <c s="40" r="K795"/>
      <c s="40" r="L795"/>
      <c s="40" r="M795"/>
      <c s="40" r="N795"/>
      <c s="40" r="O795"/>
      <c s="40" r="P795"/>
      <c s="40" r="Q795"/>
      <c s="40" r="R795"/>
      <c s="40" r="S795"/>
      <c s="40" r="T795"/>
      <c s="40" r="U795"/>
      <c s="40" r="V795"/>
      <c s="40" r="W795"/>
      <c s="40" r="X795"/>
      <c s="40" r="Y795"/>
      <c s="40" r="Z795"/>
    </row>
    <row r="796">
      <c s="40" r="A796"/>
      <c s="40" r="B796"/>
      <c s="40" r="C796"/>
      <c s="40" r="D796"/>
      <c s="40" r="E796"/>
      <c s="40" r="F796"/>
      <c s="40" r="G796"/>
      <c s="40" r="H796"/>
      <c s="40" r="I796"/>
      <c s="40" r="J796"/>
      <c s="40" r="K796"/>
      <c s="40" r="L796"/>
      <c s="40" r="M796"/>
      <c s="40" r="N796"/>
      <c s="40" r="O796"/>
      <c s="40" r="P796"/>
      <c s="40" r="Q796"/>
      <c s="40" r="R796"/>
      <c s="40" r="S796"/>
      <c s="40" r="T796"/>
      <c s="40" r="U796"/>
      <c s="40" r="V796"/>
      <c s="40" r="W796"/>
      <c s="40" r="X796"/>
      <c s="40" r="Y796"/>
      <c s="40" r="Z796"/>
    </row>
    <row r="797">
      <c s="40" r="A797"/>
      <c s="40" r="B797"/>
      <c s="40" r="C797"/>
      <c s="40" r="D797"/>
      <c s="40" r="E797"/>
      <c s="40" r="F797"/>
      <c s="40" r="G797"/>
      <c s="40" r="H797"/>
      <c s="40" r="I797"/>
      <c s="40" r="J797"/>
      <c s="40" r="K797"/>
      <c s="40" r="L797"/>
      <c s="40" r="M797"/>
      <c s="40" r="N797"/>
      <c s="40" r="O797"/>
      <c s="40" r="P797"/>
      <c s="40" r="Q797"/>
      <c s="40" r="R797"/>
      <c s="40" r="S797"/>
      <c s="40" r="T797"/>
      <c s="40" r="U797"/>
      <c s="40" r="V797"/>
      <c s="40" r="W797"/>
      <c s="40" r="X797"/>
      <c s="40" r="Y797"/>
      <c s="40" r="Z797"/>
    </row>
    <row r="798">
      <c s="40" r="A798"/>
      <c s="40" r="B798"/>
      <c s="40" r="C798"/>
      <c s="40" r="D798"/>
      <c s="40" r="E798"/>
      <c s="40" r="F798"/>
      <c s="40" r="G798"/>
      <c s="40" r="H798"/>
      <c s="40" r="I798"/>
      <c s="40" r="J798"/>
      <c s="40" r="K798"/>
      <c s="40" r="L798"/>
      <c s="40" r="M798"/>
      <c s="40" r="N798"/>
      <c s="40" r="O798"/>
      <c s="40" r="P798"/>
      <c s="40" r="Q798"/>
      <c s="40" r="R798"/>
      <c s="40" r="S798"/>
      <c s="40" r="T798"/>
      <c s="40" r="U798"/>
      <c s="40" r="V798"/>
      <c s="40" r="W798"/>
      <c s="40" r="X798"/>
      <c s="40" r="Y798"/>
      <c s="40" r="Z798"/>
    </row>
    <row r="799">
      <c s="40" r="A799"/>
      <c s="40" r="B799"/>
      <c s="40" r="C799"/>
      <c s="40" r="D799"/>
      <c s="40" r="E799"/>
      <c s="40" r="F799"/>
      <c s="40" r="G799"/>
      <c s="40" r="H799"/>
      <c s="40" r="I799"/>
      <c s="40" r="J799"/>
      <c s="40" r="K799"/>
      <c s="40" r="L799"/>
      <c s="40" r="M799"/>
      <c s="40" r="N799"/>
      <c s="40" r="O799"/>
      <c s="40" r="P799"/>
      <c s="40" r="Q799"/>
      <c s="40" r="R799"/>
      <c s="40" r="S799"/>
      <c s="40" r="T799"/>
      <c s="40" r="U799"/>
      <c s="40" r="V799"/>
      <c s="40" r="W799"/>
      <c s="40" r="X799"/>
      <c s="40" r="Y799"/>
      <c s="40" r="Z799"/>
    </row>
    <row r="800">
      <c s="40" r="A800"/>
      <c s="40" r="B800"/>
      <c s="40" r="C800"/>
      <c s="40" r="D800"/>
      <c s="40" r="E800"/>
      <c s="40" r="F800"/>
      <c s="40" r="G800"/>
      <c s="40" r="H800"/>
      <c s="40" r="I800"/>
      <c s="40" r="J800"/>
      <c s="40" r="K800"/>
      <c s="40" r="L800"/>
      <c s="40" r="M800"/>
      <c s="40" r="N800"/>
      <c s="40" r="O800"/>
      <c s="40" r="P800"/>
      <c s="40" r="Q800"/>
      <c s="40" r="R800"/>
      <c s="40" r="S800"/>
      <c s="40" r="T800"/>
      <c s="40" r="U800"/>
      <c s="40" r="V800"/>
      <c s="40" r="W800"/>
      <c s="40" r="X800"/>
      <c s="40" r="Y800"/>
      <c s="40" r="Z800"/>
    </row>
    <row r="801">
      <c s="40" r="A801"/>
      <c s="40" r="B801"/>
      <c s="40" r="C801"/>
      <c s="40" r="D801"/>
      <c s="40" r="E801"/>
      <c s="40" r="F801"/>
      <c s="40" r="G801"/>
      <c s="40" r="H801"/>
      <c s="40" r="I801"/>
      <c s="40" r="J801"/>
      <c s="40" r="K801"/>
      <c s="40" r="L801"/>
      <c s="40" r="M801"/>
      <c s="40" r="N801"/>
      <c s="40" r="O801"/>
      <c s="40" r="P801"/>
      <c s="40" r="Q801"/>
      <c s="40" r="R801"/>
      <c s="40" r="S801"/>
      <c s="40" r="T801"/>
      <c s="40" r="U801"/>
      <c s="40" r="V801"/>
      <c s="40" r="W801"/>
      <c s="40" r="X801"/>
      <c s="40" r="Y801"/>
      <c s="40" r="Z801"/>
    </row>
    <row r="802">
      <c s="40" r="A802"/>
      <c s="40" r="B802"/>
      <c s="40" r="C802"/>
      <c s="40" r="D802"/>
      <c s="40" r="E802"/>
      <c s="40" r="F802"/>
      <c s="40" r="G802"/>
      <c s="40" r="H802"/>
      <c s="40" r="I802"/>
      <c s="40" r="J802"/>
      <c s="40" r="K802"/>
      <c s="40" r="L802"/>
      <c s="40" r="M802"/>
      <c s="40" r="N802"/>
      <c s="40" r="O802"/>
      <c s="40" r="P802"/>
      <c s="40" r="Q802"/>
      <c s="40" r="R802"/>
      <c s="40" r="S802"/>
      <c s="40" r="T802"/>
      <c s="40" r="U802"/>
      <c s="40" r="V802"/>
      <c s="40" r="W802"/>
      <c s="40" r="X802"/>
      <c s="40" r="Y802"/>
      <c s="40" r="Z802"/>
    </row>
    <row r="803">
      <c s="40" r="A803"/>
      <c s="40" r="B803"/>
      <c s="40" r="C803"/>
      <c s="40" r="D803"/>
      <c s="40" r="E803"/>
      <c s="40" r="F803"/>
      <c s="40" r="G803"/>
      <c s="40" r="H803"/>
      <c s="40" r="I803"/>
      <c s="40" r="J803"/>
      <c s="40" r="K803"/>
      <c s="40" r="L803"/>
      <c s="40" r="M803"/>
      <c s="40" r="N803"/>
      <c s="40" r="O803"/>
      <c s="40" r="P803"/>
      <c s="40" r="Q803"/>
      <c s="40" r="R803"/>
      <c s="40" r="S803"/>
      <c s="40" r="T803"/>
      <c s="40" r="U803"/>
      <c s="40" r="V803"/>
      <c s="40" r="W803"/>
      <c s="40" r="X803"/>
      <c s="40" r="Y803"/>
      <c s="40" r="Z803"/>
    </row>
    <row r="804">
      <c s="40" r="A804"/>
      <c s="40" r="B804"/>
      <c s="40" r="C804"/>
      <c s="40" r="D804"/>
      <c s="40" r="E804"/>
      <c s="40" r="F804"/>
      <c s="40" r="G804"/>
      <c s="40" r="H804"/>
      <c s="40" r="I804"/>
      <c s="40" r="J804"/>
      <c s="40" r="K804"/>
      <c s="40" r="L804"/>
      <c s="40" r="M804"/>
      <c s="40" r="N804"/>
      <c s="40" r="O804"/>
      <c s="40" r="P804"/>
      <c s="40" r="Q804"/>
      <c s="40" r="R804"/>
      <c s="40" r="S804"/>
      <c s="40" r="T804"/>
      <c s="40" r="U804"/>
      <c s="40" r="V804"/>
      <c s="40" r="W804"/>
      <c s="40" r="X804"/>
      <c s="40" r="Y804"/>
      <c s="40" r="Z804"/>
    </row>
    <row r="805">
      <c s="40" r="A805"/>
      <c s="40" r="B805"/>
      <c s="40" r="C805"/>
      <c s="40" r="D805"/>
      <c s="40" r="E805"/>
      <c s="40" r="F805"/>
      <c s="40" r="G805"/>
      <c s="40" r="H805"/>
      <c s="40" r="I805"/>
      <c s="40" r="J805"/>
      <c s="40" r="K805"/>
      <c s="40" r="L805"/>
      <c s="40" r="M805"/>
      <c s="40" r="N805"/>
      <c s="40" r="O805"/>
      <c s="40" r="P805"/>
      <c s="40" r="Q805"/>
      <c s="40" r="R805"/>
      <c s="40" r="S805"/>
      <c s="40" r="T805"/>
      <c s="40" r="U805"/>
      <c s="40" r="V805"/>
      <c s="40" r="W805"/>
      <c s="40" r="X805"/>
      <c s="40" r="Y805"/>
      <c s="40" r="Z805"/>
    </row>
    <row r="806">
      <c s="40" r="A806"/>
      <c s="40" r="B806"/>
      <c s="40" r="C806"/>
      <c s="40" r="D806"/>
      <c s="40" r="E806"/>
      <c s="40" r="F806"/>
      <c s="40" r="G806"/>
      <c s="40" r="H806"/>
      <c s="40" r="I806"/>
      <c s="40" r="J806"/>
      <c s="40" r="K806"/>
      <c s="40" r="L806"/>
      <c s="40" r="M806"/>
      <c s="40" r="N806"/>
      <c s="40" r="O806"/>
      <c s="40" r="P806"/>
      <c s="40" r="Q806"/>
      <c s="40" r="R806"/>
      <c s="40" r="S806"/>
      <c s="40" r="T806"/>
      <c s="40" r="U806"/>
      <c s="40" r="V806"/>
      <c s="40" r="W806"/>
      <c s="40" r="X806"/>
      <c s="40" r="Y806"/>
      <c s="40" r="Z806"/>
    </row>
    <row r="807">
      <c s="40" r="A807"/>
      <c s="40" r="B807"/>
      <c s="40" r="C807"/>
      <c s="40" r="D807"/>
      <c s="40" r="E807"/>
      <c s="40" r="F807"/>
      <c s="40" r="G807"/>
      <c s="40" r="H807"/>
      <c s="40" r="I807"/>
      <c s="40" r="J807"/>
      <c s="40" r="K807"/>
      <c s="40" r="L807"/>
      <c s="40" r="M807"/>
      <c s="40" r="N807"/>
      <c s="40" r="O807"/>
      <c s="40" r="P807"/>
      <c s="40" r="Q807"/>
      <c s="40" r="R807"/>
      <c s="40" r="S807"/>
      <c s="40" r="T807"/>
      <c s="40" r="U807"/>
      <c s="40" r="V807"/>
      <c s="40" r="W807"/>
      <c s="40" r="X807"/>
      <c s="40" r="Y807"/>
      <c s="40" r="Z807"/>
    </row>
    <row r="808">
      <c s="40" r="A808"/>
      <c s="40" r="B808"/>
      <c s="40" r="C808"/>
      <c s="40" r="D808"/>
      <c s="40" r="E808"/>
      <c s="40" r="F808"/>
      <c s="40" r="G808"/>
      <c s="40" r="H808"/>
      <c s="40" r="I808"/>
      <c s="40" r="J808"/>
      <c s="40" r="K808"/>
      <c s="40" r="L808"/>
      <c s="40" r="M808"/>
      <c s="40" r="N808"/>
      <c s="40" r="O808"/>
      <c s="40" r="P808"/>
      <c s="40" r="Q808"/>
      <c s="40" r="R808"/>
      <c s="40" r="S808"/>
      <c s="40" r="T808"/>
      <c s="40" r="U808"/>
      <c s="40" r="V808"/>
      <c s="40" r="W808"/>
      <c s="40" r="X808"/>
      <c s="40" r="Y808"/>
      <c s="40" r="Z808"/>
    </row>
    <row r="809">
      <c s="40" r="A809"/>
      <c s="40" r="B809"/>
      <c s="40" r="C809"/>
      <c s="40" r="D809"/>
      <c s="40" r="E809"/>
      <c s="40" r="F809"/>
      <c s="40" r="G809"/>
      <c s="40" r="H809"/>
      <c s="40" r="I809"/>
      <c s="40" r="J809"/>
      <c s="40" r="K809"/>
      <c s="40" r="L809"/>
      <c s="40" r="M809"/>
      <c s="40" r="N809"/>
      <c s="40" r="O809"/>
      <c s="40" r="P809"/>
      <c s="40" r="Q809"/>
      <c s="40" r="R809"/>
      <c s="40" r="S809"/>
      <c s="40" r="T809"/>
      <c s="40" r="U809"/>
      <c s="40" r="V809"/>
      <c s="40" r="W809"/>
      <c s="40" r="X809"/>
      <c s="40" r="Y809"/>
      <c s="40" r="Z809"/>
    </row>
    <row r="810">
      <c s="40" r="A810"/>
      <c s="40" r="B810"/>
      <c s="40" r="C810"/>
      <c s="40" r="D810"/>
      <c s="40" r="E810"/>
      <c s="40" r="F810"/>
      <c s="40" r="G810"/>
      <c s="40" r="H810"/>
      <c s="40" r="I810"/>
      <c s="40" r="J810"/>
      <c s="40" r="K810"/>
      <c s="40" r="L810"/>
      <c s="40" r="M810"/>
      <c s="40" r="N810"/>
      <c s="40" r="O810"/>
      <c s="40" r="P810"/>
      <c s="40" r="Q810"/>
      <c s="40" r="R810"/>
      <c s="40" r="S810"/>
      <c s="40" r="T810"/>
      <c s="40" r="U810"/>
      <c s="40" r="V810"/>
      <c s="40" r="W810"/>
      <c s="40" r="X810"/>
      <c s="40" r="Y810"/>
      <c s="40" r="Z810"/>
    </row>
    <row r="811">
      <c s="40" r="A811"/>
      <c s="40" r="B811"/>
      <c s="40" r="C811"/>
      <c s="40" r="D811"/>
      <c s="40" r="E811"/>
      <c s="40" r="F811"/>
      <c s="40" r="G811"/>
      <c s="40" r="H811"/>
      <c s="40" r="I811"/>
      <c s="40" r="J811"/>
      <c s="40" r="K811"/>
      <c s="40" r="L811"/>
      <c s="40" r="M811"/>
      <c s="40" r="N811"/>
      <c s="40" r="O811"/>
      <c s="40" r="P811"/>
      <c s="40" r="Q811"/>
      <c s="40" r="R811"/>
      <c s="40" r="S811"/>
      <c s="40" r="T811"/>
      <c s="40" r="U811"/>
      <c s="40" r="V811"/>
      <c s="40" r="W811"/>
      <c s="40" r="X811"/>
      <c s="40" r="Y811"/>
      <c s="40" r="Z811"/>
    </row>
    <row r="812">
      <c s="40" r="A812"/>
      <c s="40" r="B812"/>
      <c s="40" r="C812"/>
      <c s="40" r="D812"/>
      <c s="40" r="E812"/>
      <c s="40" r="F812"/>
      <c s="40" r="G812"/>
      <c s="40" r="H812"/>
      <c s="40" r="I812"/>
      <c s="40" r="J812"/>
      <c s="40" r="K812"/>
      <c s="40" r="L812"/>
      <c s="40" r="M812"/>
      <c s="40" r="N812"/>
      <c s="40" r="O812"/>
      <c s="40" r="P812"/>
      <c s="40" r="Q812"/>
      <c s="40" r="R812"/>
      <c s="40" r="S812"/>
      <c s="40" r="T812"/>
      <c s="40" r="U812"/>
      <c s="40" r="V812"/>
      <c s="40" r="W812"/>
      <c s="40" r="X812"/>
      <c s="40" r="Y812"/>
      <c s="40" r="Z812"/>
    </row>
    <row r="813">
      <c s="40" r="A813"/>
      <c s="40" r="B813"/>
      <c s="40" r="C813"/>
      <c s="40" r="D813"/>
      <c s="40" r="E813"/>
      <c s="40" r="F813"/>
      <c s="40" r="G813"/>
      <c s="40" r="H813"/>
      <c s="40" r="I813"/>
      <c s="40" r="J813"/>
      <c s="40" r="K813"/>
      <c s="40" r="L813"/>
      <c s="40" r="M813"/>
      <c s="40" r="N813"/>
      <c s="40" r="O813"/>
      <c s="40" r="P813"/>
      <c s="40" r="Q813"/>
      <c s="40" r="R813"/>
      <c s="40" r="S813"/>
      <c s="40" r="T813"/>
      <c s="40" r="U813"/>
      <c s="40" r="V813"/>
      <c s="40" r="W813"/>
      <c s="40" r="X813"/>
      <c s="40" r="Y813"/>
      <c s="40" r="Z813"/>
    </row>
    <row r="814">
      <c s="40" r="A814"/>
      <c s="40" r="B814"/>
      <c s="40" r="C814"/>
      <c s="40" r="D814"/>
      <c s="40" r="E814"/>
      <c s="40" r="F814"/>
      <c s="40" r="G814"/>
      <c s="40" r="H814"/>
      <c s="40" r="I814"/>
      <c s="40" r="J814"/>
      <c s="40" r="K814"/>
      <c s="40" r="L814"/>
      <c s="40" r="M814"/>
      <c s="40" r="N814"/>
      <c s="40" r="O814"/>
      <c s="40" r="P814"/>
      <c s="40" r="Q814"/>
      <c s="40" r="R814"/>
      <c s="40" r="S814"/>
      <c s="40" r="T814"/>
      <c s="40" r="U814"/>
      <c s="40" r="V814"/>
      <c s="40" r="W814"/>
      <c s="40" r="X814"/>
      <c s="40" r="Y814"/>
      <c s="40" r="Z814"/>
    </row>
    <row r="815">
      <c s="40" r="A815"/>
      <c s="40" r="B815"/>
      <c s="40" r="C815"/>
      <c s="40" r="D815"/>
      <c s="40" r="E815"/>
      <c s="40" r="F815"/>
      <c s="40" r="G815"/>
      <c s="40" r="H815"/>
      <c s="40" r="I815"/>
      <c s="40" r="J815"/>
      <c s="40" r="K815"/>
      <c s="40" r="L815"/>
      <c s="40" r="M815"/>
      <c s="40" r="N815"/>
      <c s="40" r="O815"/>
      <c s="40" r="P815"/>
      <c s="40" r="Q815"/>
      <c s="40" r="R815"/>
      <c s="40" r="S815"/>
      <c s="40" r="T815"/>
      <c s="40" r="U815"/>
      <c s="40" r="V815"/>
      <c s="40" r="W815"/>
      <c s="40" r="X815"/>
      <c s="40" r="Y815"/>
      <c s="40" r="Z815"/>
    </row>
    <row r="816">
      <c s="40" r="A816"/>
      <c s="40" r="B816"/>
      <c s="40" r="C816"/>
      <c s="40" r="D816"/>
      <c s="40" r="E816"/>
      <c s="40" r="F816"/>
      <c s="40" r="G816"/>
      <c s="40" r="H816"/>
      <c s="40" r="I816"/>
      <c s="40" r="J816"/>
      <c s="40" r="K816"/>
      <c s="40" r="L816"/>
      <c s="40" r="M816"/>
      <c s="40" r="N816"/>
      <c s="40" r="O816"/>
      <c s="40" r="P816"/>
      <c s="40" r="Q816"/>
      <c s="40" r="R816"/>
      <c s="40" r="S816"/>
      <c s="40" r="T816"/>
      <c s="40" r="U816"/>
      <c s="40" r="V816"/>
      <c s="40" r="W816"/>
      <c s="40" r="X816"/>
      <c s="40" r="Y816"/>
      <c s="40" r="Z816"/>
    </row>
    <row r="817">
      <c s="40" r="A817"/>
      <c s="40" r="B817"/>
      <c s="40" r="C817"/>
      <c s="40" r="D817"/>
      <c s="40" r="E817"/>
      <c s="40" r="F817"/>
      <c s="40" r="G817"/>
      <c s="40" r="H817"/>
      <c s="40" r="I817"/>
      <c s="40" r="J817"/>
      <c s="40" r="K817"/>
      <c s="40" r="L817"/>
      <c s="40" r="M817"/>
      <c s="40" r="N817"/>
      <c s="40" r="O817"/>
      <c s="40" r="P817"/>
      <c s="40" r="Q817"/>
      <c s="40" r="R817"/>
      <c s="40" r="S817"/>
      <c s="40" r="T817"/>
      <c s="40" r="U817"/>
      <c s="40" r="V817"/>
      <c s="40" r="W817"/>
      <c s="40" r="X817"/>
      <c s="40" r="Y817"/>
      <c s="40" r="Z817"/>
    </row>
    <row r="818">
      <c s="40" r="A818"/>
      <c s="40" r="B818"/>
      <c s="40" r="C818"/>
      <c s="40" r="D818"/>
      <c s="40" r="E818"/>
      <c s="40" r="F818"/>
      <c s="40" r="G818"/>
      <c s="40" r="H818"/>
      <c s="40" r="I818"/>
      <c s="40" r="J818"/>
      <c s="40" r="K818"/>
      <c s="40" r="L818"/>
      <c s="40" r="M818"/>
      <c s="40" r="N818"/>
      <c s="40" r="O818"/>
      <c s="40" r="P818"/>
      <c s="40" r="Q818"/>
      <c s="40" r="R818"/>
      <c s="40" r="S818"/>
      <c s="40" r="T818"/>
      <c s="40" r="U818"/>
      <c s="40" r="V818"/>
      <c s="40" r="W818"/>
      <c s="40" r="X818"/>
      <c s="40" r="Y818"/>
      <c s="40" r="Z818"/>
    </row>
    <row r="819">
      <c s="40" r="A819"/>
      <c s="40" r="B819"/>
      <c s="40" r="C819"/>
      <c s="40" r="D819"/>
      <c s="40" r="E819"/>
      <c s="40" r="F819"/>
      <c s="40" r="G819"/>
      <c s="40" r="H819"/>
      <c s="40" r="I819"/>
      <c s="40" r="J819"/>
      <c s="40" r="K819"/>
      <c s="40" r="L819"/>
      <c s="40" r="M819"/>
      <c s="40" r="N819"/>
      <c s="40" r="O819"/>
      <c s="40" r="P819"/>
      <c s="40" r="Q819"/>
      <c s="40" r="R819"/>
      <c s="40" r="S819"/>
      <c s="40" r="T819"/>
      <c s="40" r="U819"/>
      <c s="40" r="V819"/>
      <c s="40" r="W819"/>
      <c s="40" r="X819"/>
      <c s="40" r="Y819"/>
      <c s="40" r="Z819"/>
    </row>
    <row r="820">
      <c s="40" r="A820"/>
      <c s="40" r="B820"/>
      <c s="40" r="C820"/>
      <c s="40" r="D820"/>
      <c s="40" r="E820"/>
      <c s="40" r="F820"/>
      <c s="40" r="G820"/>
      <c s="40" r="H820"/>
      <c s="40" r="I820"/>
      <c s="40" r="J820"/>
      <c s="40" r="K820"/>
      <c s="40" r="L820"/>
      <c s="40" r="M820"/>
      <c s="40" r="N820"/>
      <c s="40" r="O820"/>
      <c s="40" r="P820"/>
      <c s="40" r="Q820"/>
      <c s="40" r="R820"/>
      <c s="40" r="S820"/>
      <c s="40" r="T820"/>
      <c s="40" r="U820"/>
      <c s="40" r="V820"/>
      <c s="40" r="W820"/>
      <c s="40" r="X820"/>
      <c s="40" r="Y820"/>
      <c s="40" r="Z820"/>
    </row>
    <row r="821">
      <c s="40" r="A821"/>
      <c s="40" r="B821"/>
      <c s="40" r="C821"/>
      <c s="40" r="D821"/>
      <c s="40" r="E821"/>
      <c s="40" r="F821"/>
      <c s="40" r="G821"/>
      <c s="40" r="H821"/>
      <c s="40" r="I821"/>
      <c s="40" r="J821"/>
      <c s="40" r="K821"/>
      <c s="40" r="L821"/>
      <c s="40" r="M821"/>
      <c s="40" r="N821"/>
      <c s="40" r="O821"/>
      <c s="40" r="P821"/>
      <c s="40" r="Q821"/>
      <c s="40" r="R821"/>
      <c s="40" r="S821"/>
      <c s="40" r="T821"/>
      <c s="40" r="U821"/>
      <c s="40" r="V821"/>
      <c s="40" r="W821"/>
      <c s="40" r="X821"/>
      <c s="40" r="Y821"/>
      <c s="40" r="Z821"/>
    </row>
    <row r="822">
      <c s="40" r="A822"/>
      <c s="40" r="B822"/>
      <c s="40" r="C822"/>
      <c s="40" r="D822"/>
      <c s="40" r="E822"/>
      <c s="40" r="F822"/>
      <c s="40" r="G822"/>
      <c s="40" r="H822"/>
      <c s="40" r="I822"/>
      <c s="40" r="J822"/>
      <c s="40" r="K822"/>
      <c s="40" r="L822"/>
      <c s="40" r="M822"/>
      <c s="40" r="N822"/>
      <c s="40" r="O822"/>
      <c s="40" r="P822"/>
      <c s="40" r="Q822"/>
      <c s="40" r="R822"/>
      <c s="40" r="S822"/>
      <c s="40" r="T822"/>
      <c s="40" r="U822"/>
      <c s="40" r="V822"/>
      <c s="40" r="W822"/>
      <c s="40" r="X822"/>
      <c s="40" r="Y822"/>
      <c s="40" r="Z822"/>
    </row>
    <row r="823">
      <c s="40" r="A823"/>
      <c s="40" r="B823"/>
      <c s="40" r="C823"/>
      <c s="40" r="D823"/>
      <c s="40" r="E823"/>
      <c s="40" r="F823"/>
      <c s="40" r="G823"/>
      <c s="40" r="H823"/>
      <c s="40" r="I823"/>
      <c s="40" r="J823"/>
      <c s="40" r="K823"/>
      <c s="40" r="L823"/>
      <c s="40" r="M823"/>
      <c s="40" r="N823"/>
      <c s="40" r="O823"/>
      <c s="40" r="P823"/>
      <c s="40" r="Q823"/>
      <c s="40" r="R823"/>
      <c s="40" r="S823"/>
      <c s="40" r="T823"/>
      <c s="40" r="U823"/>
      <c s="40" r="V823"/>
      <c s="40" r="W823"/>
      <c s="40" r="X823"/>
      <c s="40" r="Y823"/>
      <c s="40" r="Z823"/>
    </row>
    <row r="824">
      <c s="40" r="A824"/>
      <c s="40" r="B824"/>
      <c s="40" r="C824"/>
      <c s="40" r="D824"/>
      <c s="40" r="E824"/>
      <c s="40" r="F824"/>
      <c s="40" r="G824"/>
      <c s="40" r="H824"/>
      <c s="40" r="I824"/>
      <c s="40" r="J824"/>
      <c s="40" r="K824"/>
      <c s="40" r="L824"/>
      <c s="40" r="M824"/>
      <c s="40" r="N824"/>
      <c s="40" r="O824"/>
      <c s="40" r="P824"/>
      <c s="40" r="Q824"/>
      <c s="40" r="R824"/>
      <c s="40" r="S824"/>
      <c s="40" r="T824"/>
      <c s="40" r="U824"/>
      <c s="40" r="V824"/>
      <c s="40" r="W824"/>
      <c s="40" r="X824"/>
      <c s="40" r="Y824"/>
      <c s="40" r="Z824"/>
    </row>
    <row r="825">
      <c s="40" r="A825"/>
      <c s="40" r="B825"/>
      <c s="40" r="C825"/>
      <c s="40" r="D825"/>
      <c s="40" r="E825"/>
      <c s="40" r="F825"/>
      <c s="40" r="G825"/>
      <c s="40" r="H825"/>
      <c s="40" r="I825"/>
      <c s="40" r="J825"/>
      <c s="40" r="K825"/>
      <c s="40" r="L825"/>
      <c s="40" r="M825"/>
      <c s="40" r="N825"/>
      <c s="40" r="O825"/>
      <c s="40" r="P825"/>
      <c s="40" r="Q825"/>
      <c s="40" r="R825"/>
      <c s="40" r="S825"/>
      <c s="40" r="T825"/>
      <c s="40" r="U825"/>
      <c s="40" r="V825"/>
      <c s="40" r="W825"/>
      <c s="40" r="X825"/>
      <c s="40" r="Y825"/>
      <c s="40" r="Z825"/>
    </row>
    <row r="826">
      <c s="40" r="A826"/>
      <c s="40" r="B826"/>
      <c s="40" r="C826"/>
      <c s="40" r="D826"/>
      <c s="40" r="E826"/>
      <c s="40" r="F826"/>
      <c s="40" r="G826"/>
      <c s="40" r="H826"/>
      <c s="40" r="I826"/>
      <c s="40" r="J826"/>
      <c s="40" r="K826"/>
      <c s="40" r="L826"/>
      <c s="40" r="M826"/>
      <c s="40" r="N826"/>
      <c s="40" r="O826"/>
      <c s="40" r="P826"/>
      <c s="40" r="Q826"/>
      <c s="40" r="R826"/>
      <c s="40" r="S826"/>
      <c s="40" r="T826"/>
      <c s="40" r="U826"/>
      <c s="40" r="V826"/>
      <c s="40" r="W826"/>
      <c s="40" r="X826"/>
      <c s="40" r="Y826"/>
      <c s="40" r="Z826"/>
    </row>
    <row r="827">
      <c s="40" r="A827"/>
      <c s="40" r="B827"/>
      <c s="40" r="C827"/>
      <c s="40" r="D827"/>
      <c s="40" r="E827"/>
      <c s="40" r="F827"/>
      <c s="40" r="G827"/>
      <c s="40" r="H827"/>
      <c s="40" r="I827"/>
      <c s="40" r="J827"/>
      <c s="40" r="K827"/>
      <c s="40" r="L827"/>
      <c s="40" r="M827"/>
      <c s="40" r="N827"/>
      <c s="40" r="O827"/>
      <c s="40" r="P827"/>
      <c s="40" r="Q827"/>
      <c s="40" r="R827"/>
      <c s="40" r="S827"/>
      <c s="40" r="T827"/>
      <c s="40" r="U827"/>
      <c s="40" r="V827"/>
      <c s="40" r="W827"/>
      <c s="40" r="X827"/>
      <c s="40" r="Y827"/>
      <c s="40" r="Z827"/>
    </row>
    <row r="828">
      <c s="40" r="A828"/>
      <c s="40" r="B828"/>
      <c s="40" r="C828"/>
      <c s="40" r="D828"/>
      <c s="40" r="E828"/>
      <c s="40" r="F828"/>
      <c s="40" r="G828"/>
      <c s="40" r="H828"/>
      <c s="40" r="I828"/>
      <c s="40" r="J828"/>
      <c s="40" r="K828"/>
      <c s="40" r="L828"/>
      <c s="40" r="M828"/>
      <c s="40" r="N828"/>
      <c s="40" r="O828"/>
      <c s="40" r="P828"/>
      <c s="40" r="Q828"/>
      <c s="40" r="R828"/>
      <c s="40" r="S828"/>
      <c s="40" r="T828"/>
      <c s="40" r="U828"/>
      <c s="40" r="V828"/>
      <c s="40" r="W828"/>
      <c s="40" r="X828"/>
      <c s="40" r="Y828"/>
      <c s="40" r="Z828"/>
    </row>
    <row r="829">
      <c s="40" r="A829"/>
      <c s="40" r="B829"/>
      <c s="40" r="C829"/>
      <c s="40" r="D829"/>
      <c s="40" r="E829"/>
      <c s="40" r="F829"/>
      <c s="40" r="G829"/>
      <c s="40" r="H829"/>
      <c s="40" r="I829"/>
      <c s="40" r="J829"/>
      <c s="40" r="K829"/>
      <c s="40" r="L829"/>
      <c s="40" r="M829"/>
      <c s="40" r="N829"/>
      <c s="40" r="O829"/>
      <c s="40" r="P829"/>
      <c s="40" r="Q829"/>
      <c s="40" r="R829"/>
      <c s="40" r="S829"/>
      <c s="40" r="T829"/>
      <c s="40" r="U829"/>
      <c s="40" r="V829"/>
      <c s="40" r="W829"/>
      <c s="40" r="X829"/>
      <c s="40" r="Y829"/>
      <c s="40" r="Z829"/>
    </row>
    <row r="830">
      <c s="40" r="A830"/>
      <c s="40" r="B830"/>
      <c s="40" r="C830"/>
      <c s="40" r="D830"/>
      <c s="40" r="E830"/>
      <c s="40" r="F830"/>
      <c s="40" r="G830"/>
      <c s="40" r="H830"/>
      <c s="40" r="I830"/>
      <c s="40" r="J830"/>
      <c s="40" r="K830"/>
      <c s="40" r="L830"/>
      <c s="40" r="M830"/>
      <c s="40" r="N830"/>
      <c s="40" r="O830"/>
      <c s="40" r="P830"/>
      <c s="40" r="Q830"/>
      <c s="40" r="R830"/>
      <c s="40" r="S830"/>
      <c s="40" r="T830"/>
      <c s="40" r="U830"/>
      <c s="40" r="V830"/>
      <c s="40" r="W830"/>
      <c s="40" r="X830"/>
      <c s="40" r="Y830"/>
      <c s="40" r="Z830"/>
    </row>
    <row r="831">
      <c s="40" r="A831"/>
      <c s="40" r="B831"/>
      <c s="40" r="C831"/>
      <c s="40" r="D831"/>
      <c s="40" r="E831"/>
      <c s="40" r="F831"/>
      <c s="40" r="G831"/>
      <c s="40" r="H831"/>
      <c s="40" r="I831"/>
      <c s="40" r="J831"/>
      <c s="40" r="K831"/>
      <c s="40" r="L831"/>
      <c s="40" r="M831"/>
      <c s="40" r="N831"/>
      <c s="40" r="O831"/>
      <c s="40" r="P831"/>
      <c s="40" r="Q831"/>
      <c s="40" r="R831"/>
      <c s="40" r="S831"/>
      <c s="40" r="T831"/>
      <c s="40" r="U831"/>
      <c s="40" r="V831"/>
      <c s="40" r="W831"/>
      <c s="40" r="X831"/>
      <c s="40" r="Y831"/>
      <c s="40" r="Z831"/>
    </row>
    <row r="832">
      <c s="40" r="A832"/>
      <c s="40" r="B832"/>
      <c s="40" r="C832"/>
      <c s="40" r="D832"/>
      <c s="40" r="E832"/>
      <c s="40" r="F832"/>
      <c s="40" r="G832"/>
      <c s="40" r="H832"/>
      <c s="40" r="I832"/>
      <c s="40" r="J832"/>
      <c s="40" r="K832"/>
      <c s="40" r="L832"/>
      <c s="40" r="M832"/>
      <c s="40" r="N832"/>
      <c s="40" r="O832"/>
      <c s="40" r="P832"/>
      <c s="40" r="Q832"/>
      <c s="40" r="R832"/>
      <c s="40" r="S832"/>
      <c s="40" r="T832"/>
      <c s="40" r="U832"/>
      <c s="40" r="V832"/>
      <c s="40" r="W832"/>
      <c s="40" r="X832"/>
      <c s="40" r="Y832"/>
      <c s="40" r="Z832"/>
    </row>
    <row r="833">
      <c s="40" r="A833"/>
      <c s="40" r="B833"/>
      <c s="40" r="C833"/>
      <c s="40" r="D833"/>
      <c s="40" r="E833"/>
      <c s="40" r="F833"/>
      <c s="40" r="G833"/>
      <c s="40" r="H833"/>
      <c s="40" r="I833"/>
      <c s="40" r="J833"/>
      <c s="40" r="K833"/>
      <c s="40" r="L833"/>
      <c s="40" r="M833"/>
      <c s="40" r="N833"/>
      <c s="40" r="O833"/>
      <c s="40" r="P833"/>
      <c s="40" r="Q833"/>
      <c s="40" r="R833"/>
      <c s="40" r="S833"/>
      <c s="40" r="T833"/>
      <c s="40" r="U833"/>
      <c s="40" r="V833"/>
      <c s="40" r="W833"/>
      <c s="40" r="X833"/>
      <c s="40" r="Y833"/>
      <c s="40" r="Z833"/>
    </row>
    <row r="834">
      <c s="40" r="A834"/>
      <c s="40" r="B834"/>
      <c s="40" r="C834"/>
      <c s="40" r="D834"/>
      <c s="40" r="E834"/>
      <c s="40" r="F834"/>
      <c s="40" r="G834"/>
      <c s="40" r="H834"/>
      <c s="40" r="I834"/>
      <c s="40" r="J834"/>
      <c s="40" r="K834"/>
      <c s="40" r="L834"/>
      <c s="40" r="M834"/>
      <c s="40" r="N834"/>
      <c s="40" r="O834"/>
      <c s="40" r="P834"/>
      <c s="40" r="Q834"/>
      <c s="40" r="R834"/>
      <c s="40" r="S834"/>
      <c s="40" r="T834"/>
      <c s="40" r="U834"/>
      <c s="40" r="V834"/>
      <c s="40" r="W834"/>
      <c s="40" r="X834"/>
      <c s="40" r="Y834"/>
      <c s="40" r="Z834"/>
    </row>
    <row r="835">
      <c s="40" r="A835"/>
      <c s="40" r="B835"/>
      <c s="40" r="C835"/>
      <c s="40" r="D835"/>
      <c s="40" r="E835"/>
      <c s="40" r="F835"/>
      <c s="40" r="G835"/>
      <c s="40" r="H835"/>
      <c s="40" r="I835"/>
      <c s="40" r="J835"/>
      <c s="40" r="K835"/>
      <c s="40" r="L835"/>
      <c s="40" r="M835"/>
      <c s="40" r="N835"/>
      <c s="40" r="O835"/>
      <c s="40" r="P835"/>
      <c s="40" r="Q835"/>
      <c s="40" r="R835"/>
      <c s="40" r="S835"/>
      <c s="40" r="T835"/>
      <c s="40" r="U835"/>
      <c s="40" r="V835"/>
      <c s="40" r="W835"/>
      <c s="40" r="X835"/>
      <c s="40" r="Y835"/>
      <c s="40" r="Z835"/>
    </row>
    <row r="836">
      <c s="40" r="A836"/>
      <c s="40" r="B836"/>
      <c s="40" r="C836"/>
      <c s="40" r="D836"/>
      <c s="40" r="E836"/>
      <c s="40" r="F836"/>
      <c s="40" r="G836"/>
      <c s="40" r="H836"/>
      <c s="40" r="I836"/>
      <c s="40" r="J836"/>
      <c s="40" r="K836"/>
      <c s="40" r="L836"/>
      <c s="40" r="M836"/>
      <c s="40" r="N836"/>
      <c s="40" r="O836"/>
      <c s="40" r="P836"/>
      <c s="40" r="Q836"/>
      <c s="40" r="R836"/>
      <c s="40" r="S836"/>
      <c s="40" r="T836"/>
      <c s="40" r="U836"/>
      <c s="40" r="V836"/>
      <c s="40" r="W836"/>
      <c s="40" r="X836"/>
      <c s="40" r="Y836"/>
      <c s="40" r="Z836"/>
    </row>
    <row r="837">
      <c s="40" r="A837"/>
      <c s="40" r="B837"/>
      <c s="40" r="C837"/>
      <c s="40" r="D837"/>
      <c s="40" r="E837"/>
      <c s="40" r="F837"/>
      <c s="40" r="G837"/>
      <c s="40" r="H837"/>
      <c s="40" r="I837"/>
      <c s="40" r="J837"/>
      <c s="40" r="K837"/>
      <c s="40" r="L837"/>
      <c s="40" r="M837"/>
      <c s="40" r="N837"/>
      <c s="40" r="O837"/>
      <c s="40" r="P837"/>
      <c s="40" r="Q837"/>
      <c s="40" r="R837"/>
      <c s="40" r="S837"/>
      <c s="40" r="T837"/>
      <c s="40" r="U837"/>
      <c s="40" r="V837"/>
      <c s="40" r="W837"/>
      <c s="40" r="X837"/>
      <c s="40" r="Y837"/>
      <c s="40" r="Z837"/>
    </row>
    <row r="838">
      <c s="40" r="A838"/>
      <c s="40" r="B838"/>
      <c s="40" r="C838"/>
      <c s="40" r="D838"/>
      <c s="40" r="E838"/>
      <c s="40" r="F838"/>
      <c s="40" r="G838"/>
      <c s="40" r="H838"/>
      <c s="40" r="I838"/>
      <c s="40" r="J838"/>
      <c s="40" r="K838"/>
      <c s="40" r="L838"/>
      <c s="40" r="M838"/>
      <c s="40" r="N838"/>
      <c s="40" r="O838"/>
      <c s="40" r="P838"/>
      <c s="40" r="Q838"/>
      <c s="40" r="R838"/>
      <c s="40" r="S838"/>
      <c s="40" r="T838"/>
      <c s="40" r="U838"/>
      <c s="40" r="V838"/>
      <c s="40" r="W838"/>
      <c s="40" r="X838"/>
      <c s="40" r="Y838"/>
      <c s="40" r="Z838"/>
    </row>
    <row r="839">
      <c s="40" r="A839"/>
      <c s="40" r="B839"/>
      <c s="40" r="C839"/>
      <c s="40" r="D839"/>
      <c s="40" r="E839"/>
      <c s="40" r="F839"/>
      <c s="40" r="G839"/>
      <c s="40" r="H839"/>
      <c s="40" r="I839"/>
      <c s="40" r="J839"/>
      <c s="40" r="K839"/>
      <c s="40" r="L839"/>
      <c s="40" r="M839"/>
      <c s="40" r="N839"/>
      <c s="40" r="O839"/>
      <c s="40" r="P839"/>
      <c s="40" r="Q839"/>
      <c s="40" r="R839"/>
      <c s="40" r="S839"/>
      <c s="40" r="T839"/>
      <c s="40" r="U839"/>
      <c s="40" r="V839"/>
      <c s="40" r="W839"/>
      <c s="40" r="X839"/>
      <c s="40" r="Y839"/>
      <c s="40" r="Z839"/>
    </row>
    <row r="840">
      <c s="40" r="A840"/>
      <c s="40" r="B840"/>
      <c s="40" r="C840"/>
      <c s="40" r="D840"/>
      <c s="40" r="E840"/>
      <c s="40" r="F840"/>
      <c s="40" r="G840"/>
      <c s="40" r="H840"/>
      <c s="40" r="I840"/>
      <c s="40" r="J840"/>
      <c s="40" r="K840"/>
      <c s="40" r="L840"/>
      <c s="40" r="M840"/>
      <c s="40" r="N840"/>
      <c s="40" r="O840"/>
      <c s="40" r="P840"/>
      <c s="40" r="Q840"/>
      <c s="40" r="R840"/>
      <c s="40" r="S840"/>
      <c s="40" r="T840"/>
      <c s="40" r="U840"/>
      <c s="40" r="V840"/>
      <c s="40" r="W840"/>
      <c s="40" r="X840"/>
      <c s="40" r="Y840"/>
      <c s="40" r="Z840"/>
    </row>
    <row r="841">
      <c s="40" r="A841"/>
      <c s="40" r="B841"/>
      <c s="40" r="C841"/>
      <c s="40" r="D841"/>
      <c s="40" r="E841"/>
      <c s="40" r="F841"/>
      <c s="40" r="G841"/>
      <c s="40" r="H841"/>
      <c s="40" r="I841"/>
      <c s="40" r="J841"/>
      <c s="40" r="K841"/>
      <c s="40" r="L841"/>
      <c s="40" r="M841"/>
      <c s="40" r="N841"/>
      <c s="40" r="O841"/>
      <c s="40" r="P841"/>
      <c s="40" r="Q841"/>
      <c s="40" r="R841"/>
      <c s="40" r="S841"/>
      <c s="40" r="T841"/>
      <c s="40" r="U841"/>
      <c s="40" r="V841"/>
      <c s="40" r="W841"/>
      <c s="40" r="X841"/>
      <c s="40" r="Y841"/>
      <c s="40" r="Z841"/>
    </row>
    <row r="842">
      <c s="40" r="A842"/>
      <c s="40" r="B842"/>
      <c s="40" r="C842"/>
      <c s="40" r="D842"/>
      <c s="40" r="E842"/>
      <c s="40" r="F842"/>
      <c s="40" r="G842"/>
      <c s="40" r="H842"/>
      <c s="40" r="I842"/>
      <c s="40" r="J842"/>
      <c s="40" r="K842"/>
      <c s="40" r="L842"/>
      <c s="40" r="M842"/>
      <c s="40" r="N842"/>
      <c s="40" r="O842"/>
      <c s="40" r="P842"/>
      <c s="40" r="Q842"/>
      <c s="40" r="R842"/>
      <c s="40" r="S842"/>
      <c s="40" r="T842"/>
      <c s="40" r="U842"/>
      <c s="40" r="V842"/>
      <c s="40" r="W842"/>
      <c s="40" r="X842"/>
      <c s="40" r="Y842"/>
      <c s="40" r="Z842"/>
    </row>
    <row r="843">
      <c s="40" r="A843"/>
      <c s="40" r="B843"/>
      <c s="40" r="C843"/>
      <c s="40" r="D843"/>
      <c s="40" r="E843"/>
      <c s="40" r="F843"/>
      <c s="40" r="G843"/>
      <c s="40" r="H843"/>
      <c s="40" r="I843"/>
      <c s="40" r="J843"/>
      <c s="40" r="K843"/>
      <c s="40" r="L843"/>
      <c s="40" r="M843"/>
      <c s="40" r="N843"/>
      <c s="40" r="O843"/>
      <c s="40" r="P843"/>
      <c s="40" r="Q843"/>
      <c s="40" r="R843"/>
      <c s="40" r="S843"/>
      <c s="40" r="T843"/>
      <c s="40" r="U843"/>
      <c s="40" r="V843"/>
      <c s="40" r="W843"/>
      <c s="40" r="X843"/>
      <c s="40" r="Y843"/>
      <c s="40" r="Z843"/>
    </row>
    <row r="844">
      <c s="40" r="A844"/>
      <c s="40" r="B844"/>
      <c s="40" r="C844"/>
      <c s="40" r="D844"/>
      <c s="40" r="E844"/>
      <c s="40" r="F844"/>
      <c s="40" r="G844"/>
      <c s="40" r="H844"/>
      <c s="40" r="I844"/>
      <c s="40" r="J844"/>
      <c s="40" r="K844"/>
      <c s="40" r="L844"/>
      <c s="40" r="M844"/>
      <c s="40" r="N844"/>
      <c s="40" r="O844"/>
      <c s="40" r="P844"/>
      <c s="40" r="Q844"/>
      <c s="40" r="R844"/>
      <c s="40" r="S844"/>
      <c s="40" r="T844"/>
      <c s="40" r="U844"/>
      <c s="40" r="V844"/>
      <c s="40" r="W844"/>
      <c s="40" r="X844"/>
      <c s="40" r="Y844"/>
      <c s="40" r="Z844"/>
    </row>
    <row r="845">
      <c s="40" r="A845"/>
      <c s="40" r="B845"/>
      <c s="40" r="C845"/>
      <c s="40" r="D845"/>
      <c s="40" r="E845"/>
      <c s="40" r="F845"/>
      <c s="40" r="G845"/>
      <c s="40" r="H845"/>
      <c s="40" r="I845"/>
      <c s="40" r="J845"/>
      <c s="40" r="K845"/>
      <c s="40" r="L845"/>
      <c s="40" r="M845"/>
      <c s="40" r="N845"/>
      <c s="40" r="O845"/>
      <c s="40" r="P845"/>
      <c s="40" r="Q845"/>
      <c s="40" r="R845"/>
      <c s="40" r="S845"/>
      <c s="40" r="T845"/>
      <c s="40" r="U845"/>
      <c s="40" r="V845"/>
      <c s="40" r="W845"/>
      <c s="40" r="X845"/>
      <c s="40" r="Y845"/>
      <c s="40" r="Z845"/>
    </row>
    <row r="846">
      <c s="40" r="A846"/>
      <c s="40" r="B846"/>
      <c s="40" r="C846"/>
      <c s="40" r="D846"/>
      <c s="40" r="E846"/>
      <c s="40" r="F846"/>
      <c s="40" r="G846"/>
      <c s="40" r="H846"/>
      <c s="40" r="I846"/>
      <c s="40" r="J846"/>
      <c s="40" r="K846"/>
      <c s="40" r="L846"/>
      <c s="40" r="M846"/>
      <c s="40" r="N846"/>
      <c s="40" r="O846"/>
      <c s="40" r="P846"/>
      <c s="40" r="Q846"/>
      <c s="40" r="R846"/>
      <c s="40" r="S846"/>
      <c s="40" r="T846"/>
      <c s="40" r="U846"/>
      <c s="40" r="V846"/>
      <c s="40" r="W846"/>
      <c s="40" r="X846"/>
      <c s="40" r="Y846"/>
      <c s="40" r="Z846"/>
    </row>
    <row r="847">
      <c s="40" r="A847"/>
      <c s="40" r="B847"/>
      <c s="40" r="C847"/>
      <c s="40" r="D847"/>
      <c s="40" r="E847"/>
      <c s="40" r="F847"/>
      <c s="40" r="G847"/>
      <c s="40" r="H847"/>
      <c s="40" r="I847"/>
      <c s="40" r="J847"/>
      <c s="40" r="K847"/>
      <c s="40" r="L847"/>
      <c s="40" r="M847"/>
      <c s="40" r="N847"/>
      <c s="40" r="O847"/>
      <c s="40" r="P847"/>
      <c s="40" r="Q847"/>
      <c s="40" r="R847"/>
      <c s="40" r="S847"/>
      <c s="40" r="T847"/>
      <c s="40" r="U847"/>
      <c s="40" r="V847"/>
      <c s="40" r="W847"/>
      <c s="40" r="X847"/>
      <c s="40" r="Y847"/>
      <c s="40" r="Z847"/>
    </row>
    <row r="848">
      <c s="40" r="A848"/>
      <c s="40" r="B848"/>
      <c s="40" r="C848"/>
      <c s="40" r="D848"/>
      <c s="40" r="E848"/>
      <c s="40" r="F848"/>
      <c s="40" r="G848"/>
      <c s="40" r="H848"/>
      <c s="40" r="I848"/>
      <c s="40" r="J848"/>
      <c s="40" r="K848"/>
      <c s="40" r="L848"/>
      <c s="40" r="M848"/>
      <c s="40" r="N848"/>
      <c s="40" r="O848"/>
      <c s="40" r="P848"/>
      <c s="40" r="Q848"/>
      <c s="40" r="R848"/>
      <c s="40" r="S848"/>
      <c s="40" r="T848"/>
      <c s="40" r="U848"/>
      <c s="40" r="V848"/>
      <c s="40" r="W848"/>
      <c s="40" r="X848"/>
      <c s="40" r="Y848"/>
      <c s="40" r="Z848"/>
    </row>
    <row r="849">
      <c s="40" r="A849"/>
      <c s="40" r="B849"/>
      <c s="40" r="C849"/>
      <c s="40" r="D849"/>
      <c s="40" r="E849"/>
      <c s="40" r="F849"/>
      <c s="40" r="G849"/>
      <c s="40" r="H849"/>
      <c s="40" r="I849"/>
      <c s="40" r="J849"/>
      <c s="40" r="K849"/>
      <c s="40" r="L849"/>
      <c s="40" r="M849"/>
      <c s="40" r="N849"/>
      <c s="40" r="O849"/>
      <c s="40" r="P849"/>
      <c s="40" r="Q849"/>
      <c s="40" r="R849"/>
      <c s="40" r="S849"/>
      <c s="40" r="T849"/>
      <c s="40" r="U849"/>
      <c s="40" r="V849"/>
      <c s="40" r="W849"/>
      <c s="40" r="X849"/>
      <c s="40" r="Y849"/>
      <c s="40" r="Z849"/>
    </row>
    <row r="850">
      <c s="40" r="A850"/>
      <c s="40" r="B850"/>
      <c s="40" r="C850"/>
      <c s="40" r="D850"/>
      <c s="40" r="E850"/>
      <c s="40" r="F850"/>
      <c s="40" r="G850"/>
      <c s="40" r="H850"/>
      <c s="40" r="I850"/>
      <c s="40" r="J850"/>
      <c s="40" r="K850"/>
      <c s="40" r="L850"/>
      <c s="40" r="M850"/>
      <c s="40" r="N850"/>
      <c s="40" r="O850"/>
      <c s="40" r="P850"/>
      <c s="40" r="Q850"/>
      <c s="40" r="R850"/>
      <c s="40" r="S850"/>
      <c s="40" r="T850"/>
      <c s="40" r="U850"/>
      <c s="40" r="V850"/>
      <c s="40" r="W850"/>
      <c s="40" r="X850"/>
      <c s="40" r="Y850"/>
      <c s="40" r="Z850"/>
    </row>
    <row r="851">
      <c s="40" r="A851"/>
      <c s="40" r="B851"/>
      <c s="40" r="C851"/>
      <c s="40" r="D851"/>
      <c s="40" r="E851"/>
      <c s="40" r="F851"/>
      <c s="40" r="G851"/>
      <c s="40" r="H851"/>
      <c s="40" r="I851"/>
      <c s="40" r="J851"/>
      <c s="40" r="K851"/>
      <c s="40" r="L851"/>
      <c s="40" r="M851"/>
      <c s="40" r="N851"/>
      <c s="40" r="O851"/>
      <c s="40" r="P851"/>
      <c s="40" r="Q851"/>
      <c s="40" r="R851"/>
      <c s="40" r="S851"/>
      <c s="40" r="T851"/>
      <c s="40" r="U851"/>
      <c s="40" r="V851"/>
      <c s="40" r="W851"/>
      <c s="40" r="X851"/>
      <c s="40" r="Y851"/>
      <c s="40" r="Z851"/>
    </row>
    <row r="852">
      <c s="40" r="A852"/>
      <c s="40" r="B852"/>
      <c s="40" r="C852"/>
      <c s="40" r="D852"/>
      <c s="40" r="E852"/>
      <c s="40" r="F852"/>
      <c s="40" r="G852"/>
      <c s="40" r="H852"/>
      <c s="40" r="I852"/>
      <c s="40" r="J852"/>
      <c s="40" r="K852"/>
      <c s="40" r="L852"/>
      <c s="40" r="M852"/>
      <c s="40" r="N852"/>
      <c s="40" r="O852"/>
      <c s="40" r="P852"/>
      <c s="40" r="Q852"/>
      <c s="40" r="R852"/>
      <c s="40" r="S852"/>
      <c s="40" r="T852"/>
      <c s="40" r="U852"/>
      <c s="40" r="V852"/>
      <c s="40" r="W852"/>
      <c s="40" r="X852"/>
      <c s="40" r="Y852"/>
      <c s="40" r="Z852"/>
    </row>
    <row r="853">
      <c s="40" r="A853"/>
      <c s="40" r="B853"/>
      <c s="40" r="C853"/>
      <c s="40" r="D853"/>
      <c s="40" r="E853"/>
      <c s="40" r="F853"/>
      <c s="40" r="G853"/>
      <c s="40" r="H853"/>
      <c s="40" r="I853"/>
      <c s="40" r="J853"/>
      <c s="40" r="K853"/>
      <c s="40" r="L853"/>
      <c s="40" r="M853"/>
      <c s="40" r="N853"/>
      <c s="40" r="O853"/>
      <c s="40" r="P853"/>
      <c s="40" r="Q853"/>
      <c s="40" r="R853"/>
      <c s="40" r="S853"/>
      <c s="40" r="T853"/>
      <c s="40" r="U853"/>
      <c s="40" r="V853"/>
      <c s="40" r="W853"/>
      <c s="40" r="X853"/>
      <c s="40" r="Y853"/>
      <c s="40" r="Z853"/>
    </row>
    <row r="854">
      <c s="40" r="A854"/>
      <c s="40" r="B854"/>
      <c s="40" r="C854"/>
      <c s="40" r="D854"/>
      <c s="40" r="E854"/>
      <c s="40" r="F854"/>
      <c s="40" r="G854"/>
      <c s="40" r="H854"/>
      <c s="40" r="I854"/>
      <c s="40" r="J854"/>
      <c s="40" r="K854"/>
      <c s="40" r="L854"/>
      <c s="40" r="M854"/>
      <c s="40" r="N854"/>
      <c s="40" r="O854"/>
      <c s="40" r="P854"/>
      <c s="40" r="Q854"/>
      <c s="40" r="R854"/>
      <c s="40" r="S854"/>
      <c s="40" r="T854"/>
      <c s="40" r="U854"/>
      <c s="40" r="V854"/>
      <c s="40" r="W854"/>
      <c s="40" r="X854"/>
      <c s="40" r="Y854"/>
      <c s="40" r="Z854"/>
    </row>
    <row r="855">
      <c s="40" r="A855"/>
      <c s="40" r="B855"/>
      <c s="40" r="C855"/>
      <c s="40" r="D855"/>
      <c s="40" r="E855"/>
      <c s="40" r="F855"/>
      <c s="40" r="G855"/>
      <c s="40" r="H855"/>
      <c s="40" r="I855"/>
      <c s="40" r="J855"/>
      <c s="40" r="K855"/>
      <c s="40" r="L855"/>
      <c s="40" r="M855"/>
      <c s="40" r="N855"/>
      <c s="40" r="O855"/>
      <c s="40" r="P855"/>
      <c s="40" r="Q855"/>
      <c s="40" r="R855"/>
      <c s="40" r="S855"/>
      <c s="40" r="T855"/>
      <c s="40" r="U855"/>
      <c s="40" r="V855"/>
      <c s="40" r="W855"/>
      <c s="40" r="X855"/>
      <c s="40" r="Y855"/>
      <c s="40" r="Z855"/>
    </row>
    <row r="856">
      <c s="40" r="A856"/>
      <c s="40" r="B856"/>
      <c s="40" r="C856"/>
      <c s="40" r="D856"/>
      <c s="40" r="E856"/>
      <c s="40" r="F856"/>
      <c s="40" r="G856"/>
      <c s="40" r="H856"/>
      <c s="40" r="I856"/>
      <c s="40" r="J856"/>
      <c s="40" r="K856"/>
      <c s="40" r="L856"/>
      <c s="40" r="M856"/>
      <c s="40" r="N856"/>
      <c s="40" r="O856"/>
      <c s="40" r="P856"/>
      <c s="40" r="Q856"/>
      <c s="40" r="R856"/>
      <c s="40" r="S856"/>
      <c s="40" r="T856"/>
      <c s="40" r="U856"/>
      <c s="40" r="V856"/>
      <c s="40" r="W856"/>
      <c s="40" r="X856"/>
      <c s="40" r="Y856"/>
      <c s="40" r="Z856"/>
    </row>
    <row r="857">
      <c s="40" r="A857"/>
      <c s="40" r="B857"/>
      <c s="40" r="C857"/>
      <c s="40" r="D857"/>
      <c s="40" r="E857"/>
      <c s="40" r="F857"/>
      <c s="40" r="G857"/>
      <c s="40" r="H857"/>
      <c s="40" r="I857"/>
      <c s="40" r="J857"/>
      <c s="40" r="K857"/>
      <c s="40" r="L857"/>
      <c s="40" r="M857"/>
      <c s="40" r="N857"/>
      <c s="40" r="O857"/>
      <c s="40" r="P857"/>
      <c s="40" r="Q857"/>
      <c s="40" r="R857"/>
      <c s="40" r="S857"/>
      <c s="40" r="T857"/>
      <c s="40" r="U857"/>
      <c s="40" r="V857"/>
      <c s="40" r="W857"/>
      <c s="40" r="X857"/>
      <c s="40" r="Y857"/>
      <c s="40" r="Z857"/>
    </row>
    <row r="858">
      <c s="40" r="A858"/>
      <c s="40" r="B858"/>
      <c s="40" r="C858"/>
      <c s="40" r="D858"/>
      <c s="40" r="E858"/>
      <c s="40" r="F858"/>
      <c s="40" r="G858"/>
      <c s="40" r="H858"/>
      <c s="40" r="I858"/>
      <c s="40" r="J858"/>
      <c s="40" r="K858"/>
      <c s="40" r="L858"/>
      <c s="40" r="M858"/>
      <c s="40" r="N858"/>
      <c s="40" r="O858"/>
      <c s="40" r="P858"/>
      <c s="40" r="Q858"/>
      <c s="40" r="R858"/>
      <c s="40" r="S858"/>
      <c s="40" r="T858"/>
      <c s="40" r="U858"/>
      <c s="40" r="V858"/>
      <c s="40" r="W858"/>
      <c s="40" r="X858"/>
      <c s="40" r="Y858"/>
      <c s="40" r="Z858"/>
    </row>
    <row r="859">
      <c s="40" r="A859"/>
      <c s="40" r="B859"/>
      <c s="40" r="C859"/>
      <c s="40" r="D859"/>
      <c s="40" r="E859"/>
      <c s="40" r="F859"/>
      <c s="40" r="G859"/>
      <c s="40" r="H859"/>
      <c s="40" r="I859"/>
      <c s="40" r="J859"/>
      <c s="40" r="K859"/>
      <c s="40" r="L859"/>
      <c s="40" r="M859"/>
      <c s="40" r="N859"/>
      <c s="40" r="O859"/>
      <c s="40" r="P859"/>
      <c s="40" r="Q859"/>
      <c s="40" r="R859"/>
      <c s="40" r="S859"/>
      <c s="40" r="T859"/>
      <c s="40" r="U859"/>
      <c s="40" r="V859"/>
      <c s="40" r="W859"/>
      <c s="40" r="X859"/>
      <c s="40" r="Y859"/>
      <c s="40" r="Z859"/>
    </row>
    <row r="860">
      <c s="40" r="A860"/>
      <c s="40" r="B860"/>
      <c s="40" r="C860"/>
      <c s="40" r="D860"/>
      <c s="40" r="E860"/>
      <c s="40" r="F860"/>
      <c s="40" r="G860"/>
      <c s="40" r="H860"/>
      <c s="40" r="I860"/>
      <c s="40" r="J860"/>
      <c s="40" r="K860"/>
      <c s="40" r="L860"/>
      <c s="40" r="M860"/>
      <c s="40" r="N860"/>
      <c s="40" r="O860"/>
      <c s="40" r="P860"/>
      <c s="40" r="Q860"/>
      <c s="40" r="R860"/>
      <c s="40" r="S860"/>
      <c s="40" r="T860"/>
      <c s="40" r="U860"/>
      <c s="40" r="V860"/>
      <c s="40" r="W860"/>
      <c s="40" r="X860"/>
      <c s="40" r="Y860"/>
      <c s="40" r="Z860"/>
    </row>
    <row r="861">
      <c s="40" r="A861"/>
      <c s="40" r="B861"/>
      <c s="40" r="C861"/>
      <c s="40" r="D861"/>
      <c s="40" r="E861"/>
      <c s="40" r="F861"/>
      <c s="40" r="G861"/>
      <c s="40" r="H861"/>
      <c s="40" r="I861"/>
      <c s="40" r="J861"/>
      <c s="40" r="K861"/>
      <c s="40" r="L861"/>
      <c s="40" r="M861"/>
      <c s="40" r="N861"/>
      <c s="40" r="O861"/>
      <c s="40" r="P861"/>
      <c s="40" r="Q861"/>
      <c s="40" r="R861"/>
      <c s="40" r="S861"/>
      <c s="40" r="T861"/>
      <c s="40" r="U861"/>
      <c s="40" r="V861"/>
      <c s="40" r="W861"/>
      <c s="40" r="X861"/>
      <c s="40" r="Y861"/>
      <c s="40" r="Z861"/>
    </row>
    <row r="862">
      <c s="40" r="A862"/>
      <c s="40" r="B862"/>
      <c s="40" r="C862"/>
      <c s="40" r="D862"/>
      <c s="40" r="E862"/>
      <c s="40" r="F862"/>
      <c s="40" r="G862"/>
      <c s="40" r="H862"/>
      <c s="40" r="I862"/>
      <c s="40" r="J862"/>
      <c s="40" r="K862"/>
      <c s="40" r="L862"/>
      <c s="40" r="M862"/>
      <c s="40" r="N862"/>
      <c s="40" r="O862"/>
      <c s="40" r="P862"/>
      <c s="40" r="Q862"/>
      <c s="40" r="R862"/>
      <c s="40" r="S862"/>
      <c s="40" r="T862"/>
      <c s="40" r="U862"/>
      <c s="40" r="V862"/>
      <c s="40" r="W862"/>
      <c s="40" r="X862"/>
      <c s="40" r="Y862"/>
      <c s="40" r="Z862"/>
    </row>
    <row r="863">
      <c s="40" r="A863"/>
      <c s="40" r="B863"/>
      <c s="40" r="C863"/>
      <c s="40" r="D863"/>
      <c s="40" r="E863"/>
      <c s="40" r="F863"/>
      <c s="40" r="G863"/>
      <c s="40" r="H863"/>
      <c s="40" r="I863"/>
      <c s="40" r="J863"/>
      <c s="40" r="K863"/>
      <c s="40" r="L863"/>
      <c s="40" r="M863"/>
      <c s="40" r="N863"/>
      <c s="40" r="O863"/>
      <c s="40" r="P863"/>
      <c s="40" r="Q863"/>
      <c s="40" r="R863"/>
      <c s="40" r="S863"/>
      <c s="40" r="T863"/>
      <c s="40" r="U863"/>
      <c s="40" r="V863"/>
      <c s="40" r="W863"/>
      <c s="40" r="X863"/>
      <c s="40" r="Y863"/>
      <c s="40" r="Z863"/>
    </row>
    <row r="864">
      <c s="40" r="A864"/>
      <c s="40" r="B864"/>
      <c s="40" r="C864"/>
      <c s="40" r="D864"/>
      <c s="40" r="E864"/>
      <c s="40" r="F864"/>
      <c s="40" r="G864"/>
      <c s="40" r="H864"/>
      <c s="40" r="I864"/>
      <c s="40" r="J864"/>
      <c s="40" r="K864"/>
      <c s="40" r="L864"/>
      <c s="40" r="M864"/>
      <c s="40" r="N864"/>
      <c s="40" r="O864"/>
      <c s="40" r="P864"/>
      <c s="40" r="Q864"/>
      <c s="40" r="R864"/>
      <c s="40" r="S864"/>
      <c s="40" r="T864"/>
      <c s="40" r="U864"/>
      <c s="40" r="V864"/>
      <c s="40" r="W864"/>
      <c s="40" r="X864"/>
      <c s="40" r="Y864"/>
      <c s="40" r="Z864"/>
    </row>
    <row r="865">
      <c s="40" r="A865"/>
      <c s="40" r="B865"/>
      <c s="40" r="C865"/>
      <c s="40" r="D865"/>
      <c s="40" r="E865"/>
      <c s="40" r="F865"/>
      <c s="40" r="G865"/>
      <c s="40" r="H865"/>
      <c s="40" r="I865"/>
      <c s="40" r="J865"/>
      <c s="40" r="K865"/>
      <c s="40" r="L865"/>
      <c s="40" r="M865"/>
      <c s="40" r="N865"/>
      <c s="40" r="O865"/>
      <c s="40" r="P865"/>
      <c s="40" r="Q865"/>
      <c s="40" r="R865"/>
      <c s="40" r="S865"/>
      <c s="40" r="T865"/>
      <c s="40" r="U865"/>
      <c s="40" r="V865"/>
      <c s="40" r="W865"/>
      <c s="40" r="X865"/>
      <c s="40" r="Y865"/>
      <c s="40" r="Z865"/>
    </row>
    <row r="866">
      <c s="40" r="A866"/>
      <c s="40" r="B866"/>
      <c s="40" r="C866"/>
      <c s="40" r="D866"/>
      <c s="40" r="E866"/>
      <c s="40" r="F866"/>
      <c s="40" r="G866"/>
      <c s="40" r="H866"/>
      <c s="40" r="I866"/>
      <c s="40" r="J866"/>
      <c s="40" r="K866"/>
      <c s="40" r="L866"/>
      <c s="40" r="M866"/>
      <c s="40" r="N866"/>
      <c s="40" r="O866"/>
      <c s="40" r="P866"/>
      <c s="40" r="Q866"/>
      <c s="40" r="R866"/>
      <c s="40" r="S866"/>
      <c s="40" r="T866"/>
      <c s="40" r="U866"/>
      <c s="40" r="V866"/>
      <c s="40" r="W866"/>
      <c s="40" r="X866"/>
      <c s="40" r="Y866"/>
      <c s="40" r="Z866"/>
    </row>
    <row r="867">
      <c s="40" r="A867"/>
      <c s="40" r="B867"/>
      <c s="40" r="C867"/>
      <c s="40" r="D867"/>
      <c s="40" r="E867"/>
      <c s="40" r="F867"/>
      <c s="40" r="G867"/>
      <c s="40" r="H867"/>
      <c s="40" r="I867"/>
      <c s="40" r="J867"/>
      <c s="40" r="K867"/>
      <c s="40" r="L867"/>
      <c s="40" r="M867"/>
      <c s="40" r="N867"/>
      <c s="40" r="O867"/>
      <c s="40" r="P867"/>
      <c s="40" r="Q867"/>
      <c s="40" r="R867"/>
      <c s="40" r="S867"/>
      <c s="40" r="T867"/>
      <c s="40" r="U867"/>
      <c s="40" r="V867"/>
      <c s="40" r="W867"/>
      <c s="40" r="X867"/>
      <c s="40" r="Y867"/>
      <c s="40" r="Z867"/>
    </row>
    <row r="868">
      <c s="40" r="A868"/>
      <c s="40" r="B868"/>
      <c s="40" r="C868"/>
      <c s="40" r="D868"/>
      <c s="40" r="E868"/>
      <c s="40" r="F868"/>
      <c s="40" r="G868"/>
      <c s="40" r="H868"/>
      <c s="40" r="I868"/>
      <c s="40" r="J868"/>
      <c s="40" r="K868"/>
      <c s="40" r="L868"/>
      <c s="40" r="M868"/>
      <c s="40" r="N868"/>
      <c s="40" r="O868"/>
      <c s="40" r="P868"/>
      <c s="40" r="Q868"/>
      <c s="40" r="R868"/>
      <c s="40" r="S868"/>
      <c s="40" r="T868"/>
      <c s="40" r="U868"/>
      <c s="40" r="V868"/>
      <c s="40" r="W868"/>
      <c s="40" r="X868"/>
      <c s="40" r="Y868"/>
      <c s="40" r="Z868"/>
    </row>
    <row r="869">
      <c s="40" r="A869"/>
      <c s="40" r="B869"/>
      <c s="40" r="C869"/>
      <c s="40" r="D869"/>
      <c s="40" r="E869"/>
      <c s="40" r="F869"/>
      <c s="40" r="G869"/>
      <c s="40" r="H869"/>
      <c s="40" r="I869"/>
      <c s="40" r="J869"/>
      <c s="40" r="K869"/>
      <c s="40" r="L869"/>
      <c s="40" r="M869"/>
      <c s="40" r="N869"/>
      <c s="40" r="O869"/>
      <c s="40" r="P869"/>
      <c s="40" r="Q869"/>
      <c s="40" r="R869"/>
      <c s="40" r="S869"/>
      <c s="40" r="T869"/>
      <c s="40" r="U869"/>
      <c s="40" r="V869"/>
      <c s="40" r="W869"/>
      <c s="40" r="X869"/>
      <c s="40" r="Y869"/>
      <c s="40" r="Z869"/>
    </row>
    <row r="870">
      <c s="40" r="A870"/>
      <c s="40" r="B870"/>
      <c s="40" r="C870"/>
      <c s="40" r="D870"/>
      <c s="40" r="E870"/>
      <c s="40" r="F870"/>
      <c s="40" r="G870"/>
      <c s="40" r="H870"/>
      <c s="40" r="I870"/>
      <c s="40" r="J870"/>
      <c s="40" r="K870"/>
      <c s="40" r="L870"/>
      <c s="40" r="M870"/>
      <c s="40" r="N870"/>
      <c s="40" r="O870"/>
      <c s="40" r="P870"/>
      <c s="40" r="Q870"/>
      <c s="40" r="R870"/>
      <c s="40" r="S870"/>
      <c s="40" r="T870"/>
      <c s="40" r="U870"/>
      <c s="40" r="V870"/>
      <c s="40" r="W870"/>
      <c s="40" r="X870"/>
      <c s="40" r="Y870"/>
      <c s="40" r="Z870"/>
    </row>
    <row r="871">
      <c s="40" r="A871"/>
      <c s="40" r="B871"/>
      <c s="40" r="C871"/>
      <c s="40" r="D871"/>
      <c s="40" r="E871"/>
      <c s="40" r="F871"/>
      <c s="40" r="G871"/>
      <c s="40" r="H871"/>
      <c s="40" r="I871"/>
      <c s="40" r="J871"/>
      <c s="40" r="K871"/>
      <c s="40" r="L871"/>
      <c s="40" r="M871"/>
      <c s="40" r="N871"/>
      <c s="40" r="O871"/>
      <c s="40" r="P871"/>
      <c s="40" r="Q871"/>
      <c s="40" r="R871"/>
      <c s="40" r="S871"/>
      <c s="40" r="T871"/>
      <c s="40" r="U871"/>
      <c s="40" r="V871"/>
      <c s="40" r="W871"/>
      <c s="40" r="X871"/>
      <c s="40" r="Y871"/>
      <c s="40" r="Z871"/>
    </row>
    <row r="872">
      <c s="40" r="A872"/>
      <c s="40" r="B872"/>
      <c s="40" r="C872"/>
      <c s="40" r="D872"/>
      <c s="40" r="E872"/>
      <c s="40" r="F872"/>
      <c s="40" r="G872"/>
      <c s="40" r="H872"/>
      <c s="40" r="I872"/>
      <c s="40" r="J872"/>
      <c s="40" r="K872"/>
      <c s="40" r="L872"/>
      <c s="40" r="M872"/>
      <c s="40" r="N872"/>
      <c s="40" r="O872"/>
      <c s="40" r="P872"/>
      <c s="40" r="Q872"/>
      <c s="40" r="R872"/>
      <c s="40" r="S872"/>
      <c s="40" r="T872"/>
      <c s="40" r="U872"/>
      <c s="40" r="V872"/>
      <c s="40" r="W872"/>
      <c s="40" r="X872"/>
      <c s="40" r="Y872"/>
      <c s="40" r="Z872"/>
    </row>
    <row r="873">
      <c s="40" r="A873"/>
      <c s="40" r="B873"/>
      <c s="40" r="C873"/>
      <c s="40" r="D873"/>
      <c s="40" r="E873"/>
      <c s="40" r="F873"/>
      <c s="40" r="G873"/>
      <c s="40" r="H873"/>
      <c s="40" r="I873"/>
      <c s="40" r="J873"/>
      <c s="40" r="K873"/>
      <c s="40" r="L873"/>
      <c s="40" r="M873"/>
      <c s="40" r="N873"/>
      <c s="40" r="O873"/>
      <c s="40" r="P873"/>
      <c s="40" r="Q873"/>
      <c s="40" r="R873"/>
      <c s="40" r="S873"/>
      <c s="40" r="T873"/>
      <c s="40" r="U873"/>
      <c s="40" r="V873"/>
      <c s="40" r="W873"/>
      <c s="40" r="X873"/>
      <c s="40" r="Y873"/>
      <c s="40" r="Z873"/>
    </row>
    <row r="874">
      <c s="40" r="A874"/>
      <c s="40" r="B874"/>
      <c s="40" r="C874"/>
      <c s="40" r="D874"/>
      <c s="40" r="E874"/>
      <c s="40" r="F874"/>
      <c s="40" r="G874"/>
      <c s="40" r="H874"/>
      <c s="40" r="I874"/>
      <c s="40" r="J874"/>
      <c s="40" r="K874"/>
      <c s="40" r="L874"/>
      <c s="40" r="M874"/>
      <c s="40" r="N874"/>
      <c s="40" r="O874"/>
      <c s="40" r="P874"/>
      <c s="40" r="Q874"/>
      <c s="40" r="R874"/>
      <c s="40" r="S874"/>
      <c s="40" r="T874"/>
      <c s="40" r="U874"/>
      <c s="40" r="V874"/>
      <c s="40" r="W874"/>
      <c s="40" r="X874"/>
      <c s="40" r="Y874"/>
      <c s="40" r="Z874"/>
    </row>
    <row r="875">
      <c s="40" r="A875"/>
      <c s="40" r="B875"/>
      <c s="40" r="C875"/>
      <c s="40" r="D875"/>
      <c s="40" r="E875"/>
      <c s="40" r="F875"/>
      <c s="40" r="G875"/>
      <c s="40" r="H875"/>
      <c s="40" r="I875"/>
      <c s="40" r="J875"/>
      <c s="40" r="K875"/>
      <c s="40" r="L875"/>
      <c s="40" r="M875"/>
      <c s="40" r="N875"/>
      <c s="40" r="O875"/>
      <c s="40" r="P875"/>
      <c s="40" r="Q875"/>
      <c s="40" r="R875"/>
      <c s="40" r="S875"/>
      <c s="40" r="T875"/>
      <c s="40" r="U875"/>
      <c s="40" r="V875"/>
      <c s="40" r="W875"/>
      <c s="40" r="X875"/>
      <c s="40" r="Y875"/>
      <c s="40" r="Z875"/>
    </row>
    <row r="876">
      <c s="40" r="A876"/>
      <c s="40" r="B876"/>
      <c s="40" r="C876"/>
      <c s="40" r="D876"/>
      <c s="40" r="E876"/>
      <c s="40" r="F876"/>
      <c s="40" r="G876"/>
      <c s="40" r="H876"/>
      <c s="40" r="I876"/>
      <c s="40" r="J876"/>
      <c s="40" r="K876"/>
      <c s="40" r="L876"/>
      <c s="40" r="M876"/>
      <c s="40" r="N876"/>
      <c s="40" r="O876"/>
      <c s="40" r="P876"/>
      <c s="40" r="Q876"/>
      <c s="40" r="R876"/>
      <c s="40" r="S876"/>
      <c s="40" r="T876"/>
      <c s="40" r="U876"/>
      <c s="40" r="V876"/>
      <c s="40" r="W876"/>
      <c s="40" r="X876"/>
      <c s="40" r="Y876"/>
      <c s="40" r="Z876"/>
    </row>
    <row r="877">
      <c s="40" r="A877"/>
      <c s="40" r="B877"/>
      <c s="40" r="C877"/>
      <c s="40" r="D877"/>
      <c s="40" r="E877"/>
      <c s="40" r="F877"/>
      <c s="40" r="G877"/>
      <c s="40" r="H877"/>
      <c s="40" r="I877"/>
      <c s="40" r="J877"/>
      <c s="40" r="K877"/>
      <c s="40" r="L877"/>
      <c s="40" r="M877"/>
      <c s="40" r="N877"/>
      <c s="40" r="O877"/>
      <c s="40" r="P877"/>
      <c s="40" r="Q877"/>
      <c s="40" r="R877"/>
      <c s="40" r="S877"/>
      <c s="40" r="T877"/>
      <c s="40" r="U877"/>
      <c s="40" r="V877"/>
      <c s="40" r="W877"/>
      <c s="40" r="X877"/>
      <c s="40" r="Y877"/>
      <c s="40" r="Z877"/>
    </row>
    <row r="878">
      <c s="40" r="A878"/>
      <c s="40" r="B878"/>
      <c s="40" r="C878"/>
      <c s="40" r="D878"/>
      <c s="40" r="E878"/>
      <c s="40" r="F878"/>
      <c s="40" r="G878"/>
      <c s="40" r="H878"/>
      <c s="40" r="I878"/>
      <c s="40" r="J878"/>
      <c s="40" r="K878"/>
      <c s="40" r="L878"/>
      <c s="40" r="M878"/>
      <c s="40" r="N878"/>
      <c s="40" r="O878"/>
      <c s="40" r="P878"/>
      <c s="40" r="Q878"/>
      <c s="40" r="R878"/>
      <c s="40" r="S878"/>
      <c s="40" r="T878"/>
      <c s="40" r="U878"/>
      <c s="40" r="V878"/>
      <c s="40" r="W878"/>
      <c s="40" r="X878"/>
      <c s="40" r="Y878"/>
      <c s="40" r="Z878"/>
    </row>
    <row r="879">
      <c s="40" r="A879"/>
      <c s="40" r="B879"/>
      <c s="40" r="C879"/>
      <c s="40" r="D879"/>
      <c s="40" r="E879"/>
      <c s="40" r="F879"/>
      <c s="40" r="G879"/>
      <c s="40" r="H879"/>
      <c s="40" r="I879"/>
      <c s="40" r="J879"/>
      <c s="40" r="K879"/>
      <c s="40" r="L879"/>
      <c s="40" r="M879"/>
      <c s="40" r="N879"/>
      <c s="40" r="O879"/>
      <c s="40" r="P879"/>
      <c s="40" r="Q879"/>
      <c s="40" r="R879"/>
      <c s="40" r="S879"/>
      <c s="40" r="T879"/>
      <c s="40" r="U879"/>
      <c s="40" r="V879"/>
      <c s="40" r="W879"/>
      <c s="40" r="X879"/>
      <c s="40" r="Y879"/>
      <c s="40" r="Z879"/>
    </row>
    <row r="880">
      <c s="40" r="A880"/>
      <c s="40" r="B880"/>
      <c s="40" r="C880"/>
      <c s="40" r="D880"/>
      <c s="40" r="E880"/>
      <c s="40" r="F880"/>
      <c s="40" r="G880"/>
      <c s="40" r="H880"/>
      <c s="40" r="I880"/>
      <c s="40" r="J880"/>
      <c s="40" r="K880"/>
      <c s="40" r="L880"/>
      <c s="40" r="M880"/>
      <c s="40" r="N880"/>
      <c s="40" r="O880"/>
      <c s="40" r="P880"/>
      <c s="40" r="Q880"/>
      <c s="40" r="R880"/>
      <c s="40" r="S880"/>
      <c s="40" r="T880"/>
      <c s="40" r="U880"/>
      <c s="40" r="V880"/>
      <c s="40" r="W880"/>
      <c s="40" r="X880"/>
      <c s="40" r="Y880"/>
      <c s="40" r="Z880"/>
    </row>
    <row r="881">
      <c s="40" r="A881"/>
      <c s="40" r="B881"/>
      <c s="40" r="C881"/>
      <c s="40" r="D881"/>
      <c s="40" r="E881"/>
      <c s="40" r="F881"/>
      <c s="40" r="G881"/>
      <c s="40" r="H881"/>
      <c s="40" r="I881"/>
      <c s="40" r="J881"/>
      <c s="40" r="K881"/>
      <c s="40" r="L881"/>
      <c s="40" r="M881"/>
      <c s="40" r="N881"/>
      <c s="40" r="O881"/>
      <c s="40" r="P881"/>
      <c s="40" r="Q881"/>
      <c s="40" r="R881"/>
      <c s="40" r="S881"/>
      <c s="40" r="T881"/>
      <c s="40" r="U881"/>
      <c s="40" r="V881"/>
      <c s="40" r="W881"/>
      <c s="40" r="X881"/>
      <c s="40" r="Y881"/>
      <c s="40" r="Z881"/>
    </row>
    <row r="882">
      <c s="40" r="A882"/>
      <c s="40" r="B882"/>
      <c s="40" r="C882"/>
      <c s="40" r="D882"/>
      <c s="40" r="E882"/>
      <c s="40" r="F882"/>
      <c s="40" r="G882"/>
      <c s="40" r="H882"/>
      <c s="40" r="I882"/>
      <c s="40" r="J882"/>
      <c s="40" r="K882"/>
      <c s="40" r="L882"/>
      <c s="40" r="M882"/>
      <c s="40" r="N882"/>
      <c s="40" r="O882"/>
      <c s="40" r="P882"/>
      <c s="40" r="Q882"/>
      <c s="40" r="R882"/>
      <c s="40" r="S882"/>
      <c s="40" r="T882"/>
      <c s="40" r="U882"/>
      <c s="40" r="V882"/>
      <c s="40" r="W882"/>
      <c s="40" r="X882"/>
      <c s="40" r="Y882"/>
      <c s="40" r="Z882"/>
    </row>
    <row r="883">
      <c s="40" r="A883"/>
      <c s="40" r="B883"/>
      <c s="40" r="C883"/>
      <c s="40" r="D883"/>
      <c s="40" r="E883"/>
      <c s="40" r="F883"/>
      <c s="40" r="G883"/>
      <c s="40" r="H883"/>
      <c s="40" r="I883"/>
      <c s="40" r="J883"/>
      <c s="40" r="K883"/>
      <c s="40" r="L883"/>
      <c s="40" r="M883"/>
      <c s="40" r="N883"/>
      <c s="40" r="O883"/>
      <c s="40" r="P883"/>
      <c s="40" r="Q883"/>
      <c s="40" r="R883"/>
      <c s="40" r="S883"/>
      <c s="40" r="T883"/>
      <c s="40" r="U883"/>
      <c s="40" r="V883"/>
      <c s="40" r="W883"/>
      <c s="40" r="X883"/>
      <c s="40" r="Y883"/>
      <c s="40" r="Z883"/>
    </row>
    <row r="884">
      <c s="40" r="A884"/>
      <c s="40" r="B884"/>
      <c s="40" r="C884"/>
      <c s="40" r="D884"/>
      <c s="40" r="E884"/>
      <c s="40" r="F884"/>
      <c s="40" r="G884"/>
      <c s="40" r="H884"/>
      <c s="40" r="I884"/>
      <c s="40" r="J884"/>
      <c s="40" r="K884"/>
      <c s="40" r="L884"/>
      <c s="40" r="M884"/>
      <c s="40" r="N884"/>
      <c s="40" r="O884"/>
      <c s="40" r="P884"/>
      <c s="40" r="Q884"/>
      <c s="40" r="R884"/>
      <c s="40" r="S884"/>
      <c s="40" r="T884"/>
      <c s="40" r="U884"/>
      <c s="40" r="V884"/>
      <c s="40" r="W884"/>
      <c s="40" r="X884"/>
      <c s="40" r="Y884"/>
      <c s="40" r="Z884"/>
    </row>
    <row r="885">
      <c s="40" r="A885"/>
      <c s="40" r="B885"/>
      <c s="40" r="C885"/>
      <c s="40" r="D885"/>
      <c s="40" r="E885"/>
      <c s="40" r="F885"/>
      <c s="40" r="G885"/>
      <c s="40" r="H885"/>
      <c s="40" r="I885"/>
      <c s="40" r="J885"/>
      <c s="40" r="K885"/>
      <c s="40" r="L885"/>
      <c s="40" r="M885"/>
      <c s="40" r="N885"/>
      <c s="40" r="O885"/>
      <c s="40" r="P885"/>
      <c s="40" r="Q885"/>
      <c s="40" r="R885"/>
      <c s="40" r="S885"/>
      <c s="40" r="T885"/>
      <c s="40" r="U885"/>
      <c s="40" r="V885"/>
      <c s="40" r="W885"/>
      <c s="40" r="X885"/>
      <c s="40" r="Y885"/>
      <c s="40" r="Z885"/>
    </row>
    <row r="886">
      <c s="40" r="A886"/>
      <c s="40" r="B886"/>
      <c s="40" r="C886"/>
      <c s="40" r="D886"/>
      <c s="40" r="E886"/>
      <c s="40" r="F886"/>
      <c s="40" r="G886"/>
      <c s="40" r="H886"/>
      <c s="40" r="I886"/>
      <c s="40" r="J886"/>
      <c s="40" r="K886"/>
      <c s="40" r="L886"/>
      <c s="40" r="M886"/>
      <c s="40" r="N886"/>
      <c s="40" r="O886"/>
      <c s="40" r="P886"/>
      <c s="40" r="Q886"/>
      <c s="40" r="R886"/>
      <c s="40" r="S886"/>
      <c s="40" r="T886"/>
      <c s="40" r="U886"/>
      <c s="40" r="V886"/>
      <c s="40" r="W886"/>
      <c s="40" r="X886"/>
      <c s="40" r="Y886"/>
      <c s="40" r="Z886"/>
    </row>
    <row r="887">
      <c s="40" r="A887"/>
      <c s="40" r="B887"/>
      <c s="40" r="C887"/>
      <c s="40" r="D887"/>
      <c s="40" r="E887"/>
      <c s="40" r="F887"/>
      <c s="40" r="G887"/>
      <c s="40" r="H887"/>
      <c s="40" r="I887"/>
      <c s="40" r="J887"/>
      <c s="40" r="K887"/>
      <c s="40" r="L887"/>
      <c s="40" r="M887"/>
      <c s="40" r="N887"/>
      <c s="40" r="O887"/>
      <c s="40" r="P887"/>
      <c s="40" r="Q887"/>
      <c s="40" r="R887"/>
      <c s="40" r="S887"/>
      <c s="40" r="T887"/>
      <c s="40" r="U887"/>
      <c s="40" r="V887"/>
      <c s="40" r="W887"/>
      <c s="40" r="X887"/>
      <c s="40" r="Y887"/>
      <c s="40" r="Z887"/>
    </row>
    <row r="888">
      <c s="40" r="A888"/>
      <c s="40" r="B888"/>
      <c s="40" r="C888"/>
      <c s="40" r="D888"/>
      <c s="40" r="E888"/>
      <c s="40" r="F888"/>
      <c s="40" r="G888"/>
      <c s="40" r="H888"/>
      <c s="40" r="I888"/>
      <c s="40" r="J888"/>
      <c s="40" r="K888"/>
      <c s="40" r="L888"/>
      <c s="40" r="M888"/>
      <c s="40" r="N888"/>
      <c s="40" r="O888"/>
      <c s="40" r="P888"/>
      <c s="40" r="Q888"/>
      <c s="40" r="R888"/>
      <c s="40" r="S888"/>
      <c s="40" r="T888"/>
      <c s="40" r="U888"/>
      <c s="40" r="V888"/>
      <c s="40" r="W888"/>
      <c s="40" r="X888"/>
      <c s="40" r="Y888"/>
      <c s="40" r="Z888"/>
    </row>
    <row r="889">
      <c s="40" r="A889"/>
      <c s="40" r="B889"/>
      <c s="40" r="C889"/>
      <c s="40" r="D889"/>
      <c s="40" r="E889"/>
      <c s="40" r="F889"/>
      <c s="40" r="G889"/>
      <c s="40" r="H889"/>
      <c s="40" r="I889"/>
      <c s="40" r="J889"/>
      <c s="40" r="K889"/>
      <c s="40" r="L889"/>
      <c s="40" r="M889"/>
      <c s="40" r="N889"/>
      <c s="40" r="O889"/>
      <c s="40" r="P889"/>
      <c s="40" r="Q889"/>
      <c s="40" r="R889"/>
      <c s="40" r="S889"/>
      <c s="40" r="T889"/>
      <c s="40" r="U889"/>
      <c s="40" r="V889"/>
      <c s="40" r="W889"/>
      <c s="40" r="X889"/>
      <c s="40" r="Y889"/>
      <c s="40" r="Z889"/>
    </row>
    <row r="890">
      <c s="40" r="A890"/>
      <c s="40" r="B890"/>
      <c s="40" r="C890"/>
      <c s="40" r="D890"/>
      <c s="40" r="E890"/>
      <c s="40" r="F890"/>
      <c s="40" r="G890"/>
      <c s="40" r="H890"/>
      <c s="40" r="I890"/>
      <c s="40" r="J890"/>
      <c s="40" r="K890"/>
      <c s="40" r="L890"/>
      <c s="40" r="M890"/>
      <c s="40" r="N890"/>
      <c s="40" r="O890"/>
      <c s="40" r="P890"/>
      <c s="40" r="Q890"/>
      <c s="40" r="R890"/>
      <c s="40" r="S890"/>
      <c s="40" r="T890"/>
      <c s="40" r="U890"/>
      <c s="40" r="V890"/>
      <c s="40" r="W890"/>
      <c s="40" r="X890"/>
      <c s="40" r="Y890"/>
      <c s="40" r="Z890"/>
    </row>
    <row r="891">
      <c s="40" r="A891"/>
      <c s="40" r="B891"/>
      <c s="40" r="C891"/>
      <c s="40" r="D891"/>
      <c s="40" r="E891"/>
      <c s="40" r="F891"/>
      <c s="40" r="G891"/>
      <c s="40" r="H891"/>
      <c s="40" r="I891"/>
      <c s="40" r="J891"/>
      <c s="40" r="K891"/>
      <c s="40" r="L891"/>
      <c s="40" r="M891"/>
      <c s="40" r="N891"/>
      <c s="40" r="O891"/>
      <c s="40" r="P891"/>
      <c s="40" r="Q891"/>
      <c s="40" r="R891"/>
      <c s="40" r="S891"/>
      <c s="40" r="T891"/>
      <c s="40" r="U891"/>
      <c s="40" r="V891"/>
      <c s="40" r="W891"/>
      <c s="40" r="X891"/>
      <c s="40" r="Y891"/>
      <c s="40" r="Z891"/>
    </row>
    <row r="892">
      <c s="40" r="A892"/>
      <c s="40" r="B892"/>
      <c s="40" r="C892"/>
      <c s="40" r="D892"/>
      <c s="40" r="E892"/>
      <c s="40" r="F892"/>
      <c s="40" r="G892"/>
      <c s="40" r="H892"/>
      <c s="40" r="I892"/>
      <c s="40" r="J892"/>
      <c s="40" r="K892"/>
      <c s="40" r="L892"/>
      <c s="40" r="M892"/>
      <c s="40" r="N892"/>
      <c s="40" r="O892"/>
      <c s="40" r="P892"/>
      <c s="40" r="Q892"/>
      <c s="40" r="R892"/>
      <c s="40" r="S892"/>
      <c s="40" r="T892"/>
      <c s="40" r="U892"/>
      <c s="40" r="V892"/>
      <c s="40" r="W892"/>
      <c s="40" r="X892"/>
      <c s="40" r="Y892"/>
      <c s="40" r="Z892"/>
    </row>
    <row r="893">
      <c s="40" r="A893"/>
      <c s="40" r="B893"/>
      <c s="40" r="C893"/>
      <c s="40" r="D893"/>
      <c s="40" r="E893"/>
      <c s="40" r="F893"/>
      <c s="40" r="G893"/>
      <c s="40" r="H893"/>
      <c s="40" r="I893"/>
      <c s="40" r="J893"/>
      <c s="40" r="K893"/>
      <c s="40" r="L893"/>
      <c s="40" r="M893"/>
      <c s="40" r="N893"/>
      <c s="40" r="O893"/>
      <c s="40" r="P893"/>
      <c s="40" r="Q893"/>
      <c s="40" r="R893"/>
      <c s="40" r="S893"/>
      <c s="40" r="T893"/>
      <c s="40" r="U893"/>
      <c s="40" r="V893"/>
      <c s="40" r="W893"/>
      <c s="40" r="X893"/>
      <c s="40" r="Y893"/>
      <c s="40" r="Z893"/>
    </row>
    <row r="894">
      <c s="40" r="A894"/>
      <c s="40" r="B894"/>
      <c s="40" r="C894"/>
      <c s="40" r="D894"/>
      <c s="40" r="E894"/>
      <c s="40" r="F894"/>
      <c s="40" r="G894"/>
      <c s="40" r="H894"/>
      <c s="40" r="I894"/>
      <c s="40" r="J894"/>
      <c s="40" r="K894"/>
      <c s="40" r="L894"/>
      <c s="40" r="M894"/>
      <c s="40" r="N894"/>
      <c s="40" r="O894"/>
      <c s="40" r="P894"/>
      <c s="40" r="Q894"/>
      <c s="40" r="R894"/>
      <c s="40" r="S894"/>
      <c s="40" r="T894"/>
      <c s="40" r="U894"/>
      <c s="40" r="V894"/>
      <c s="40" r="W894"/>
      <c s="40" r="X894"/>
      <c s="40" r="Y894"/>
      <c s="40" r="Z894"/>
    </row>
    <row r="895">
      <c s="40" r="A895"/>
      <c s="40" r="B895"/>
      <c s="40" r="C895"/>
      <c s="40" r="D895"/>
      <c s="40" r="E895"/>
      <c s="40" r="F895"/>
      <c s="40" r="G895"/>
      <c s="40" r="H895"/>
      <c s="40" r="I895"/>
      <c s="40" r="J895"/>
      <c s="40" r="K895"/>
      <c s="40" r="L895"/>
      <c s="40" r="M895"/>
      <c s="40" r="N895"/>
      <c s="40" r="O895"/>
      <c s="40" r="P895"/>
      <c s="40" r="Q895"/>
      <c s="40" r="R895"/>
      <c s="40" r="S895"/>
      <c s="40" r="T895"/>
      <c s="40" r="U895"/>
      <c s="40" r="V895"/>
      <c s="40" r="W895"/>
      <c s="40" r="X895"/>
      <c s="40" r="Y895"/>
      <c s="40" r="Z895"/>
    </row>
    <row r="896">
      <c s="40" r="A896"/>
      <c s="40" r="B896"/>
      <c s="40" r="C896"/>
      <c s="40" r="D896"/>
      <c s="40" r="E896"/>
      <c s="40" r="F896"/>
      <c s="40" r="G896"/>
      <c s="40" r="H896"/>
      <c s="40" r="I896"/>
      <c s="40" r="J896"/>
      <c s="40" r="K896"/>
      <c s="40" r="L896"/>
      <c s="40" r="M896"/>
      <c s="40" r="N896"/>
      <c s="40" r="O896"/>
      <c s="40" r="P896"/>
      <c s="40" r="Q896"/>
      <c s="40" r="R896"/>
      <c s="40" r="S896"/>
      <c s="40" r="T896"/>
      <c s="40" r="U896"/>
      <c s="40" r="V896"/>
      <c s="40" r="W896"/>
      <c s="40" r="X896"/>
      <c s="40" r="Y896"/>
      <c s="40" r="Z896"/>
    </row>
    <row r="897">
      <c s="40" r="A897"/>
      <c s="40" r="B897"/>
      <c s="40" r="C897"/>
      <c s="40" r="D897"/>
      <c s="40" r="E897"/>
      <c s="40" r="F897"/>
      <c s="40" r="G897"/>
      <c s="40" r="H897"/>
      <c s="40" r="I897"/>
      <c s="40" r="J897"/>
      <c s="40" r="K897"/>
      <c s="40" r="L897"/>
      <c s="40" r="M897"/>
      <c s="40" r="N897"/>
      <c s="40" r="O897"/>
      <c s="40" r="P897"/>
      <c s="40" r="Q897"/>
      <c s="40" r="R897"/>
      <c s="40" r="S897"/>
      <c s="40" r="T897"/>
      <c s="40" r="U897"/>
      <c s="40" r="V897"/>
      <c s="40" r="W897"/>
      <c s="40" r="X897"/>
      <c s="40" r="Y897"/>
      <c s="40" r="Z897"/>
    </row>
    <row r="898">
      <c s="40" r="A898"/>
      <c s="40" r="B898"/>
      <c s="40" r="C898"/>
      <c s="40" r="D898"/>
      <c s="40" r="E898"/>
      <c s="40" r="F898"/>
      <c s="40" r="G898"/>
      <c s="40" r="H898"/>
      <c s="40" r="I898"/>
      <c s="40" r="J898"/>
      <c s="40" r="K898"/>
      <c s="40" r="L898"/>
      <c s="40" r="M898"/>
      <c s="40" r="N898"/>
      <c s="40" r="O898"/>
      <c s="40" r="P898"/>
      <c s="40" r="Q898"/>
      <c s="40" r="R898"/>
      <c s="40" r="S898"/>
      <c s="40" r="T898"/>
      <c s="40" r="U898"/>
      <c s="40" r="V898"/>
      <c s="40" r="W898"/>
      <c s="40" r="X898"/>
      <c s="40" r="Y898"/>
      <c s="40" r="Z898"/>
    </row>
    <row r="899">
      <c s="40" r="A899"/>
      <c s="40" r="B899"/>
      <c s="40" r="C899"/>
      <c s="40" r="D899"/>
      <c s="40" r="E899"/>
      <c s="40" r="F899"/>
      <c s="40" r="G899"/>
      <c s="40" r="H899"/>
      <c s="40" r="I899"/>
      <c s="40" r="J899"/>
      <c s="40" r="K899"/>
      <c s="40" r="L899"/>
      <c s="40" r="M899"/>
      <c s="40" r="N899"/>
      <c s="40" r="O899"/>
      <c s="40" r="P899"/>
      <c s="40" r="Q899"/>
      <c s="40" r="R899"/>
      <c s="40" r="S899"/>
      <c s="40" r="T899"/>
      <c s="40" r="U899"/>
      <c s="40" r="V899"/>
      <c s="40" r="W899"/>
      <c s="40" r="X899"/>
      <c s="40" r="Y899"/>
      <c s="40" r="Z899"/>
    </row>
    <row r="900">
      <c s="40" r="A900"/>
      <c s="40" r="B900"/>
      <c s="40" r="C900"/>
      <c s="40" r="D900"/>
      <c s="40" r="E900"/>
      <c s="40" r="F900"/>
      <c s="40" r="G900"/>
      <c s="40" r="H900"/>
      <c s="40" r="I900"/>
      <c s="40" r="J900"/>
      <c s="40" r="K900"/>
      <c s="40" r="L900"/>
      <c s="40" r="M900"/>
      <c s="40" r="N900"/>
      <c s="40" r="O900"/>
      <c s="40" r="P900"/>
      <c s="40" r="Q900"/>
      <c s="40" r="R900"/>
      <c s="40" r="S900"/>
      <c s="40" r="T900"/>
      <c s="40" r="U900"/>
      <c s="40" r="V900"/>
      <c s="40" r="W900"/>
      <c s="40" r="X900"/>
      <c s="40" r="Y900"/>
      <c s="40" r="Z900"/>
    </row>
    <row r="901">
      <c s="40" r="A901"/>
      <c s="40" r="B901"/>
      <c s="40" r="C901"/>
      <c s="40" r="D901"/>
      <c s="40" r="E901"/>
      <c s="40" r="F901"/>
      <c s="40" r="G901"/>
      <c s="40" r="H901"/>
      <c s="40" r="I901"/>
      <c s="40" r="J901"/>
      <c s="40" r="K901"/>
      <c s="40" r="L901"/>
      <c s="40" r="M901"/>
      <c s="40" r="N901"/>
      <c s="40" r="O901"/>
      <c s="40" r="P901"/>
      <c s="40" r="Q901"/>
      <c s="40" r="R901"/>
      <c s="40" r="S901"/>
      <c s="40" r="T901"/>
      <c s="40" r="U901"/>
      <c s="40" r="V901"/>
      <c s="40" r="W901"/>
      <c s="40" r="X901"/>
      <c s="40" r="Y901"/>
      <c s="40" r="Z901"/>
    </row>
    <row r="902">
      <c s="40" r="A902"/>
      <c s="40" r="B902"/>
      <c s="40" r="C902"/>
      <c s="40" r="D902"/>
      <c s="40" r="E902"/>
      <c s="40" r="F902"/>
      <c s="40" r="G902"/>
      <c s="40" r="H902"/>
      <c s="40" r="I902"/>
      <c s="40" r="J902"/>
      <c s="40" r="K902"/>
      <c s="40" r="L902"/>
      <c s="40" r="M902"/>
      <c s="40" r="N902"/>
      <c s="40" r="O902"/>
      <c s="40" r="P902"/>
      <c s="40" r="Q902"/>
      <c s="40" r="R902"/>
      <c s="40" r="S902"/>
      <c s="40" r="T902"/>
      <c s="40" r="U902"/>
      <c s="40" r="V902"/>
      <c s="40" r="W902"/>
      <c s="40" r="X902"/>
      <c s="40" r="Y902"/>
      <c s="40" r="Z902"/>
    </row>
    <row r="903">
      <c s="40" r="A903"/>
      <c s="40" r="B903"/>
      <c s="40" r="C903"/>
      <c s="40" r="D903"/>
      <c s="40" r="E903"/>
      <c s="40" r="F903"/>
      <c s="40" r="G903"/>
      <c s="40" r="H903"/>
      <c s="40" r="I903"/>
      <c s="40" r="J903"/>
      <c s="40" r="K903"/>
      <c s="40" r="L903"/>
      <c s="40" r="M903"/>
      <c s="40" r="N903"/>
      <c s="40" r="O903"/>
      <c s="40" r="P903"/>
      <c s="40" r="Q903"/>
      <c s="40" r="R903"/>
      <c s="40" r="S903"/>
      <c s="40" r="T903"/>
      <c s="40" r="U903"/>
      <c s="40" r="V903"/>
      <c s="40" r="W903"/>
      <c s="40" r="X903"/>
      <c s="40" r="Y903"/>
      <c s="40" r="Z903"/>
    </row>
    <row r="904">
      <c s="40" r="A904"/>
      <c s="40" r="B904"/>
      <c s="40" r="C904"/>
      <c s="40" r="D904"/>
      <c s="40" r="E904"/>
      <c s="40" r="F904"/>
      <c s="40" r="G904"/>
      <c s="40" r="H904"/>
      <c s="40" r="I904"/>
      <c s="40" r="J904"/>
      <c s="40" r="K904"/>
      <c s="40" r="L904"/>
      <c s="40" r="M904"/>
      <c s="40" r="N904"/>
      <c s="40" r="O904"/>
      <c s="40" r="P904"/>
      <c s="40" r="Q904"/>
      <c s="40" r="R904"/>
      <c s="40" r="S904"/>
      <c s="40" r="T904"/>
      <c s="40" r="U904"/>
      <c s="40" r="V904"/>
      <c s="40" r="W904"/>
      <c s="40" r="X904"/>
      <c s="40" r="Y904"/>
      <c s="40" r="Z904"/>
    </row>
    <row r="905">
      <c s="40" r="A905"/>
      <c s="40" r="B905"/>
      <c s="40" r="C905"/>
      <c s="40" r="D905"/>
      <c s="40" r="E905"/>
      <c s="40" r="F905"/>
      <c s="40" r="G905"/>
      <c s="40" r="H905"/>
      <c s="40" r="I905"/>
      <c s="40" r="J905"/>
      <c s="40" r="K905"/>
      <c s="40" r="L905"/>
      <c s="40" r="M905"/>
      <c s="40" r="N905"/>
      <c s="40" r="O905"/>
      <c s="40" r="P905"/>
      <c s="40" r="Q905"/>
      <c s="40" r="R905"/>
      <c s="40" r="S905"/>
      <c s="40" r="T905"/>
      <c s="40" r="U905"/>
      <c s="40" r="V905"/>
      <c s="40" r="W905"/>
      <c s="40" r="X905"/>
      <c s="40" r="Y905"/>
      <c s="40" r="Z905"/>
    </row>
    <row r="906">
      <c s="40" r="A906"/>
      <c s="40" r="B906"/>
      <c s="40" r="C906"/>
      <c s="40" r="D906"/>
      <c s="40" r="E906"/>
      <c s="40" r="F906"/>
      <c s="40" r="G906"/>
      <c s="40" r="H906"/>
      <c s="40" r="I906"/>
      <c s="40" r="J906"/>
      <c s="40" r="K906"/>
      <c s="40" r="L906"/>
      <c s="40" r="M906"/>
      <c s="40" r="N906"/>
      <c s="40" r="O906"/>
      <c s="40" r="P906"/>
      <c s="40" r="Q906"/>
      <c s="40" r="R906"/>
      <c s="40" r="S906"/>
      <c s="40" r="T906"/>
      <c s="40" r="U906"/>
      <c s="40" r="V906"/>
      <c s="40" r="W906"/>
      <c s="40" r="X906"/>
      <c s="40" r="Y906"/>
      <c s="40" r="Z906"/>
    </row>
    <row r="907">
      <c s="40" r="A907"/>
      <c s="40" r="B907"/>
      <c s="40" r="C907"/>
      <c s="40" r="D907"/>
      <c s="40" r="E907"/>
      <c s="40" r="F907"/>
      <c s="40" r="G907"/>
      <c s="40" r="H907"/>
      <c s="40" r="I907"/>
      <c s="40" r="J907"/>
      <c s="40" r="K907"/>
      <c s="40" r="L907"/>
      <c s="40" r="M907"/>
      <c s="40" r="N907"/>
      <c s="40" r="O907"/>
      <c s="40" r="P907"/>
      <c s="40" r="Q907"/>
      <c s="40" r="R907"/>
      <c s="40" r="S907"/>
      <c s="40" r="T907"/>
      <c s="40" r="U907"/>
      <c s="40" r="V907"/>
      <c s="40" r="W907"/>
      <c s="40" r="X907"/>
      <c s="40" r="Y907"/>
      <c s="40" r="Z907"/>
    </row>
    <row r="908">
      <c s="40" r="A908"/>
      <c s="40" r="B908"/>
      <c s="40" r="C908"/>
      <c s="40" r="D908"/>
      <c s="40" r="E908"/>
      <c s="40" r="F908"/>
      <c s="40" r="G908"/>
      <c s="40" r="H908"/>
      <c s="40" r="I908"/>
      <c s="40" r="J908"/>
      <c s="40" r="K908"/>
      <c s="40" r="L908"/>
      <c s="40" r="M908"/>
      <c s="40" r="N908"/>
      <c s="40" r="O908"/>
      <c s="40" r="P908"/>
      <c s="40" r="Q908"/>
      <c s="40" r="R908"/>
      <c s="40" r="S908"/>
      <c s="40" r="T908"/>
      <c s="40" r="U908"/>
      <c s="40" r="V908"/>
      <c s="40" r="W908"/>
      <c s="40" r="X908"/>
      <c s="40" r="Y908"/>
      <c s="40" r="Z908"/>
    </row>
    <row r="909">
      <c s="40" r="A909"/>
      <c s="40" r="B909"/>
      <c s="40" r="C909"/>
      <c s="40" r="D909"/>
      <c s="40" r="E909"/>
      <c s="40" r="F909"/>
      <c s="40" r="G909"/>
      <c s="40" r="H909"/>
      <c s="40" r="I909"/>
      <c s="40" r="J909"/>
      <c s="40" r="K909"/>
      <c s="40" r="L909"/>
      <c s="40" r="M909"/>
      <c s="40" r="N909"/>
      <c s="40" r="O909"/>
      <c s="40" r="P909"/>
      <c s="40" r="Q909"/>
      <c s="40" r="R909"/>
      <c s="40" r="S909"/>
      <c s="40" r="T909"/>
      <c s="40" r="U909"/>
      <c s="40" r="V909"/>
      <c s="40" r="W909"/>
      <c s="40" r="X909"/>
      <c s="40" r="Y909"/>
      <c s="40" r="Z909"/>
    </row>
    <row r="910">
      <c s="40" r="A910"/>
      <c s="40" r="B910"/>
      <c s="40" r="C910"/>
      <c s="40" r="D910"/>
      <c s="40" r="E910"/>
      <c s="40" r="F910"/>
      <c s="40" r="G910"/>
      <c s="40" r="H910"/>
      <c s="40" r="I910"/>
      <c s="40" r="J910"/>
      <c s="40" r="K910"/>
      <c s="40" r="L910"/>
      <c s="40" r="M910"/>
      <c s="40" r="N910"/>
      <c s="40" r="O910"/>
      <c s="40" r="P910"/>
      <c s="40" r="Q910"/>
      <c s="40" r="R910"/>
      <c s="40" r="S910"/>
      <c s="40" r="T910"/>
      <c s="40" r="U910"/>
      <c s="40" r="V910"/>
      <c s="40" r="W910"/>
      <c s="40" r="X910"/>
      <c s="40" r="Y910"/>
      <c s="40" r="Z910"/>
    </row>
    <row r="911">
      <c s="40" r="A911"/>
      <c s="40" r="B911"/>
      <c s="40" r="C911"/>
      <c s="40" r="D911"/>
      <c s="40" r="E911"/>
      <c s="40" r="F911"/>
      <c s="40" r="G911"/>
      <c s="40" r="H911"/>
      <c s="40" r="I911"/>
      <c s="40" r="J911"/>
      <c s="40" r="K911"/>
      <c s="40" r="L911"/>
      <c s="40" r="M911"/>
      <c s="40" r="N911"/>
      <c s="40" r="O911"/>
      <c s="40" r="P911"/>
      <c s="40" r="Q911"/>
      <c s="40" r="R911"/>
      <c s="40" r="S911"/>
      <c s="40" r="T911"/>
      <c s="40" r="U911"/>
      <c s="40" r="V911"/>
      <c s="40" r="W911"/>
      <c s="40" r="X911"/>
      <c s="40" r="Y911"/>
      <c s="40" r="Z911"/>
    </row>
    <row r="912">
      <c s="40" r="A912"/>
      <c s="40" r="B912"/>
      <c s="40" r="C912"/>
      <c s="40" r="D912"/>
      <c s="40" r="E912"/>
      <c s="40" r="F912"/>
      <c s="40" r="G912"/>
      <c s="40" r="H912"/>
      <c s="40" r="I912"/>
      <c s="40" r="J912"/>
      <c s="40" r="K912"/>
      <c s="40" r="L912"/>
      <c s="40" r="M912"/>
      <c s="40" r="N912"/>
      <c s="40" r="O912"/>
      <c s="40" r="P912"/>
      <c s="40" r="Q912"/>
      <c s="40" r="R912"/>
      <c s="40" r="S912"/>
      <c s="40" r="T912"/>
      <c s="40" r="U912"/>
      <c s="40" r="V912"/>
      <c s="40" r="W912"/>
      <c s="40" r="X912"/>
      <c s="40" r="Y912"/>
      <c s="40" r="Z912"/>
    </row>
    <row r="913">
      <c s="40" r="A913"/>
      <c s="40" r="B913"/>
      <c s="40" r="C913"/>
      <c s="40" r="D913"/>
      <c s="40" r="E913"/>
      <c s="40" r="F913"/>
      <c s="40" r="G913"/>
      <c s="40" r="H913"/>
      <c s="40" r="I913"/>
      <c s="40" r="J913"/>
      <c s="40" r="K913"/>
      <c s="40" r="L913"/>
      <c s="40" r="M913"/>
      <c s="40" r="N913"/>
      <c s="40" r="O913"/>
      <c s="40" r="P913"/>
      <c s="40" r="Q913"/>
      <c s="40" r="R913"/>
      <c s="40" r="S913"/>
      <c s="40" r="T913"/>
      <c s="40" r="U913"/>
      <c s="40" r="V913"/>
      <c s="40" r="W913"/>
      <c s="40" r="X913"/>
      <c s="40" r="Y913"/>
      <c s="40" r="Z913"/>
    </row>
    <row r="914">
      <c s="40" r="A914"/>
      <c s="40" r="B914"/>
      <c s="40" r="C914"/>
      <c s="40" r="D914"/>
      <c s="40" r="E914"/>
      <c s="40" r="F914"/>
      <c s="40" r="G914"/>
      <c s="40" r="H914"/>
      <c s="40" r="I914"/>
      <c s="40" r="J914"/>
      <c s="40" r="K914"/>
      <c s="40" r="L914"/>
      <c s="40" r="M914"/>
      <c s="40" r="N914"/>
      <c s="40" r="O914"/>
      <c s="40" r="P914"/>
      <c s="40" r="Q914"/>
      <c s="40" r="R914"/>
      <c s="40" r="S914"/>
      <c s="40" r="T914"/>
      <c s="40" r="U914"/>
      <c s="40" r="V914"/>
      <c s="40" r="W914"/>
      <c s="40" r="X914"/>
      <c s="40" r="Y914"/>
      <c s="40" r="Z914"/>
    </row>
    <row r="915">
      <c s="40" r="A915"/>
      <c s="40" r="B915"/>
      <c s="40" r="C915"/>
      <c s="40" r="D915"/>
      <c s="40" r="E915"/>
      <c s="40" r="F915"/>
      <c s="40" r="G915"/>
      <c s="40" r="H915"/>
      <c s="40" r="I915"/>
      <c s="40" r="J915"/>
      <c s="40" r="K915"/>
      <c s="40" r="L915"/>
      <c s="40" r="M915"/>
      <c s="40" r="N915"/>
      <c s="40" r="O915"/>
      <c s="40" r="P915"/>
      <c s="40" r="Q915"/>
      <c s="40" r="R915"/>
      <c s="40" r="S915"/>
      <c s="40" r="T915"/>
      <c s="40" r="U915"/>
      <c s="40" r="V915"/>
      <c s="40" r="W915"/>
      <c s="40" r="X915"/>
      <c s="40" r="Y915"/>
      <c s="40" r="Z915"/>
    </row>
    <row r="916">
      <c s="40" r="A916"/>
      <c s="40" r="B916"/>
      <c s="40" r="C916"/>
      <c s="40" r="D916"/>
      <c s="40" r="E916"/>
      <c s="40" r="F916"/>
      <c s="40" r="G916"/>
      <c s="40" r="H916"/>
      <c s="40" r="I916"/>
      <c s="40" r="J916"/>
      <c s="40" r="K916"/>
      <c s="40" r="L916"/>
      <c s="40" r="M916"/>
      <c s="40" r="N916"/>
      <c s="40" r="O916"/>
      <c s="40" r="P916"/>
      <c s="40" r="Q916"/>
      <c s="40" r="R916"/>
      <c s="40" r="S916"/>
      <c s="40" r="T916"/>
      <c s="40" r="U916"/>
      <c s="40" r="V916"/>
      <c s="40" r="W916"/>
      <c s="40" r="X916"/>
      <c s="40" r="Y916"/>
      <c s="40" r="Z916"/>
    </row>
    <row r="917">
      <c s="40" r="A917"/>
      <c s="40" r="B917"/>
      <c s="40" r="C917"/>
      <c s="40" r="D917"/>
      <c s="40" r="E917"/>
      <c s="40" r="F917"/>
      <c s="40" r="G917"/>
      <c s="40" r="H917"/>
      <c s="40" r="I917"/>
      <c s="40" r="J917"/>
      <c s="40" r="K917"/>
      <c s="40" r="L917"/>
      <c s="40" r="M917"/>
      <c s="40" r="N917"/>
      <c s="40" r="O917"/>
      <c s="40" r="P917"/>
      <c s="40" r="Q917"/>
      <c s="40" r="R917"/>
      <c s="40" r="S917"/>
      <c s="40" r="T917"/>
      <c s="40" r="U917"/>
      <c s="40" r="V917"/>
      <c s="40" r="W917"/>
      <c s="40" r="X917"/>
      <c s="40" r="Y917"/>
      <c s="40" r="Z917"/>
    </row>
    <row r="918">
      <c s="40" r="A918"/>
      <c s="40" r="B918"/>
      <c s="40" r="C918"/>
      <c s="40" r="D918"/>
      <c s="40" r="E918"/>
      <c s="40" r="F918"/>
      <c s="40" r="G918"/>
      <c s="40" r="H918"/>
      <c s="40" r="I918"/>
      <c s="40" r="J918"/>
      <c s="40" r="K918"/>
      <c s="40" r="L918"/>
      <c s="40" r="M918"/>
      <c s="40" r="N918"/>
      <c s="40" r="O918"/>
      <c s="40" r="P918"/>
      <c s="40" r="Q918"/>
      <c s="40" r="R918"/>
      <c s="40" r="S918"/>
      <c s="40" r="T918"/>
      <c s="40" r="U918"/>
      <c s="40" r="V918"/>
      <c s="40" r="W918"/>
      <c s="40" r="X918"/>
      <c s="40" r="Y918"/>
      <c s="40" r="Z918"/>
    </row>
    <row r="919">
      <c s="40" r="A919"/>
      <c s="40" r="B919"/>
      <c s="40" r="C919"/>
      <c s="40" r="D919"/>
      <c s="40" r="E919"/>
      <c s="40" r="F919"/>
      <c s="40" r="G919"/>
      <c s="40" r="H919"/>
      <c s="40" r="I919"/>
      <c s="40" r="J919"/>
      <c s="40" r="K919"/>
      <c s="40" r="L919"/>
      <c s="40" r="M919"/>
      <c s="40" r="N919"/>
      <c s="40" r="O919"/>
      <c s="40" r="P919"/>
      <c s="40" r="Q919"/>
      <c s="40" r="R919"/>
      <c s="40" r="S919"/>
      <c s="40" r="T919"/>
      <c s="40" r="U919"/>
      <c s="40" r="V919"/>
      <c s="40" r="W919"/>
      <c s="40" r="X919"/>
      <c s="40" r="Y919"/>
      <c s="40" r="Z919"/>
    </row>
    <row r="920">
      <c s="40" r="A920"/>
      <c s="40" r="B920"/>
      <c s="40" r="C920"/>
      <c s="40" r="D920"/>
      <c s="40" r="E920"/>
      <c s="40" r="F920"/>
      <c s="40" r="G920"/>
      <c s="40" r="H920"/>
      <c s="40" r="I920"/>
      <c s="40" r="J920"/>
      <c s="40" r="K920"/>
      <c s="40" r="L920"/>
      <c s="40" r="M920"/>
      <c s="40" r="N920"/>
      <c s="40" r="O920"/>
      <c s="40" r="P920"/>
      <c s="40" r="Q920"/>
      <c s="40" r="R920"/>
      <c s="40" r="S920"/>
      <c s="40" r="T920"/>
      <c s="40" r="U920"/>
      <c s="40" r="V920"/>
      <c s="40" r="W920"/>
      <c s="40" r="X920"/>
      <c s="40" r="Y920"/>
      <c s="40" r="Z920"/>
    </row>
    <row r="921">
      <c s="40" r="A921"/>
      <c s="40" r="B921"/>
      <c s="40" r="C921"/>
      <c s="40" r="D921"/>
      <c s="40" r="E921"/>
      <c s="40" r="F921"/>
      <c s="40" r="G921"/>
      <c s="40" r="H921"/>
      <c s="40" r="I921"/>
      <c s="40" r="J921"/>
      <c s="40" r="K921"/>
      <c s="40" r="L921"/>
      <c s="40" r="M921"/>
      <c s="40" r="N921"/>
      <c s="40" r="O921"/>
      <c s="40" r="P921"/>
      <c s="40" r="Q921"/>
      <c s="40" r="R921"/>
      <c s="40" r="S921"/>
      <c s="40" r="T921"/>
      <c s="40" r="U921"/>
      <c s="40" r="V921"/>
      <c s="40" r="W921"/>
      <c s="40" r="X921"/>
      <c s="40" r="Y921"/>
      <c s="40" r="Z921"/>
    </row>
    <row r="922">
      <c s="40" r="A922"/>
      <c s="40" r="B922"/>
      <c s="40" r="C922"/>
      <c s="40" r="D922"/>
      <c s="40" r="E922"/>
      <c s="40" r="F922"/>
      <c s="40" r="G922"/>
      <c s="40" r="H922"/>
      <c s="40" r="I922"/>
      <c s="40" r="J922"/>
      <c s="40" r="K922"/>
      <c s="40" r="L922"/>
      <c s="40" r="M922"/>
      <c s="40" r="N922"/>
      <c s="40" r="O922"/>
      <c s="40" r="P922"/>
      <c s="40" r="Q922"/>
      <c s="40" r="R922"/>
      <c s="40" r="S922"/>
      <c s="40" r="T922"/>
      <c s="40" r="U922"/>
      <c s="40" r="V922"/>
      <c s="40" r="W922"/>
      <c s="40" r="X922"/>
      <c s="40" r="Y922"/>
      <c s="40" r="Z922"/>
    </row>
    <row r="923">
      <c s="40" r="A923"/>
      <c s="40" r="B923"/>
      <c s="40" r="C923"/>
      <c s="40" r="D923"/>
      <c s="40" r="E923"/>
      <c s="40" r="F923"/>
      <c s="40" r="G923"/>
      <c s="40" r="H923"/>
      <c s="40" r="I923"/>
      <c s="40" r="J923"/>
      <c s="40" r="K923"/>
      <c s="40" r="L923"/>
      <c s="40" r="M923"/>
      <c s="40" r="N923"/>
      <c s="40" r="O923"/>
      <c s="40" r="P923"/>
      <c s="40" r="Q923"/>
      <c s="40" r="R923"/>
      <c s="40" r="S923"/>
      <c s="40" r="T923"/>
      <c s="40" r="U923"/>
      <c s="40" r="V923"/>
      <c s="40" r="W923"/>
      <c s="40" r="X923"/>
      <c s="40" r="Y923"/>
      <c s="40" r="Z923"/>
    </row>
    <row r="924">
      <c s="40" r="A924"/>
      <c s="40" r="B924"/>
      <c s="40" r="C924"/>
      <c s="40" r="D924"/>
      <c s="40" r="E924"/>
      <c s="40" r="F924"/>
      <c s="40" r="G924"/>
      <c s="40" r="H924"/>
      <c s="40" r="I924"/>
      <c s="40" r="J924"/>
      <c s="40" r="K924"/>
      <c s="40" r="L924"/>
      <c s="40" r="M924"/>
      <c s="40" r="N924"/>
      <c s="40" r="O924"/>
      <c s="40" r="P924"/>
      <c s="40" r="Q924"/>
      <c s="40" r="R924"/>
      <c s="40" r="S924"/>
      <c s="40" r="T924"/>
      <c s="40" r="U924"/>
      <c s="40" r="V924"/>
      <c s="40" r="W924"/>
      <c s="40" r="X924"/>
      <c s="40" r="Y924"/>
      <c s="40" r="Z924"/>
    </row>
    <row r="925">
      <c s="40" r="A925"/>
      <c s="40" r="B925"/>
      <c s="40" r="C925"/>
      <c s="40" r="D925"/>
      <c s="40" r="E925"/>
      <c s="40" r="F925"/>
      <c s="40" r="G925"/>
      <c s="40" r="H925"/>
      <c s="40" r="I925"/>
      <c s="40" r="J925"/>
      <c s="40" r="K925"/>
      <c s="40" r="L925"/>
      <c s="40" r="M925"/>
      <c s="40" r="N925"/>
      <c s="40" r="O925"/>
      <c s="40" r="P925"/>
      <c s="40" r="Q925"/>
      <c s="40" r="R925"/>
      <c s="40" r="S925"/>
      <c s="40" r="T925"/>
      <c s="40" r="U925"/>
      <c s="40" r="V925"/>
      <c s="40" r="W925"/>
      <c s="40" r="X925"/>
      <c s="40" r="Y925"/>
      <c s="40" r="Z925"/>
    </row>
    <row r="926">
      <c s="40" r="A926"/>
      <c s="40" r="B926"/>
      <c s="40" r="C926"/>
      <c s="40" r="D926"/>
      <c s="40" r="E926"/>
      <c s="40" r="F926"/>
      <c s="40" r="G926"/>
      <c s="40" r="H926"/>
      <c s="40" r="I926"/>
      <c s="40" r="J926"/>
      <c s="40" r="K926"/>
      <c s="40" r="L926"/>
      <c s="40" r="M926"/>
      <c s="40" r="N926"/>
      <c s="40" r="O926"/>
      <c s="40" r="P926"/>
      <c s="40" r="Q926"/>
      <c s="40" r="R926"/>
      <c s="40" r="S926"/>
      <c s="40" r="T926"/>
      <c s="40" r="U926"/>
      <c s="40" r="V926"/>
      <c s="40" r="W926"/>
      <c s="40" r="X926"/>
      <c s="40" r="Y926"/>
      <c s="40" r="Z926"/>
    </row>
    <row r="927">
      <c s="40" r="A927"/>
      <c s="40" r="B927"/>
      <c s="40" r="C927"/>
      <c s="40" r="D927"/>
      <c s="40" r="E927"/>
      <c s="40" r="F927"/>
      <c s="40" r="G927"/>
      <c s="40" r="H927"/>
      <c s="40" r="I927"/>
      <c s="40" r="J927"/>
      <c s="40" r="K927"/>
      <c s="40" r="L927"/>
      <c s="40" r="M927"/>
      <c s="40" r="N927"/>
      <c s="40" r="O927"/>
      <c s="40" r="P927"/>
      <c s="40" r="Q927"/>
      <c s="40" r="R927"/>
      <c s="40" r="S927"/>
      <c s="40" r="T927"/>
      <c s="40" r="U927"/>
      <c s="40" r="V927"/>
      <c s="40" r="W927"/>
      <c s="40" r="X927"/>
      <c s="40" r="Y927"/>
      <c s="40" r="Z927"/>
    </row>
    <row r="928">
      <c s="40" r="A928"/>
      <c s="40" r="B928"/>
      <c s="40" r="C928"/>
      <c s="40" r="D928"/>
      <c s="40" r="E928"/>
      <c s="40" r="F928"/>
      <c s="40" r="G928"/>
      <c s="40" r="H928"/>
      <c s="40" r="I928"/>
      <c s="40" r="J928"/>
      <c s="40" r="K928"/>
      <c s="40" r="L928"/>
      <c s="40" r="M928"/>
      <c s="40" r="N928"/>
      <c s="40" r="O928"/>
      <c s="40" r="P928"/>
      <c s="40" r="Q928"/>
      <c s="40" r="R928"/>
      <c s="40" r="S928"/>
      <c s="40" r="T928"/>
      <c s="40" r="U928"/>
      <c s="40" r="V928"/>
      <c s="40" r="W928"/>
      <c s="40" r="X928"/>
      <c s="40" r="Y928"/>
      <c s="40" r="Z928"/>
    </row>
    <row r="929">
      <c s="40" r="A929"/>
      <c s="40" r="B929"/>
      <c s="40" r="C929"/>
      <c s="40" r="D929"/>
      <c s="40" r="E929"/>
      <c s="40" r="F929"/>
      <c s="40" r="G929"/>
      <c s="40" r="H929"/>
      <c s="40" r="I929"/>
      <c s="40" r="J929"/>
      <c s="40" r="K929"/>
      <c s="40" r="L929"/>
      <c s="40" r="M929"/>
      <c s="40" r="N929"/>
      <c s="40" r="O929"/>
      <c s="40" r="P929"/>
      <c s="40" r="Q929"/>
      <c s="40" r="R929"/>
      <c s="40" r="S929"/>
      <c s="40" r="T929"/>
      <c s="40" r="U929"/>
      <c s="40" r="V929"/>
      <c s="40" r="W929"/>
      <c s="40" r="X929"/>
      <c s="40" r="Y929"/>
      <c s="40" r="Z929"/>
    </row>
    <row r="930">
      <c s="40" r="A930"/>
      <c s="40" r="B930"/>
      <c s="40" r="C930"/>
      <c s="40" r="D930"/>
      <c s="40" r="E930"/>
      <c s="40" r="F930"/>
      <c s="40" r="G930"/>
      <c s="40" r="H930"/>
      <c s="40" r="I930"/>
      <c s="40" r="J930"/>
      <c s="40" r="K930"/>
      <c s="40" r="L930"/>
      <c s="40" r="M930"/>
      <c s="40" r="N930"/>
      <c s="40" r="O930"/>
      <c s="40" r="P930"/>
      <c s="40" r="Q930"/>
      <c s="40" r="R930"/>
      <c s="40" r="S930"/>
      <c s="40" r="T930"/>
      <c s="40" r="U930"/>
      <c s="40" r="V930"/>
      <c s="40" r="W930"/>
      <c s="40" r="X930"/>
      <c s="40" r="Y930"/>
      <c s="40" r="Z930"/>
    </row>
    <row r="931">
      <c s="40" r="A931"/>
      <c s="40" r="B931"/>
      <c s="40" r="C931"/>
      <c s="40" r="D931"/>
      <c s="40" r="E931"/>
      <c s="40" r="F931"/>
      <c s="40" r="G931"/>
      <c s="40" r="H931"/>
      <c s="40" r="I931"/>
      <c s="40" r="J931"/>
      <c s="40" r="K931"/>
      <c s="40" r="L931"/>
      <c s="40" r="M931"/>
      <c s="40" r="N931"/>
      <c s="40" r="O931"/>
      <c s="40" r="P931"/>
      <c s="40" r="Q931"/>
      <c s="40" r="R931"/>
      <c s="40" r="S931"/>
      <c s="40" r="T931"/>
      <c s="40" r="U931"/>
      <c s="40" r="V931"/>
      <c s="40" r="W931"/>
      <c s="40" r="X931"/>
      <c s="40" r="Y931"/>
      <c s="40" r="Z931"/>
    </row>
    <row r="932">
      <c s="40" r="A932"/>
      <c s="40" r="B932"/>
      <c s="40" r="C932"/>
      <c s="40" r="D932"/>
      <c s="40" r="E932"/>
      <c s="40" r="F932"/>
      <c s="40" r="G932"/>
      <c s="40" r="H932"/>
      <c s="40" r="I932"/>
      <c s="40" r="J932"/>
      <c s="40" r="K932"/>
      <c s="40" r="L932"/>
      <c s="40" r="M932"/>
      <c s="40" r="N932"/>
      <c s="40" r="O932"/>
      <c s="40" r="P932"/>
      <c s="40" r="Q932"/>
      <c s="40" r="R932"/>
      <c s="40" r="S932"/>
      <c s="40" r="T932"/>
      <c s="40" r="U932"/>
      <c s="40" r="V932"/>
      <c s="40" r="W932"/>
      <c s="40" r="X932"/>
      <c s="40" r="Y932"/>
      <c s="40" r="Z932"/>
    </row>
    <row r="933">
      <c s="40" r="A933"/>
      <c s="40" r="B933"/>
      <c s="40" r="C933"/>
      <c s="40" r="D933"/>
      <c s="40" r="E933"/>
      <c s="40" r="F933"/>
      <c s="40" r="G933"/>
      <c s="40" r="H933"/>
      <c s="40" r="I933"/>
      <c s="40" r="J933"/>
      <c s="40" r="K933"/>
      <c s="40" r="L933"/>
      <c s="40" r="M933"/>
      <c s="40" r="N933"/>
      <c s="40" r="O933"/>
      <c s="40" r="P933"/>
      <c s="40" r="Q933"/>
      <c s="40" r="R933"/>
      <c s="40" r="S933"/>
      <c s="40" r="T933"/>
      <c s="40" r="U933"/>
      <c s="40" r="V933"/>
      <c s="40" r="W933"/>
      <c s="40" r="X933"/>
      <c s="40" r="Y933"/>
      <c s="40" r="Z933"/>
    </row>
    <row r="934">
      <c s="40" r="A934"/>
      <c s="40" r="B934"/>
      <c s="40" r="C934"/>
      <c s="40" r="D934"/>
      <c s="40" r="E934"/>
      <c s="40" r="F934"/>
      <c s="40" r="G934"/>
      <c s="40" r="H934"/>
      <c s="40" r="I934"/>
      <c s="40" r="J934"/>
      <c s="40" r="K934"/>
      <c s="40" r="L934"/>
      <c s="40" r="M934"/>
      <c s="40" r="N934"/>
      <c s="40" r="O934"/>
      <c s="40" r="P934"/>
      <c s="40" r="Q934"/>
      <c s="40" r="R934"/>
      <c s="40" r="S934"/>
      <c s="40" r="T934"/>
      <c s="40" r="U934"/>
      <c s="40" r="V934"/>
      <c s="40" r="W934"/>
      <c s="40" r="X934"/>
      <c s="40" r="Y934"/>
      <c s="40" r="Z934"/>
    </row>
    <row r="935">
      <c s="40" r="A935"/>
      <c s="40" r="B935"/>
      <c s="40" r="C935"/>
      <c s="40" r="D935"/>
      <c s="40" r="E935"/>
      <c s="40" r="F935"/>
      <c s="40" r="G935"/>
      <c s="40" r="H935"/>
      <c s="40" r="I935"/>
      <c s="40" r="J935"/>
      <c s="40" r="K935"/>
      <c s="40" r="L935"/>
      <c s="40" r="M935"/>
      <c s="40" r="N935"/>
      <c s="40" r="O935"/>
      <c s="40" r="P935"/>
      <c s="40" r="Q935"/>
      <c s="40" r="R935"/>
      <c s="40" r="S935"/>
      <c s="40" r="T935"/>
      <c s="40" r="U935"/>
      <c s="40" r="V935"/>
      <c s="40" r="W935"/>
      <c s="40" r="X935"/>
      <c s="40" r="Y935"/>
      <c s="40" r="Z935"/>
    </row>
    <row r="936">
      <c s="40" r="A936"/>
      <c s="40" r="B936"/>
      <c s="40" r="C936"/>
      <c s="40" r="D936"/>
      <c s="40" r="E936"/>
      <c s="40" r="F936"/>
      <c s="40" r="G936"/>
      <c s="40" r="H936"/>
      <c s="40" r="I936"/>
      <c s="40" r="J936"/>
      <c s="40" r="K936"/>
      <c s="40" r="L936"/>
      <c s="40" r="M936"/>
      <c s="40" r="N936"/>
      <c s="40" r="O936"/>
      <c s="40" r="P936"/>
      <c s="40" r="Q936"/>
      <c s="40" r="R936"/>
      <c s="40" r="S936"/>
      <c s="40" r="T936"/>
      <c s="40" r="U936"/>
      <c s="40" r="V936"/>
      <c s="40" r="W936"/>
      <c s="40" r="X936"/>
      <c s="40" r="Y936"/>
      <c s="40" r="Z936"/>
    </row>
    <row r="937">
      <c s="40" r="A937"/>
      <c s="40" r="B937"/>
      <c s="40" r="C937"/>
      <c s="40" r="D937"/>
      <c s="40" r="E937"/>
      <c s="40" r="F937"/>
      <c s="40" r="G937"/>
      <c s="40" r="H937"/>
      <c s="40" r="I937"/>
      <c s="40" r="J937"/>
      <c s="40" r="K937"/>
      <c s="40" r="L937"/>
      <c s="40" r="M937"/>
      <c s="40" r="N937"/>
      <c s="40" r="O937"/>
      <c s="40" r="P937"/>
      <c s="40" r="Q937"/>
      <c s="40" r="R937"/>
      <c s="40" r="S937"/>
      <c s="40" r="T937"/>
      <c s="40" r="U937"/>
      <c s="40" r="V937"/>
      <c s="40" r="W937"/>
      <c s="40" r="X937"/>
      <c s="40" r="Y937"/>
      <c s="40" r="Z937"/>
    </row>
    <row r="938">
      <c s="40" r="A938"/>
      <c s="40" r="B938"/>
      <c s="40" r="C938"/>
      <c s="40" r="D938"/>
      <c s="40" r="E938"/>
      <c s="40" r="F938"/>
      <c s="40" r="G938"/>
      <c s="40" r="H938"/>
      <c s="40" r="I938"/>
      <c s="40" r="J938"/>
      <c s="40" r="K938"/>
      <c s="40" r="L938"/>
      <c s="40" r="M938"/>
      <c s="40" r="N938"/>
      <c s="40" r="O938"/>
      <c s="40" r="P938"/>
      <c s="40" r="Q938"/>
      <c s="40" r="R938"/>
      <c s="40" r="S938"/>
      <c s="40" r="T938"/>
      <c s="40" r="U938"/>
      <c s="40" r="V938"/>
      <c s="40" r="W938"/>
      <c s="40" r="X938"/>
      <c s="40" r="Y938"/>
      <c s="40" r="Z938"/>
    </row>
    <row r="939">
      <c s="40" r="A939"/>
      <c s="40" r="B939"/>
      <c s="40" r="C939"/>
      <c s="40" r="D939"/>
      <c s="40" r="E939"/>
      <c s="40" r="F939"/>
      <c s="40" r="G939"/>
      <c s="40" r="H939"/>
      <c s="40" r="I939"/>
      <c s="40" r="J939"/>
      <c s="40" r="K939"/>
      <c s="40" r="L939"/>
      <c s="40" r="M939"/>
      <c s="40" r="N939"/>
      <c s="40" r="O939"/>
      <c s="40" r="P939"/>
      <c s="40" r="Q939"/>
      <c s="40" r="R939"/>
      <c s="40" r="S939"/>
      <c s="40" r="T939"/>
      <c s="40" r="U939"/>
      <c s="40" r="V939"/>
      <c s="40" r="W939"/>
      <c s="40" r="X939"/>
      <c s="40" r="Y939"/>
      <c s="40" r="Z939"/>
    </row>
    <row r="940">
      <c s="40" r="A940"/>
      <c s="40" r="B940"/>
      <c s="40" r="C940"/>
      <c s="40" r="D940"/>
      <c s="40" r="E940"/>
      <c s="40" r="F940"/>
      <c s="40" r="G940"/>
      <c s="40" r="H940"/>
      <c s="40" r="I940"/>
      <c s="40" r="J940"/>
      <c s="40" r="K940"/>
      <c s="40" r="L940"/>
      <c s="40" r="M940"/>
      <c s="40" r="N940"/>
      <c s="40" r="O940"/>
      <c s="40" r="P940"/>
      <c s="40" r="Q940"/>
      <c s="40" r="R940"/>
      <c s="40" r="S940"/>
      <c s="40" r="T940"/>
      <c s="40" r="U940"/>
      <c s="40" r="V940"/>
      <c s="40" r="W940"/>
      <c s="40" r="X940"/>
      <c s="40" r="Y940"/>
      <c s="40" r="Z940"/>
    </row>
    <row r="941">
      <c s="40" r="A941"/>
      <c s="40" r="B941"/>
      <c s="40" r="C941"/>
      <c s="40" r="D941"/>
      <c s="40" r="E941"/>
      <c s="40" r="F941"/>
      <c s="40" r="G941"/>
      <c s="40" r="H941"/>
      <c s="40" r="I941"/>
      <c s="40" r="J941"/>
      <c s="40" r="K941"/>
      <c s="40" r="L941"/>
      <c s="40" r="M941"/>
      <c s="40" r="N941"/>
      <c s="40" r="O941"/>
      <c s="40" r="P941"/>
      <c s="40" r="Q941"/>
      <c s="40" r="R941"/>
      <c s="40" r="S941"/>
      <c s="40" r="T941"/>
      <c s="40" r="U941"/>
      <c s="40" r="V941"/>
      <c s="40" r="W941"/>
      <c s="40" r="X941"/>
      <c s="40" r="Y941"/>
      <c s="40" r="Z941"/>
    </row>
    <row r="942">
      <c s="40" r="A942"/>
      <c s="40" r="B942"/>
      <c s="40" r="C942"/>
      <c s="40" r="D942"/>
      <c s="40" r="E942"/>
      <c s="40" r="F942"/>
      <c s="40" r="G942"/>
      <c s="40" r="H942"/>
      <c s="40" r="I942"/>
      <c s="40" r="J942"/>
      <c s="40" r="K942"/>
      <c s="40" r="L942"/>
      <c s="40" r="M942"/>
      <c s="40" r="N942"/>
      <c s="40" r="O942"/>
      <c s="40" r="P942"/>
      <c s="40" r="Q942"/>
      <c s="40" r="R942"/>
      <c s="40" r="S942"/>
      <c s="40" r="T942"/>
      <c s="40" r="U942"/>
      <c s="40" r="V942"/>
      <c s="40" r="W942"/>
      <c s="40" r="X942"/>
      <c s="40" r="Y942"/>
      <c s="40" r="Z942"/>
    </row>
    <row r="943">
      <c s="40" r="A943"/>
      <c s="40" r="B943"/>
      <c s="40" r="C943"/>
      <c s="40" r="D943"/>
      <c s="40" r="E943"/>
      <c s="40" r="F943"/>
      <c s="40" r="G943"/>
      <c s="40" r="H943"/>
      <c s="40" r="I943"/>
      <c s="40" r="J943"/>
      <c s="40" r="K943"/>
      <c s="40" r="L943"/>
      <c s="40" r="M943"/>
      <c s="40" r="N943"/>
      <c s="40" r="O943"/>
      <c s="40" r="P943"/>
      <c s="40" r="Q943"/>
      <c s="40" r="R943"/>
      <c s="40" r="S943"/>
      <c s="40" r="T943"/>
      <c s="40" r="U943"/>
      <c s="40" r="V943"/>
      <c s="40" r="W943"/>
      <c s="40" r="X943"/>
      <c s="40" r="Y943"/>
      <c s="40" r="Z943"/>
    </row>
    <row r="944">
      <c s="40" r="A944"/>
      <c s="40" r="B944"/>
      <c s="40" r="C944"/>
      <c s="40" r="D944"/>
      <c s="40" r="E944"/>
      <c s="40" r="F944"/>
      <c s="40" r="G944"/>
      <c s="40" r="H944"/>
      <c s="40" r="I944"/>
      <c s="40" r="J944"/>
      <c s="40" r="K944"/>
      <c s="40" r="L944"/>
      <c s="40" r="M944"/>
      <c s="40" r="N944"/>
      <c s="40" r="O944"/>
      <c s="40" r="P944"/>
      <c s="40" r="Q944"/>
      <c s="40" r="R944"/>
      <c s="40" r="S944"/>
      <c s="40" r="T944"/>
      <c s="40" r="U944"/>
      <c s="40" r="V944"/>
      <c s="40" r="W944"/>
      <c s="40" r="X944"/>
      <c s="40" r="Y944"/>
      <c s="40" r="Z944"/>
    </row>
    <row r="945">
      <c s="40" r="A945"/>
      <c s="40" r="B945"/>
      <c s="40" r="C945"/>
      <c s="40" r="D945"/>
      <c s="40" r="E945"/>
      <c s="40" r="F945"/>
      <c s="40" r="G945"/>
      <c s="40" r="H945"/>
      <c s="40" r="I945"/>
      <c s="40" r="J945"/>
      <c s="40" r="K945"/>
      <c s="40" r="L945"/>
      <c s="40" r="M945"/>
      <c s="40" r="N945"/>
      <c s="40" r="O945"/>
      <c s="40" r="P945"/>
      <c s="40" r="Q945"/>
      <c s="40" r="R945"/>
      <c s="40" r="S945"/>
      <c s="40" r="T945"/>
      <c s="40" r="U945"/>
      <c s="40" r="V945"/>
      <c s="40" r="W945"/>
      <c s="40" r="X945"/>
      <c s="40" r="Y945"/>
      <c s="40" r="Z945"/>
    </row>
    <row r="946">
      <c s="40" r="A946"/>
      <c s="40" r="B946"/>
      <c s="40" r="C946"/>
      <c s="40" r="D946"/>
      <c s="40" r="E946"/>
      <c s="40" r="F946"/>
      <c s="40" r="G946"/>
      <c s="40" r="H946"/>
      <c s="40" r="I946"/>
      <c s="40" r="J946"/>
      <c s="40" r="K946"/>
      <c s="40" r="L946"/>
      <c s="40" r="M946"/>
      <c s="40" r="N946"/>
      <c s="40" r="O946"/>
      <c s="40" r="P946"/>
      <c s="40" r="Q946"/>
      <c s="40" r="R946"/>
      <c s="40" r="S946"/>
      <c s="40" r="T946"/>
      <c s="40" r="U946"/>
      <c s="40" r="V946"/>
      <c s="40" r="W946"/>
      <c s="40" r="X946"/>
      <c s="40" r="Y946"/>
      <c s="40" r="Z946"/>
    </row>
    <row r="947">
      <c s="40" r="A947"/>
      <c s="40" r="B947"/>
      <c s="40" r="C947"/>
      <c s="40" r="D947"/>
      <c s="40" r="E947"/>
      <c s="40" r="F947"/>
      <c s="40" r="G947"/>
      <c s="40" r="H947"/>
      <c s="40" r="I947"/>
      <c s="40" r="J947"/>
      <c s="40" r="K947"/>
      <c s="40" r="L947"/>
      <c s="40" r="M947"/>
      <c s="40" r="N947"/>
      <c s="40" r="O947"/>
      <c s="40" r="P947"/>
      <c s="40" r="Q947"/>
      <c s="40" r="R947"/>
      <c s="40" r="S947"/>
      <c s="40" r="T947"/>
      <c s="40" r="U947"/>
      <c s="40" r="V947"/>
      <c s="40" r="W947"/>
      <c s="40" r="X947"/>
      <c s="40" r="Y947"/>
      <c s="40" r="Z947"/>
    </row>
    <row r="948">
      <c s="40" r="A948"/>
      <c s="40" r="B948"/>
      <c s="40" r="C948"/>
      <c s="40" r="D948"/>
      <c s="40" r="E948"/>
      <c s="40" r="F948"/>
      <c s="40" r="G948"/>
      <c s="40" r="H948"/>
      <c s="40" r="I948"/>
      <c s="40" r="J948"/>
      <c s="40" r="K948"/>
      <c s="40" r="L948"/>
      <c s="40" r="M948"/>
      <c s="40" r="N948"/>
      <c s="40" r="O948"/>
      <c s="40" r="P948"/>
      <c s="40" r="Q948"/>
      <c s="40" r="R948"/>
      <c s="40" r="S948"/>
      <c s="40" r="T948"/>
      <c s="40" r="U948"/>
      <c s="40" r="V948"/>
      <c s="40" r="W948"/>
      <c s="40" r="X948"/>
      <c s="40" r="Y948"/>
      <c s="40" r="Z948"/>
    </row>
    <row r="949">
      <c s="40" r="A949"/>
      <c s="40" r="B949"/>
      <c s="40" r="C949"/>
      <c s="40" r="D949"/>
      <c s="40" r="E949"/>
      <c s="40" r="F949"/>
      <c s="40" r="G949"/>
      <c s="40" r="H949"/>
      <c s="40" r="I949"/>
      <c s="40" r="J949"/>
      <c s="40" r="K949"/>
      <c s="40" r="L949"/>
      <c s="40" r="M949"/>
      <c s="40" r="N949"/>
      <c s="40" r="O949"/>
      <c s="40" r="P949"/>
      <c s="40" r="Q949"/>
      <c s="40" r="R949"/>
      <c s="40" r="S949"/>
      <c s="40" r="T949"/>
      <c s="40" r="U949"/>
      <c s="40" r="V949"/>
      <c s="40" r="W949"/>
      <c s="40" r="X949"/>
      <c s="40" r="Y949"/>
      <c s="40" r="Z949"/>
    </row>
    <row r="950">
      <c s="40" r="A950"/>
      <c s="40" r="B950"/>
      <c s="40" r="C950"/>
      <c s="40" r="D950"/>
      <c s="40" r="E950"/>
      <c s="40" r="F950"/>
      <c s="40" r="G950"/>
      <c s="40" r="H950"/>
      <c s="40" r="I950"/>
      <c s="40" r="J950"/>
      <c s="40" r="K950"/>
      <c s="40" r="L950"/>
      <c s="40" r="M950"/>
      <c s="40" r="N950"/>
      <c s="40" r="O950"/>
      <c s="40" r="P950"/>
      <c s="40" r="Q950"/>
      <c s="40" r="R950"/>
      <c s="40" r="S950"/>
      <c s="40" r="T950"/>
      <c s="40" r="U950"/>
      <c s="40" r="V950"/>
      <c s="40" r="W950"/>
      <c s="40" r="X950"/>
      <c s="40" r="Y950"/>
      <c s="40" r="Z950"/>
    </row>
    <row r="951">
      <c s="40" r="A951"/>
      <c s="40" r="B951"/>
      <c s="40" r="C951"/>
      <c s="40" r="D951"/>
      <c s="40" r="E951"/>
      <c s="40" r="F951"/>
      <c s="40" r="G951"/>
      <c s="40" r="H951"/>
      <c s="40" r="I951"/>
      <c s="40" r="J951"/>
      <c s="40" r="K951"/>
      <c s="40" r="L951"/>
      <c s="40" r="M951"/>
      <c s="40" r="N951"/>
      <c s="40" r="O951"/>
      <c s="40" r="P951"/>
      <c s="40" r="Q951"/>
      <c s="40" r="R951"/>
      <c s="40" r="S951"/>
      <c s="40" r="T951"/>
      <c s="40" r="U951"/>
      <c s="40" r="V951"/>
      <c s="40" r="W951"/>
      <c s="40" r="X951"/>
      <c s="40" r="Y951"/>
      <c s="40" r="Z951"/>
    </row>
    <row r="952">
      <c s="40" r="A952"/>
      <c s="40" r="B952"/>
      <c s="40" r="C952"/>
      <c s="40" r="D952"/>
      <c s="40" r="E952"/>
      <c s="40" r="F952"/>
      <c s="40" r="G952"/>
      <c s="40" r="H952"/>
      <c s="40" r="I952"/>
      <c s="40" r="J952"/>
      <c s="40" r="K952"/>
      <c s="40" r="L952"/>
      <c s="40" r="M952"/>
      <c s="40" r="N952"/>
      <c s="40" r="O952"/>
      <c s="40" r="P952"/>
      <c s="40" r="Q952"/>
      <c s="40" r="R952"/>
      <c s="40" r="S952"/>
      <c s="40" r="T952"/>
      <c s="40" r="U952"/>
      <c s="40" r="V952"/>
      <c s="40" r="W952"/>
      <c s="40" r="X952"/>
      <c s="40" r="Y952"/>
      <c s="40" r="Z952"/>
    </row>
    <row r="953">
      <c s="40" r="A953"/>
      <c s="40" r="B953"/>
      <c s="40" r="C953"/>
      <c s="40" r="D953"/>
      <c s="40" r="E953"/>
      <c s="40" r="F953"/>
      <c s="40" r="G953"/>
      <c s="40" r="H953"/>
      <c s="40" r="I953"/>
      <c s="40" r="J953"/>
      <c s="40" r="K953"/>
      <c s="40" r="L953"/>
      <c s="40" r="M953"/>
      <c s="40" r="N953"/>
      <c s="40" r="O953"/>
      <c s="40" r="P953"/>
      <c s="40" r="Q953"/>
      <c s="40" r="R953"/>
      <c s="40" r="S953"/>
      <c s="40" r="T953"/>
      <c s="40" r="U953"/>
      <c s="40" r="V953"/>
      <c s="40" r="W953"/>
      <c s="40" r="X953"/>
      <c s="40" r="Y953"/>
      <c s="40" r="Z953"/>
    </row>
    <row r="954">
      <c s="40" r="A954"/>
      <c s="40" r="B954"/>
      <c s="40" r="C954"/>
      <c s="40" r="D954"/>
      <c s="40" r="E954"/>
      <c s="40" r="F954"/>
      <c s="40" r="G954"/>
      <c s="40" r="H954"/>
      <c s="40" r="I954"/>
      <c s="40" r="J954"/>
      <c s="40" r="K954"/>
      <c s="40" r="L954"/>
      <c s="40" r="M954"/>
      <c s="40" r="N954"/>
      <c s="40" r="O954"/>
      <c s="40" r="P954"/>
      <c s="40" r="Q954"/>
      <c s="40" r="R954"/>
      <c s="40" r="S954"/>
      <c s="40" r="T954"/>
      <c s="40" r="U954"/>
      <c s="40" r="V954"/>
      <c s="40" r="W954"/>
      <c s="40" r="X954"/>
      <c s="40" r="Y954"/>
      <c s="40" r="Z954"/>
    </row>
    <row r="955">
      <c s="40" r="A955"/>
      <c s="40" r="B955"/>
      <c s="40" r="C955"/>
      <c s="40" r="D955"/>
      <c s="40" r="E955"/>
      <c s="40" r="F955"/>
      <c s="40" r="G955"/>
      <c s="40" r="H955"/>
      <c s="40" r="I955"/>
      <c s="40" r="J955"/>
      <c s="40" r="K955"/>
      <c s="40" r="L955"/>
      <c s="40" r="M955"/>
      <c s="40" r="N955"/>
      <c s="40" r="O955"/>
      <c s="40" r="P955"/>
      <c s="40" r="Q955"/>
      <c s="40" r="R955"/>
      <c s="40" r="S955"/>
      <c s="40" r="T955"/>
      <c s="40" r="U955"/>
      <c s="40" r="V955"/>
      <c s="40" r="W955"/>
      <c s="40" r="X955"/>
      <c s="40" r="Y955"/>
      <c s="40" r="Z955"/>
    </row>
    <row r="956">
      <c s="40" r="A956"/>
      <c s="40" r="B956"/>
      <c s="40" r="C956"/>
      <c s="40" r="D956"/>
      <c s="40" r="E956"/>
      <c s="40" r="F956"/>
      <c s="40" r="G956"/>
      <c s="40" r="H956"/>
      <c s="40" r="I956"/>
      <c s="40" r="J956"/>
      <c s="40" r="K956"/>
      <c s="40" r="L956"/>
      <c s="40" r="M956"/>
      <c s="40" r="N956"/>
      <c s="40" r="O956"/>
      <c s="40" r="P956"/>
      <c s="40" r="Q956"/>
      <c s="40" r="R956"/>
      <c s="40" r="S956"/>
      <c s="40" r="T956"/>
      <c s="40" r="U956"/>
      <c s="40" r="V956"/>
      <c s="40" r="W956"/>
      <c s="40" r="X956"/>
      <c s="40" r="Y956"/>
      <c s="40" r="Z956"/>
    </row>
    <row r="957">
      <c s="40" r="A957"/>
      <c s="40" r="B957"/>
      <c s="40" r="C957"/>
      <c s="40" r="D957"/>
      <c s="40" r="E957"/>
      <c s="40" r="F957"/>
      <c s="40" r="G957"/>
      <c s="40" r="H957"/>
      <c s="40" r="I957"/>
      <c s="40" r="J957"/>
      <c s="40" r="K957"/>
      <c s="40" r="L957"/>
      <c s="40" r="M957"/>
      <c s="40" r="N957"/>
      <c s="40" r="O957"/>
      <c s="40" r="P957"/>
      <c s="40" r="Q957"/>
      <c s="40" r="R957"/>
      <c s="40" r="S957"/>
      <c s="40" r="T957"/>
      <c s="40" r="U957"/>
      <c s="40" r="V957"/>
      <c s="40" r="W957"/>
      <c s="40" r="X957"/>
      <c s="40" r="Y957"/>
      <c s="40" r="Z957"/>
    </row>
    <row r="958">
      <c s="40" r="A958"/>
      <c s="40" r="B958"/>
      <c s="40" r="C958"/>
      <c s="40" r="D958"/>
      <c s="40" r="E958"/>
      <c s="40" r="F958"/>
      <c s="40" r="G958"/>
      <c s="40" r="H958"/>
      <c s="40" r="I958"/>
      <c s="40" r="J958"/>
      <c s="40" r="K958"/>
      <c s="40" r="L958"/>
      <c s="40" r="M958"/>
      <c s="40" r="N958"/>
      <c s="40" r="O958"/>
      <c s="40" r="P958"/>
      <c s="40" r="Q958"/>
      <c s="40" r="R958"/>
      <c s="40" r="S958"/>
      <c s="40" r="T958"/>
      <c s="40" r="U958"/>
      <c s="40" r="V958"/>
      <c s="40" r="W958"/>
      <c s="40" r="X958"/>
      <c s="40" r="Y958"/>
      <c s="40" r="Z958"/>
    </row>
    <row r="959">
      <c s="40" r="A959"/>
      <c s="40" r="B959"/>
      <c s="40" r="C959"/>
      <c s="40" r="D959"/>
      <c s="40" r="E959"/>
      <c s="40" r="F959"/>
      <c s="40" r="G959"/>
      <c s="40" r="H959"/>
      <c s="40" r="I959"/>
      <c s="40" r="J959"/>
      <c s="40" r="K959"/>
      <c s="40" r="L959"/>
      <c s="40" r="M959"/>
      <c s="40" r="N959"/>
      <c s="40" r="O959"/>
      <c s="40" r="P959"/>
      <c s="40" r="Q959"/>
      <c s="40" r="R959"/>
      <c s="40" r="S959"/>
      <c s="40" r="T959"/>
      <c s="40" r="U959"/>
      <c s="40" r="V959"/>
      <c s="40" r="W959"/>
      <c s="40" r="X959"/>
      <c s="40" r="Y959"/>
      <c s="40" r="Z959"/>
    </row>
    <row r="960">
      <c s="40" r="A960"/>
      <c s="40" r="B960"/>
      <c s="40" r="C960"/>
      <c s="40" r="D960"/>
      <c s="40" r="E960"/>
      <c s="40" r="F960"/>
      <c s="40" r="G960"/>
      <c s="40" r="H960"/>
      <c s="40" r="I960"/>
      <c s="40" r="J960"/>
      <c s="40" r="K960"/>
      <c s="40" r="L960"/>
      <c s="40" r="M960"/>
      <c s="40" r="N960"/>
      <c s="40" r="O960"/>
      <c s="40" r="P960"/>
      <c s="40" r="Q960"/>
      <c s="40" r="R960"/>
      <c s="40" r="S960"/>
      <c s="40" r="T960"/>
      <c s="40" r="U960"/>
      <c s="40" r="V960"/>
      <c s="40" r="W960"/>
      <c s="40" r="X960"/>
      <c s="40" r="Y960"/>
      <c s="40" r="Z960"/>
    </row>
    <row r="961">
      <c s="40" r="A961"/>
      <c s="40" r="B961"/>
      <c s="40" r="C961"/>
      <c s="40" r="D961"/>
      <c s="40" r="E961"/>
      <c s="40" r="F961"/>
      <c s="40" r="G961"/>
      <c s="40" r="H961"/>
      <c s="40" r="I961"/>
      <c s="40" r="J961"/>
      <c s="40" r="K961"/>
      <c s="40" r="L961"/>
      <c s="40" r="M961"/>
      <c s="40" r="N961"/>
      <c s="40" r="O961"/>
      <c s="40" r="P961"/>
      <c s="40" r="Q961"/>
      <c s="40" r="R961"/>
      <c s="40" r="S961"/>
      <c s="40" r="T961"/>
      <c s="40" r="U961"/>
      <c s="40" r="V961"/>
      <c s="40" r="W961"/>
      <c s="40" r="X961"/>
      <c s="40" r="Y961"/>
      <c s="40" r="Z961"/>
    </row>
    <row r="962">
      <c s="40" r="A962"/>
      <c s="40" r="B962"/>
      <c s="40" r="C962"/>
      <c s="40" r="D962"/>
      <c s="40" r="E962"/>
      <c s="40" r="F962"/>
      <c s="40" r="G962"/>
      <c s="40" r="H962"/>
      <c s="40" r="I962"/>
      <c s="40" r="J962"/>
      <c s="40" r="K962"/>
      <c s="40" r="L962"/>
      <c s="40" r="M962"/>
      <c s="40" r="N962"/>
      <c s="40" r="O962"/>
      <c s="40" r="P962"/>
      <c s="40" r="Q962"/>
      <c s="40" r="R962"/>
      <c s="40" r="S962"/>
      <c s="40" r="T962"/>
      <c s="40" r="U962"/>
      <c s="40" r="V962"/>
      <c s="40" r="W962"/>
      <c s="40" r="X962"/>
      <c s="40" r="Y962"/>
      <c s="40" r="Z962"/>
    </row>
    <row r="963">
      <c s="40" r="A963"/>
      <c s="40" r="B963"/>
      <c s="40" r="C963"/>
      <c s="40" r="D963"/>
      <c s="40" r="E963"/>
      <c s="40" r="F963"/>
      <c s="40" r="G963"/>
      <c s="40" r="H963"/>
      <c s="40" r="I963"/>
      <c s="40" r="J963"/>
      <c s="40" r="K963"/>
      <c s="40" r="L963"/>
      <c s="40" r="M963"/>
      <c s="40" r="N963"/>
      <c s="40" r="O963"/>
      <c s="40" r="P963"/>
      <c s="40" r="Q963"/>
      <c s="40" r="R963"/>
      <c s="40" r="S963"/>
      <c s="40" r="T963"/>
      <c s="40" r="U963"/>
      <c s="40" r="V963"/>
      <c s="40" r="W963"/>
      <c s="40" r="X963"/>
      <c s="40" r="Y963"/>
      <c s="40" r="Z963"/>
    </row>
    <row r="964">
      <c s="40" r="A964"/>
      <c s="40" r="B964"/>
      <c s="40" r="C964"/>
      <c s="40" r="D964"/>
      <c s="40" r="E964"/>
      <c s="40" r="F964"/>
      <c s="40" r="G964"/>
      <c s="40" r="H964"/>
      <c s="40" r="I964"/>
      <c s="40" r="J964"/>
      <c s="40" r="K964"/>
      <c s="40" r="L964"/>
      <c s="40" r="M964"/>
      <c s="40" r="N964"/>
      <c s="40" r="O964"/>
      <c s="40" r="P964"/>
      <c s="40" r="Q964"/>
      <c s="40" r="R964"/>
      <c s="40" r="S964"/>
      <c s="40" r="T964"/>
      <c s="40" r="U964"/>
      <c s="40" r="V964"/>
      <c s="40" r="W964"/>
      <c s="40" r="X964"/>
      <c s="40" r="Y964"/>
      <c s="40" r="Z964"/>
    </row>
    <row r="965">
      <c s="40" r="A965"/>
      <c s="40" r="B965"/>
      <c s="40" r="C965"/>
      <c s="40" r="D965"/>
      <c s="40" r="E965"/>
      <c s="40" r="F965"/>
      <c s="40" r="G965"/>
      <c s="40" r="H965"/>
      <c s="40" r="I965"/>
      <c s="40" r="J965"/>
      <c s="40" r="K965"/>
      <c s="40" r="L965"/>
      <c s="40" r="M965"/>
      <c s="40" r="N965"/>
      <c s="40" r="O965"/>
      <c s="40" r="P965"/>
      <c s="40" r="Q965"/>
      <c s="40" r="R965"/>
      <c s="40" r="S965"/>
      <c s="40" r="T965"/>
      <c s="40" r="U965"/>
      <c s="40" r="V965"/>
      <c s="40" r="W965"/>
      <c s="40" r="X965"/>
      <c s="40" r="Y965"/>
      <c s="40" r="Z965"/>
    </row>
    <row r="966">
      <c s="40" r="A966"/>
      <c s="40" r="B966"/>
      <c s="40" r="C966"/>
      <c s="40" r="D966"/>
      <c s="40" r="E966"/>
      <c s="40" r="F966"/>
      <c s="40" r="G966"/>
      <c s="40" r="H966"/>
      <c s="40" r="I966"/>
      <c s="40" r="J966"/>
      <c s="40" r="K966"/>
      <c s="40" r="L966"/>
      <c s="40" r="M966"/>
      <c s="40" r="N966"/>
      <c s="40" r="O966"/>
      <c s="40" r="P966"/>
      <c s="40" r="Q966"/>
      <c s="40" r="R966"/>
      <c s="40" r="S966"/>
      <c s="40" r="T966"/>
      <c s="40" r="U966"/>
      <c s="40" r="V966"/>
      <c s="40" r="W966"/>
      <c s="40" r="X966"/>
      <c s="40" r="Y966"/>
      <c s="40" r="Z966"/>
    </row>
    <row r="967">
      <c s="40" r="A967"/>
      <c s="40" r="B967"/>
      <c s="40" r="C967"/>
      <c s="40" r="D967"/>
      <c s="40" r="E967"/>
      <c s="40" r="F967"/>
      <c s="40" r="G967"/>
      <c s="40" r="H967"/>
      <c s="40" r="I967"/>
      <c s="40" r="J967"/>
      <c s="40" r="K967"/>
      <c s="40" r="L967"/>
      <c s="40" r="M967"/>
      <c s="40" r="N967"/>
      <c s="40" r="O967"/>
      <c s="40" r="P967"/>
      <c s="40" r="Q967"/>
      <c s="40" r="R967"/>
      <c s="40" r="S967"/>
      <c s="40" r="T967"/>
      <c s="40" r="U967"/>
      <c s="40" r="V967"/>
      <c s="40" r="W967"/>
      <c s="40" r="X967"/>
      <c s="40" r="Y967"/>
      <c s="40" r="Z967"/>
    </row>
    <row r="968">
      <c s="40" r="A968"/>
      <c s="40" r="B968"/>
      <c s="40" r="C968"/>
      <c s="40" r="D968"/>
      <c s="40" r="E968"/>
      <c s="40" r="F968"/>
      <c s="40" r="G968"/>
      <c s="40" r="H968"/>
      <c s="40" r="I968"/>
      <c s="40" r="J968"/>
      <c s="40" r="K968"/>
      <c s="40" r="L968"/>
      <c s="40" r="M968"/>
      <c s="40" r="N968"/>
      <c s="40" r="O968"/>
      <c s="40" r="P968"/>
      <c s="40" r="Q968"/>
      <c s="40" r="R968"/>
      <c s="40" r="S968"/>
      <c s="40" r="T968"/>
      <c s="40" r="U968"/>
      <c s="40" r="V968"/>
      <c s="40" r="W968"/>
      <c s="40" r="X968"/>
      <c s="40" r="Y968"/>
      <c s="40" r="Z968"/>
    </row>
    <row r="969">
      <c s="40" r="A969"/>
      <c s="40" r="B969"/>
      <c s="40" r="C969"/>
      <c s="40" r="D969"/>
      <c s="40" r="E969"/>
      <c s="40" r="F969"/>
      <c s="40" r="G969"/>
      <c s="40" r="H969"/>
      <c s="40" r="I969"/>
      <c s="40" r="J969"/>
      <c s="40" r="K969"/>
      <c s="40" r="L969"/>
      <c s="40" r="M969"/>
      <c s="40" r="N969"/>
      <c s="40" r="O969"/>
      <c s="40" r="P969"/>
      <c s="40" r="Q969"/>
      <c s="40" r="R969"/>
      <c s="40" r="S969"/>
      <c s="40" r="T969"/>
      <c s="40" r="U969"/>
      <c s="40" r="V969"/>
      <c s="40" r="W969"/>
      <c s="40" r="X969"/>
      <c s="40" r="Y969"/>
      <c s="40" r="Z969"/>
    </row>
    <row r="970">
      <c s="40" r="A970"/>
      <c s="40" r="B970"/>
      <c s="40" r="C970"/>
      <c s="40" r="D970"/>
      <c s="40" r="E970"/>
      <c s="40" r="F970"/>
      <c s="40" r="G970"/>
      <c s="40" r="H970"/>
      <c s="40" r="I970"/>
      <c s="40" r="J970"/>
      <c s="40" r="K970"/>
      <c s="40" r="L970"/>
      <c s="40" r="M970"/>
      <c s="40" r="N970"/>
      <c s="40" r="O970"/>
      <c s="40" r="P970"/>
      <c s="40" r="Q970"/>
      <c s="40" r="R970"/>
      <c s="40" r="S970"/>
      <c s="40" r="T970"/>
      <c s="40" r="U970"/>
      <c s="40" r="V970"/>
      <c s="40" r="W970"/>
      <c s="40" r="X970"/>
      <c s="40" r="Y970"/>
      <c s="40" r="Z970"/>
    </row>
    <row r="971">
      <c s="40" r="A971"/>
      <c s="40" r="B971"/>
      <c s="40" r="C971"/>
      <c s="40" r="D971"/>
      <c s="40" r="E971"/>
      <c s="40" r="F971"/>
      <c s="40" r="G971"/>
      <c s="40" r="H971"/>
      <c s="40" r="I971"/>
      <c s="40" r="J971"/>
      <c s="40" r="K971"/>
      <c s="40" r="L971"/>
      <c s="40" r="M971"/>
      <c s="40" r="N971"/>
      <c s="40" r="O971"/>
      <c s="40" r="P971"/>
      <c s="40" r="Q971"/>
      <c s="40" r="R971"/>
      <c s="40" r="S971"/>
      <c s="40" r="T971"/>
      <c s="40" r="U971"/>
      <c s="40" r="V971"/>
      <c s="40" r="W971"/>
      <c s="40" r="X971"/>
      <c s="40" r="Y971"/>
      <c s="40" r="Z971"/>
    </row>
    <row r="972">
      <c s="40" r="A972"/>
      <c s="40" r="B972"/>
      <c s="40" r="C972"/>
      <c s="40" r="D972"/>
      <c s="40" r="E972"/>
      <c s="40" r="F972"/>
      <c s="40" r="G972"/>
      <c s="40" r="H972"/>
      <c s="40" r="I972"/>
      <c s="40" r="J972"/>
      <c s="40" r="K972"/>
      <c s="40" r="L972"/>
      <c s="40" r="M972"/>
      <c s="40" r="N972"/>
      <c s="40" r="O972"/>
      <c s="40" r="P972"/>
      <c s="40" r="Q972"/>
      <c s="40" r="R972"/>
      <c s="40" r="S972"/>
      <c s="40" r="T972"/>
      <c s="40" r="U972"/>
      <c s="40" r="V972"/>
      <c s="40" r="W972"/>
      <c s="40" r="X972"/>
      <c s="40" r="Y972"/>
      <c s="40" r="Z972"/>
    </row>
    <row r="973">
      <c s="40" r="A973"/>
      <c s="40" r="B973"/>
      <c s="40" r="C973"/>
      <c s="40" r="D973"/>
      <c s="40" r="E973"/>
      <c s="40" r="F973"/>
      <c s="40" r="G973"/>
      <c s="40" r="H973"/>
      <c s="40" r="I973"/>
      <c s="40" r="J973"/>
      <c s="40" r="K973"/>
      <c s="40" r="L973"/>
      <c s="40" r="M973"/>
      <c s="40" r="N973"/>
      <c s="40" r="O973"/>
      <c s="40" r="P973"/>
      <c s="40" r="Q973"/>
      <c s="40" r="R973"/>
      <c s="40" r="S973"/>
      <c s="40" r="T973"/>
      <c s="40" r="U973"/>
      <c s="40" r="V973"/>
      <c s="40" r="W973"/>
      <c s="40" r="X973"/>
      <c s="40" r="Y973"/>
      <c s="40" r="Z973"/>
    </row>
    <row r="974">
      <c s="40" r="A974"/>
      <c s="40" r="B974"/>
      <c s="40" r="C974"/>
      <c s="40" r="D974"/>
      <c s="40" r="E974"/>
      <c s="40" r="F974"/>
      <c s="40" r="G974"/>
      <c s="40" r="H974"/>
      <c s="40" r="I974"/>
      <c s="40" r="J974"/>
      <c s="40" r="K974"/>
      <c s="40" r="L974"/>
      <c s="40" r="M974"/>
      <c s="40" r="N974"/>
      <c s="40" r="O974"/>
      <c s="40" r="P974"/>
      <c s="40" r="Q974"/>
      <c s="40" r="R974"/>
      <c s="40" r="S974"/>
      <c s="40" r="T974"/>
      <c s="40" r="U974"/>
      <c s="40" r="V974"/>
      <c s="40" r="W974"/>
      <c s="40" r="X974"/>
      <c s="40" r="Y974"/>
      <c s="40" r="Z974"/>
    </row>
    <row r="975">
      <c s="40" r="A975"/>
      <c s="40" r="B975"/>
      <c s="40" r="C975"/>
      <c s="40" r="D975"/>
      <c s="40" r="E975"/>
      <c s="40" r="F975"/>
      <c s="40" r="G975"/>
      <c s="40" r="H975"/>
      <c s="40" r="I975"/>
      <c s="40" r="J975"/>
      <c s="40" r="K975"/>
      <c s="40" r="L975"/>
      <c s="40" r="M975"/>
      <c s="40" r="N975"/>
      <c s="40" r="O975"/>
      <c s="40" r="P975"/>
      <c s="40" r="Q975"/>
      <c s="40" r="R975"/>
      <c s="40" r="S975"/>
      <c s="40" r="T975"/>
      <c s="40" r="U975"/>
      <c s="40" r="V975"/>
      <c s="40" r="W975"/>
      <c s="40" r="X975"/>
      <c s="40" r="Y975"/>
      <c s="40" r="Z975"/>
    </row>
    <row r="976">
      <c s="40" r="A976"/>
      <c s="40" r="B976"/>
      <c s="40" r="C976"/>
      <c s="40" r="D976"/>
      <c s="40" r="E976"/>
      <c s="40" r="F976"/>
      <c s="40" r="G976"/>
      <c s="40" r="H976"/>
      <c s="40" r="I976"/>
      <c s="40" r="J976"/>
      <c s="40" r="K976"/>
      <c s="40" r="L976"/>
      <c s="40" r="M976"/>
      <c s="40" r="N976"/>
      <c s="40" r="O976"/>
      <c s="40" r="P976"/>
      <c s="40" r="Q976"/>
      <c s="40" r="R976"/>
      <c s="40" r="S976"/>
      <c s="40" r="T976"/>
      <c s="40" r="U976"/>
      <c s="40" r="V976"/>
      <c s="40" r="W976"/>
      <c s="40" r="X976"/>
      <c s="40" r="Y976"/>
      <c s="40" r="Z976"/>
    </row>
    <row r="977">
      <c s="40" r="A977"/>
      <c s="40" r="B977"/>
      <c s="40" r="C977"/>
      <c s="40" r="D977"/>
      <c s="40" r="E977"/>
      <c s="40" r="F977"/>
      <c s="40" r="G977"/>
      <c s="40" r="H977"/>
      <c s="40" r="I977"/>
      <c s="40" r="J977"/>
      <c s="40" r="K977"/>
      <c s="40" r="L977"/>
      <c s="40" r="M977"/>
      <c s="40" r="N977"/>
      <c s="40" r="O977"/>
      <c s="40" r="P977"/>
      <c s="40" r="Q977"/>
      <c s="40" r="R977"/>
      <c s="40" r="S977"/>
      <c s="40" r="T977"/>
      <c s="40" r="U977"/>
      <c s="40" r="V977"/>
      <c s="40" r="W977"/>
      <c s="40" r="X977"/>
      <c s="40" r="Y977"/>
      <c s="40" r="Z977"/>
    </row>
    <row r="978">
      <c s="40" r="A978"/>
      <c s="40" r="B978"/>
      <c s="40" r="C978"/>
      <c s="40" r="D978"/>
      <c s="40" r="E978"/>
      <c s="40" r="F978"/>
      <c s="40" r="G978"/>
      <c s="40" r="H978"/>
      <c s="40" r="I978"/>
      <c s="40" r="J978"/>
      <c s="40" r="K978"/>
      <c s="40" r="L978"/>
      <c s="40" r="M978"/>
      <c s="40" r="N978"/>
      <c s="40" r="O978"/>
      <c s="40" r="P978"/>
      <c s="40" r="Q978"/>
      <c s="40" r="R978"/>
      <c s="40" r="S978"/>
      <c s="40" r="T978"/>
      <c s="40" r="U978"/>
      <c s="40" r="V978"/>
      <c s="40" r="W978"/>
      <c s="40" r="X978"/>
      <c s="40" r="Y978"/>
      <c s="40" r="Z978"/>
    </row>
    <row r="979">
      <c s="40" r="A979"/>
      <c s="40" r="B979"/>
      <c s="40" r="C979"/>
      <c s="40" r="D979"/>
      <c s="40" r="E979"/>
      <c s="40" r="F979"/>
      <c s="40" r="G979"/>
      <c s="40" r="H979"/>
      <c s="40" r="I979"/>
      <c s="40" r="J979"/>
      <c s="40" r="K979"/>
      <c s="40" r="L979"/>
      <c s="40" r="M979"/>
      <c s="40" r="N979"/>
      <c s="40" r="O979"/>
      <c s="40" r="P979"/>
      <c s="40" r="Q979"/>
      <c s="40" r="R979"/>
      <c s="40" r="S979"/>
      <c s="40" r="T979"/>
      <c s="40" r="U979"/>
      <c s="40" r="V979"/>
      <c s="40" r="W979"/>
      <c s="40" r="X979"/>
      <c s="40" r="Y979"/>
      <c s="40" r="Z979"/>
    </row>
    <row r="980">
      <c s="40" r="A980"/>
      <c s="40" r="B980"/>
      <c s="40" r="C980"/>
      <c s="40" r="D980"/>
      <c s="40" r="E980"/>
      <c s="40" r="F980"/>
      <c s="40" r="G980"/>
      <c s="40" r="H980"/>
      <c s="40" r="I980"/>
      <c s="40" r="J980"/>
      <c s="40" r="K980"/>
      <c s="40" r="L980"/>
      <c s="40" r="M980"/>
      <c s="40" r="N980"/>
      <c s="40" r="O980"/>
      <c s="40" r="P980"/>
      <c s="40" r="Q980"/>
      <c s="40" r="R980"/>
      <c s="40" r="S980"/>
      <c s="40" r="T980"/>
      <c s="40" r="U980"/>
      <c s="40" r="V980"/>
      <c s="40" r="W980"/>
      <c s="40" r="X980"/>
      <c s="40" r="Y980"/>
      <c s="40" r="Z980"/>
    </row>
    <row r="981">
      <c s="40" r="A981"/>
      <c s="40" r="B981"/>
      <c s="40" r="C981"/>
      <c s="40" r="D981"/>
      <c s="40" r="E981"/>
      <c s="40" r="F981"/>
      <c s="40" r="G981"/>
      <c s="40" r="H981"/>
      <c s="40" r="I981"/>
      <c s="40" r="J981"/>
      <c s="40" r="K981"/>
      <c s="40" r="L981"/>
      <c s="40" r="M981"/>
      <c s="40" r="N981"/>
      <c s="40" r="O981"/>
      <c s="40" r="P981"/>
      <c s="40" r="Q981"/>
      <c s="40" r="R981"/>
      <c s="40" r="S981"/>
      <c s="40" r="T981"/>
      <c s="40" r="U981"/>
      <c s="40" r="V981"/>
      <c s="40" r="W981"/>
      <c s="40" r="X981"/>
      <c s="40" r="Y981"/>
      <c s="40" r="Z981"/>
    </row>
    <row r="982">
      <c s="40" r="A982"/>
      <c s="40" r="B982"/>
      <c s="40" r="C982"/>
      <c s="40" r="D982"/>
      <c s="40" r="E982"/>
      <c s="40" r="F982"/>
      <c s="40" r="G982"/>
      <c s="40" r="H982"/>
      <c s="40" r="I982"/>
      <c s="40" r="J982"/>
      <c s="40" r="K982"/>
      <c s="40" r="L982"/>
      <c s="40" r="M982"/>
      <c s="40" r="N982"/>
      <c s="40" r="O982"/>
      <c s="40" r="P982"/>
      <c s="40" r="Q982"/>
      <c s="40" r="R982"/>
      <c s="40" r="S982"/>
      <c s="40" r="T982"/>
      <c s="40" r="U982"/>
      <c s="40" r="V982"/>
      <c s="40" r="W982"/>
      <c s="40" r="X982"/>
      <c s="40" r="Y982"/>
      <c s="40" r="Z982"/>
    </row>
    <row r="983">
      <c s="40" r="A983"/>
      <c s="40" r="B983"/>
      <c s="40" r="C983"/>
      <c s="40" r="D983"/>
      <c s="40" r="E983"/>
      <c s="40" r="F983"/>
      <c s="40" r="G983"/>
      <c s="40" r="H983"/>
      <c s="40" r="I983"/>
      <c s="40" r="J983"/>
      <c s="40" r="K983"/>
      <c s="40" r="L983"/>
      <c s="40" r="M983"/>
      <c s="40" r="N983"/>
      <c s="40" r="O983"/>
      <c s="40" r="P983"/>
      <c s="40" r="Q983"/>
      <c s="40" r="R983"/>
      <c s="40" r="S983"/>
      <c s="40" r="T983"/>
      <c s="40" r="U983"/>
      <c s="40" r="V983"/>
      <c s="40" r="W983"/>
      <c s="40" r="X983"/>
      <c s="40" r="Y983"/>
      <c s="40" r="Z983"/>
    </row>
    <row r="984">
      <c s="40" r="A984"/>
      <c s="40" r="B984"/>
      <c s="40" r="C984"/>
      <c s="40" r="D984"/>
      <c s="40" r="E984"/>
      <c s="40" r="F984"/>
      <c s="40" r="G984"/>
      <c s="40" r="H984"/>
      <c s="40" r="I984"/>
      <c s="40" r="J984"/>
      <c s="40" r="K984"/>
      <c s="40" r="L984"/>
      <c s="40" r="M984"/>
      <c s="40" r="N984"/>
      <c s="40" r="O984"/>
      <c s="40" r="P984"/>
      <c s="40" r="Q984"/>
      <c s="40" r="R984"/>
      <c s="40" r="S984"/>
      <c s="40" r="T984"/>
      <c s="40" r="U984"/>
      <c s="40" r="V984"/>
      <c s="40" r="W984"/>
      <c s="40" r="X984"/>
      <c s="40" r="Y984"/>
      <c s="40" r="Z984"/>
    </row>
    <row r="985">
      <c s="40" r="A985"/>
      <c s="40" r="B985"/>
      <c s="40" r="C985"/>
      <c s="40" r="D985"/>
      <c s="40" r="E985"/>
      <c s="40" r="F985"/>
      <c s="40" r="G985"/>
      <c s="40" r="H985"/>
      <c s="40" r="I985"/>
      <c s="40" r="J985"/>
      <c s="40" r="K985"/>
      <c s="40" r="L985"/>
      <c s="40" r="M985"/>
      <c s="40" r="N985"/>
      <c s="40" r="O985"/>
      <c s="40" r="P985"/>
      <c s="40" r="Q985"/>
      <c s="40" r="R985"/>
      <c s="40" r="S985"/>
      <c s="40" r="T985"/>
      <c s="40" r="U985"/>
      <c s="40" r="V985"/>
      <c s="40" r="W985"/>
      <c s="40" r="X985"/>
      <c s="40" r="Y985"/>
      <c s="40" r="Z985"/>
    </row>
    <row r="986">
      <c s="40" r="A986"/>
      <c s="40" r="B986"/>
      <c s="40" r="C986"/>
      <c s="40" r="D986"/>
      <c s="40" r="E986"/>
      <c s="40" r="F986"/>
      <c s="40" r="G986"/>
      <c s="40" r="H986"/>
      <c s="40" r="I986"/>
      <c s="40" r="J986"/>
      <c s="40" r="K986"/>
      <c s="40" r="L986"/>
      <c s="40" r="M986"/>
      <c s="40" r="N986"/>
      <c s="40" r="O986"/>
      <c s="40" r="P986"/>
      <c s="40" r="Q986"/>
      <c s="40" r="R986"/>
      <c s="40" r="S986"/>
      <c s="40" r="T986"/>
      <c s="40" r="U986"/>
      <c s="40" r="V986"/>
      <c s="40" r="W986"/>
      <c s="40" r="X986"/>
      <c s="40" r="Y986"/>
      <c s="40" r="Z986"/>
    </row>
    <row r="987">
      <c s="40" r="A987"/>
      <c s="40" r="B987"/>
      <c s="40" r="C987"/>
      <c s="40" r="D987"/>
      <c s="40" r="E987"/>
      <c s="40" r="F987"/>
      <c s="40" r="G987"/>
      <c s="40" r="H987"/>
      <c s="40" r="I987"/>
      <c s="40" r="J987"/>
      <c s="40" r="K987"/>
      <c s="40" r="L987"/>
      <c s="40" r="M987"/>
      <c s="40" r="N987"/>
      <c s="40" r="O987"/>
      <c s="40" r="P987"/>
      <c s="40" r="Q987"/>
      <c s="40" r="R987"/>
      <c s="40" r="S987"/>
      <c s="40" r="T987"/>
      <c s="40" r="U987"/>
      <c s="40" r="V987"/>
      <c s="40" r="W987"/>
      <c s="40" r="X987"/>
      <c s="40" r="Y987"/>
      <c s="40" r="Z987"/>
    </row>
    <row r="988">
      <c s="40" r="A988"/>
      <c s="40" r="B988"/>
      <c s="40" r="C988"/>
      <c s="40" r="D988"/>
      <c s="40" r="E988"/>
      <c s="40" r="F988"/>
      <c s="40" r="G988"/>
      <c s="40" r="H988"/>
      <c s="40" r="I988"/>
      <c s="40" r="J988"/>
      <c s="40" r="K988"/>
      <c s="40" r="L988"/>
      <c s="40" r="M988"/>
      <c s="40" r="N988"/>
      <c s="40" r="O988"/>
      <c s="40" r="P988"/>
      <c s="40" r="Q988"/>
      <c s="40" r="R988"/>
      <c s="40" r="S988"/>
      <c s="40" r="T988"/>
      <c s="40" r="U988"/>
      <c s="40" r="V988"/>
      <c s="40" r="W988"/>
      <c s="40" r="X988"/>
      <c s="40" r="Y988"/>
      <c s="40" r="Z988"/>
    </row>
    <row r="989">
      <c s="40" r="A989"/>
      <c s="40" r="B989"/>
      <c s="40" r="C989"/>
      <c s="40" r="D989"/>
      <c s="40" r="E989"/>
      <c s="40" r="F989"/>
      <c s="40" r="G989"/>
      <c s="40" r="H989"/>
      <c s="40" r="I989"/>
      <c s="40" r="J989"/>
      <c s="40" r="K989"/>
      <c s="40" r="L989"/>
      <c s="40" r="M989"/>
      <c s="40" r="N989"/>
      <c s="40" r="O989"/>
      <c s="40" r="P989"/>
      <c s="40" r="Q989"/>
      <c s="40" r="R989"/>
      <c s="40" r="S989"/>
      <c s="40" r="T989"/>
      <c s="40" r="U989"/>
      <c s="40" r="V989"/>
      <c s="40" r="W989"/>
      <c s="40" r="X989"/>
      <c s="40" r="Y989"/>
      <c s="40" r="Z989"/>
    </row>
    <row r="990">
      <c s="40" r="A990"/>
      <c s="40" r="B990"/>
      <c s="40" r="C990"/>
      <c s="40" r="D990"/>
      <c s="40" r="E990"/>
      <c s="40" r="F990"/>
      <c s="40" r="G990"/>
      <c s="40" r="H990"/>
      <c s="40" r="I990"/>
      <c s="40" r="J990"/>
      <c s="40" r="K990"/>
      <c s="40" r="L990"/>
      <c s="40" r="M990"/>
      <c s="40" r="N990"/>
      <c s="40" r="O990"/>
      <c s="40" r="P990"/>
      <c s="40" r="Q990"/>
      <c s="40" r="R990"/>
      <c s="40" r="S990"/>
      <c s="40" r="T990"/>
      <c s="40" r="U990"/>
      <c s="40" r="V990"/>
      <c s="40" r="W990"/>
      <c s="40" r="X990"/>
      <c s="40" r="Y990"/>
      <c s="40" r="Z990"/>
    </row>
    <row r="991">
      <c s="40" r="A991"/>
      <c s="40" r="B991"/>
      <c s="40" r="C991"/>
      <c s="40" r="D991"/>
      <c s="40" r="E991"/>
      <c s="40" r="F991"/>
      <c s="40" r="G991"/>
      <c s="40" r="H991"/>
      <c s="40" r="I991"/>
      <c s="40" r="J991"/>
      <c s="40" r="K991"/>
      <c s="40" r="L991"/>
      <c s="40" r="M991"/>
      <c s="40" r="N991"/>
      <c s="40" r="O991"/>
      <c s="40" r="P991"/>
      <c s="40" r="Q991"/>
      <c s="40" r="R991"/>
      <c s="40" r="S991"/>
      <c s="40" r="T991"/>
      <c s="40" r="U991"/>
      <c s="40" r="V991"/>
      <c s="40" r="W991"/>
      <c s="40" r="X991"/>
      <c s="40" r="Y991"/>
      <c s="40" r="Z991"/>
    </row>
    <row r="992">
      <c s="40" r="A992"/>
      <c s="40" r="B992"/>
      <c s="40" r="C992"/>
      <c s="40" r="D992"/>
      <c s="40" r="E992"/>
      <c s="40" r="F992"/>
      <c s="40" r="G992"/>
      <c s="40" r="H992"/>
      <c s="40" r="I992"/>
      <c s="40" r="J992"/>
      <c s="40" r="K992"/>
      <c s="40" r="L992"/>
      <c s="40" r="M992"/>
      <c s="40" r="N992"/>
      <c s="40" r="O992"/>
      <c s="40" r="P992"/>
      <c s="40" r="Q992"/>
      <c s="40" r="R992"/>
      <c s="40" r="S992"/>
      <c s="40" r="T992"/>
      <c s="40" r="U992"/>
      <c s="40" r="V992"/>
      <c s="40" r="W992"/>
      <c s="40" r="X992"/>
      <c s="40" r="Y992"/>
      <c s="40" r="Z992"/>
    </row>
    <row r="993">
      <c s="40" r="A993"/>
      <c s="40" r="B993"/>
      <c s="40" r="C993"/>
      <c s="40" r="D993"/>
      <c s="40" r="E993"/>
      <c s="40" r="F993"/>
      <c s="40" r="G993"/>
      <c s="40" r="H993"/>
      <c s="40" r="I993"/>
      <c s="40" r="J993"/>
      <c s="40" r="K993"/>
      <c s="40" r="L993"/>
      <c s="40" r="M993"/>
      <c s="40" r="N993"/>
      <c s="40" r="O993"/>
      <c s="40" r="P993"/>
      <c s="40" r="Q993"/>
      <c s="40" r="R993"/>
      <c s="40" r="S993"/>
      <c s="40" r="T993"/>
      <c s="40" r="U993"/>
      <c s="40" r="V993"/>
      <c s="40" r="W993"/>
      <c s="40" r="X993"/>
      <c s="40" r="Y993"/>
      <c s="40" r="Z993"/>
    </row>
    <row r="994">
      <c s="40" r="A994"/>
      <c s="40" r="B994"/>
      <c s="40" r="C994"/>
      <c s="40" r="D994"/>
      <c s="40" r="E994"/>
      <c s="40" r="F994"/>
      <c s="40" r="G994"/>
      <c s="40" r="H994"/>
      <c s="40" r="I994"/>
      <c s="40" r="J994"/>
      <c s="40" r="K994"/>
      <c s="40" r="L994"/>
      <c s="40" r="M994"/>
      <c s="40" r="N994"/>
      <c s="40" r="O994"/>
      <c s="40" r="P994"/>
      <c s="40" r="Q994"/>
      <c s="40" r="R994"/>
      <c s="40" r="S994"/>
      <c s="40" r="T994"/>
      <c s="40" r="U994"/>
      <c s="40" r="V994"/>
      <c s="40" r="W994"/>
      <c s="40" r="X994"/>
      <c s="40" r="Y994"/>
      <c s="40" r="Z994"/>
    </row>
    <row r="995">
      <c s="40" r="A995"/>
      <c s="40" r="B995"/>
      <c s="40" r="C995"/>
      <c s="40" r="D995"/>
      <c s="40" r="E995"/>
      <c s="40" r="F995"/>
      <c s="40" r="G995"/>
      <c s="40" r="H995"/>
      <c s="40" r="I995"/>
      <c s="40" r="J995"/>
      <c s="40" r="K995"/>
      <c s="40" r="L995"/>
      <c s="40" r="M995"/>
      <c s="40" r="N995"/>
      <c s="40" r="O995"/>
      <c s="40" r="P995"/>
      <c s="40" r="Q995"/>
      <c s="40" r="R995"/>
      <c s="40" r="S995"/>
      <c s="40" r="T995"/>
      <c s="40" r="U995"/>
      <c s="40" r="V995"/>
      <c s="40" r="W995"/>
      <c s="40" r="X995"/>
      <c s="40" r="Y995"/>
      <c s="40" r="Z995"/>
    </row>
    <row r="996">
      <c s="40" r="A996"/>
      <c s="40" r="B996"/>
      <c s="40" r="C996"/>
      <c s="40" r="D996"/>
      <c s="40" r="E996"/>
      <c s="40" r="F996"/>
      <c s="40" r="G996"/>
      <c s="40" r="H996"/>
      <c s="40" r="I996"/>
      <c s="40" r="J996"/>
      <c s="40" r="K996"/>
      <c s="40" r="L996"/>
      <c s="40" r="M996"/>
      <c s="40" r="N996"/>
      <c s="40" r="O996"/>
      <c s="40" r="P996"/>
      <c s="40" r="Q996"/>
      <c s="40" r="R996"/>
      <c s="40" r="S996"/>
      <c s="40" r="T996"/>
      <c s="40" r="U996"/>
      <c s="40" r="V996"/>
      <c s="40" r="W996"/>
      <c s="40" r="X996"/>
      <c s="40" r="Y996"/>
      <c s="40" r="Z996"/>
    </row>
    <row r="997">
      <c s="40" r="A997"/>
      <c s="40" r="B997"/>
      <c s="40" r="C997"/>
      <c s="40" r="D997"/>
      <c s="40" r="E997"/>
      <c s="40" r="F997"/>
      <c s="40" r="G997"/>
      <c s="40" r="H997"/>
      <c s="40" r="I997"/>
      <c s="40" r="J997"/>
      <c s="40" r="K997"/>
      <c s="40" r="L997"/>
      <c s="40" r="M997"/>
      <c s="40" r="N997"/>
      <c s="40" r="O997"/>
      <c s="40" r="P997"/>
      <c s="40" r="Q997"/>
      <c s="40" r="R997"/>
      <c s="40" r="S997"/>
      <c s="40" r="T997"/>
      <c s="40" r="U997"/>
      <c s="40" r="V997"/>
      <c s="40" r="W997"/>
      <c s="40" r="X997"/>
      <c s="40" r="Y997"/>
      <c s="40" r="Z997"/>
    </row>
    <row r="998">
      <c s="40" r="A998"/>
      <c s="40" r="B998"/>
      <c s="40" r="C998"/>
      <c s="40" r="D998"/>
      <c s="40" r="E998"/>
      <c s="40" r="F998"/>
      <c s="40" r="G998"/>
      <c s="40" r="H998"/>
      <c s="40" r="I998"/>
      <c s="40" r="J998"/>
      <c s="40" r="K998"/>
      <c s="40" r="L998"/>
      <c s="40" r="M998"/>
      <c s="40" r="N998"/>
      <c s="40" r="O998"/>
      <c s="40" r="P998"/>
      <c s="40" r="Q998"/>
      <c s="40" r="R998"/>
      <c s="40" r="S998"/>
      <c s="40" r="T998"/>
      <c s="40" r="U998"/>
      <c s="40" r="V998"/>
      <c s="40" r="W998"/>
      <c s="40" r="X998"/>
      <c s="40" r="Y998"/>
      <c s="40" r="Z998"/>
    </row>
    <row r="999">
      <c s="40" r="A999"/>
      <c s="40" r="B999"/>
      <c s="40" r="C999"/>
      <c s="40" r="D999"/>
      <c s="40" r="E999"/>
      <c s="40" r="F999"/>
      <c s="40" r="G999"/>
      <c s="40" r="H999"/>
      <c s="40" r="I999"/>
      <c s="40" r="J999"/>
      <c s="40" r="K999"/>
      <c s="40" r="L999"/>
      <c s="40" r="M999"/>
      <c s="40" r="N999"/>
      <c s="40" r="O999"/>
      <c s="40" r="P999"/>
      <c s="40" r="Q999"/>
      <c s="40" r="R999"/>
      <c s="40" r="S999"/>
      <c s="40" r="T999"/>
      <c s="40" r="U999"/>
      <c s="40" r="V999"/>
      <c s="40" r="W999"/>
      <c s="40" r="X999"/>
      <c s="40" r="Y999"/>
      <c s="40" r="Z999"/>
    </row>
    <row r="1000">
      <c s="40" r="A1000"/>
      <c s="40" r="B1000"/>
      <c s="40" r="C1000"/>
      <c s="40" r="D1000"/>
      <c s="40" r="E1000"/>
      <c s="40" r="F1000"/>
      <c s="40" r="G1000"/>
      <c s="40" r="H1000"/>
      <c s="40" r="I1000"/>
      <c s="40" r="J1000"/>
      <c s="40" r="K1000"/>
      <c s="40" r="L1000"/>
      <c s="40" r="M1000"/>
      <c s="40" r="N1000"/>
      <c s="40" r="O1000"/>
      <c s="40" r="P1000"/>
      <c s="40" r="Q1000"/>
      <c s="40" r="R1000"/>
      <c s="40" r="S1000"/>
      <c s="40" r="T1000"/>
      <c s="40" r="U1000"/>
      <c s="40" r="V1000"/>
      <c s="40" r="W1000"/>
      <c s="40" r="X1000"/>
      <c s="40" r="Y1000"/>
      <c s="40" r="Z1000"/>
    </row>
    <row r="1001">
      <c s="40" r="A1001"/>
      <c s="40" r="B1001"/>
      <c s="40" r="C1001"/>
      <c s="40" r="D1001"/>
      <c s="40" r="E1001"/>
      <c s="40" r="F1001"/>
      <c s="40" r="G1001"/>
      <c s="40" r="H1001"/>
      <c s="40" r="I1001"/>
      <c s="40" r="J1001"/>
      <c s="40" r="K1001"/>
      <c s="40" r="L1001"/>
      <c s="40" r="M1001"/>
      <c s="40" r="N1001"/>
      <c s="40" r="O1001"/>
      <c s="40" r="P1001"/>
      <c s="40" r="Q1001"/>
      <c s="40" r="R1001"/>
      <c s="40" r="S1001"/>
      <c s="40" r="T1001"/>
      <c s="40" r="U1001"/>
      <c s="40" r="V1001"/>
      <c s="40" r="W1001"/>
      <c s="40" r="X1001"/>
      <c s="40" r="Y1001"/>
      <c s="40" r="Z1001"/>
    </row>
    <row r="1002">
      <c s="40" r="A1002"/>
      <c s="40" r="B1002"/>
      <c s="40" r="C1002"/>
      <c s="40" r="D1002"/>
      <c s="40" r="E1002"/>
      <c s="40" r="F1002"/>
      <c s="40" r="G1002"/>
      <c s="40" r="H1002"/>
      <c s="40" r="I1002"/>
      <c s="40" r="J1002"/>
      <c s="40" r="K1002"/>
      <c s="40" r="L1002"/>
      <c s="40" r="M1002"/>
      <c s="40" r="N1002"/>
      <c s="40" r="O1002"/>
      <c s="40" r="P1002"/>
      <c s="40" r="Q1002"/>
      <c s="40" r="R1002"/>
      <c s="40" r="S1002"/>
      <c s="40" r="T1002"/>
      <c s="40" r="U1002"/>
      <c s="40" r="V1002"/>
      <c s="40" r="W1002"/>
      <c s="40" r="X1002"/>
      <c s="40" r="Y1002"/>
      <c s="40" r="Z1002"/>
    </row>
    <row r="1003">
      <c s="40" r="A1003"/>
      <c s="40" r="B1003"/>
      <c s="40" r="C1003"/>
      <c s="40" r="D1003"/>
      <c s="40" r="E1003"/>
      <c s="40" r="F1003"/>
      <c s="40" r="G1003"/>
      <c s="40" r="H1003"/>
      <c s="40" r="I1003"/>
      <c s="40" r="J1003"/>
      <c s="40" r="K1003"/>
      <c s="40" r="L1003"/>
      <c s="40" r="M1003"/>
      <c s="40" r="N1003"/>
      <c s="40" r="O1003"/>
      <c s="40" r="P1003"/>
      <c s="40" r="Q1003"/>
      <c s="40" r="R1003"/>
      <c s="40" r="S1003"/>
      <c s="40" r="T1003"/>
      <c s="40" r="U1003"/>
      <c s="40" r="V1003"/>
      <c s="40" r="W1003"/>
      <c s="40" r="X1003"/>
      <c s="40" r="Y1003"/>
      <c s="40" r="Z100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t="s" s="38" r="A1">
        <v>6741</v>
      </c>
      <c s="72" r="B1"/>
      <c s="72" r="C1"/>
      <c s="72" r="D1"/>
      <c s="72" r="E1"/>
      <c s="72" r="F1"/>
      <c s="72" r="G1"/>
      <c s="72" r="H1"/>
      <c s="72" r="I1"/>
      <c s="72" r="J1"/>
      <c s="72" r="K1"/>
      <c s="72" r="L1"/>
      <c s="72" r="M1"/>
      <c s="72" r="N1"/>
      <c s="72" r="O1"/>
      <c s="72" r="P1"/>
      <c s="72" r="Q1"/>
      <c s="72" r="R1"/>
      <c s="72" r="S1"/>
      <c s="72" r="T1"/>
      <c s="72" r="U1"/>
      <c s="72" r="V1"/>
      <c s="72" r="W1"/>
      <c s="72" r="X1"/>
      <c s="72" r="Y1"/>
      <c s="72" r="Z1"/>
    </row>
    <row r="2">
      <c s="72" r="A2"/>
      <c s="72" r="B2"/>
      <c s="72" r="C2"/>
      <c s="72" r="D2"/>
      <c s="72" r="E2"/>
      <c s="72" r="F2"/>
      <c s="72" r="G2"/>
      <c s="72" r="H2"/>
      <c s="72" r="I2"/>
      <c s="72" r="J2"/>
      <c s="72" r="K2"/>
      <c s="72" r="L2"/>
      <c s="72" r="M2"/>
      <c s="72" r="N2"/>
      <c s="72" r="O2"/>
      <c s="72" r="P2"/>
      <c s="72" r="Q2"/>
      <c s="72" r="R2"/>
      <c s="72" r="S2"/>
      <c s="72" r="T2"/>
      <c s="72" r="U2"/>
      <c s="72" r="V2"/>
      <c s="72" r="W2"/>
      <c s="72" r="X2"/>
      <c s="72" r="Y2"/>
      <c s="72" r="Z2"/>
    </row>
    <row r="3">
      <c t="s" s="73" r="A3">
        <v>6742</v>
      </c>
      <c s="72" r="B3"/>
      <c s="72" r="C3"/>
      <c s="72" r="D3"/>
      <c s="72" r="E3"/>
      <c s="72" r="F3"/>
      <c s="72" r="G3"/>
      <c s="72" r="H3"/>
      <c s="72" r="I3"/>
      <c s="72" r="J3"/>
      <c s="72" r="K3"/>
      <c s="72" r="L3"/>
      <c s="72" r="M3"/>
      <c s="72" r="N3"/>
      <c s="72" r="O3"/>
      <c s="72" r="P3"/>
      <c s="72" r="Q3"/>
      <c s="72" r="R3"/>
      <c s="72" r="S3"/>
      <c s="72" r="T3"/>
      <c s="72" r="U3"/>
      <c s="72" r="V3"/>
      <c s="72" r="W3"/>
      <c s="72" r="X3"/>
      <c s="72" r="Y3"/>
      <c s="72" r="Z3"/>
    </row>
    <row r="4">
      <c s="72" r="A4"/>
      <c s="72" r="B4"/>
      <c s="72" r="C4"/>
      <c s="72" r="D4"/>
      <c s="72" r="E4"/>
      <c s="72" r="F4"/>
      <c s="72" r="G4"/>
      <c s="72" r="H4"/>
      <c s="72" r="I4"/>
      <c s="72" r="J4"/>
      <c s="72" r="K4"/>
      <c s="72" r="L4"/>
      <c s="72" r="M4"/>
      <c s="72" r="N4"/>
      <c s="72" r="O4"/>
      <c s="72" r="P4"/>
      <c s="72" r="Q4"/>
      <c s="72" r="R4"/>
      <c s="72" r="S4"/>
      <c s="72" r="T4"/>
      <c s="72" r="U4"/>
      <c s="72" r="V4"/>
      <c s="72" r="W4"/>
      <c s="72" r="X4"/>
      <c s="72" r="Y4"/>
      <c s="72" r="Z4"/>
    </row>
    <row r="5">
      <c t="s" s="74" r="A5">
        <v>6743</v>
      </c>
      <c t="s" s="74" r="B5">
        <v>6744</v>
      </c>
      <c t="s" s="74" r="C5">
        <v>6745</v>
      </c>
      <c t="s" s="75" r="E5">
        <v>6746</v>
      </c>
      <c s="72" r="F5"/>
      <c s="72" r="G5"/>
      <c s="72" r="H5"/>
      <c s="72" r="I5"/>
      <c s="72" r="J5"/>
      <c s="72" r="K5"/>
      <c s="72" r="L5"/>
      <c s="72" r="M5"/>
      <c s="72" r="N5"/>
      <c s="72" r="O5"/>
      <c s="72" r="P5"/>
      <c s="72" r="Q5"/>
      <c s="72" r="R5"/>
      <c s="72" r="S5"/>
      <c s="72" r="T5"/>
      <c s="72" r="U5"/>
      <c s="72" r="V5"/>
      <c s="72" r="W5"/>
      <c s="72" r="X5"/>
      <c s="72" r="Y5"/>
      <c s="72" r="Z5"/>
    </row>
    <row r="6">
      <c t="s" s="76" r="C6">
        <v>6747</v>
      </c>
      <c t="s" s="76" r="D6">
        <v>6748</v>
      </c>
      <c s="72" r="F6"/>
      <c s="72" r="G6"/>
      <c s="72" r="H6"/>
      <c s="72" r="I6"/>
      <c s="72" r="J6"/>
      <c s="72" r="K6"/>
      <c s="72" r="L6"/>
      <c s="72" r="M6"/>
      <c s="72" r="N6"/>
      <c s="72" r="O6"/>
      <c s="72" r="P6"/>
      <c s="72" r="Q6"/>
      <c s="72" r="R6"/>
      <c s="72" r="S6"/>
      <c s="72" r="T6"/>
      <c s="72" r="U6"/>
      <c s="72" r="V6"/>
      <c s="72" r="W6"/>
      <c s="72" r="X6"/>
      <c s="72" r="Y6"/>
      <c s="72" r="Z6"/>
    </row>
    <row r="7">
      <c t="s" s="77" r="A7">
        <v>6749</v>
      </c>
      <c s="78" r="B7">
        <v>40360.0</v>
      </c>
      <c s="79" r="C7">
        <v>1.1</v>
      </c>
      <c s="80" r="D7">
        <v>1.1</v>
      </c>
      <c t="str" s="81" r="E7">
        <f ref="E7:E11" t="shared" si="1">IF(D7=C7, "OK","Failed")</f>
        <v>OK</v>
      </c>
      <c s="72" r="F7"/>
      <c s="72" r="G7"/>
      <c s="72" r="H7"/>
      <c s="72" r="I7"/>
      <c s="72" r="J7"/>
      <c s="72" r="K7"/>
      <c s="72" r="L7"/>
      <c s="72" r="M7"/>
      <c s="72" r="N7"/>
      <c s="72" r="O7"/>
      <c s="72" r="P7"/>
      <c s="72" r="Q7"/>
      <c s="72" r="R7"/>
      <c s="72" r="S7"/>
      <c s="72" r="T7"/>
      <c s="72" r="U7"/>
      <c s="72" r="V7"/>
      <c s="72" r="W7"/>
      <c s="72" r="X7"/>
      <c s="72" r="Y7"/>
      <c s="72" r="Z7"/>
    </row>
    <row r="8">
      <c t="s" s="82" r="A8">
        <v>6750</v>
      </c>
      <c s="78" r="B8">
        <v>40391.0</v>
      </c>
      <c s="79" r="C8">
        <v>0.0</v>
      </c>
      <c s="80" r="D8">
        <v>0.0</v>
      </c>
      <c t="str" s="81" r="E8">
        <f t="shared" si="1"/>
        <v>OK</v>
      </c>
      <c s="72" r="F8"/>
      <c s="72" r="G8"/>
      <c s="72" r="H8"/>
      <c s="72" r="I8"/>
      <c s="72" r="J8"/>
      <c s="72" r="K8"/>
      <c s="72" r="L8"/>
      <c s="72" r="M8"/>
      <c s="72" r="N8"/>
      <c s="72" r="O8"/>
      <c s="72" r="P8"/>
      <c s="72" r="Q8"/>
      <c s="72" r="R8"/>
      <c s="72" r="S8"/>
      <c s="72" r="T8"/>
      <c s="72" r="U8"/>
      <c s="72" r="V8"/>
      <c s="72" r="W8"/>
      <c s="72" r="X8"/>
      <c s="72" r="Y8"/>
      <c s="72" r="Z8"/>
    </row>
    <row r="9">
      <c t="s" s="82" r="A9">
        <v>6751</v>
      </c>
      <c s="78" r="B9">
        <v>40422.0</v>
      </c>
      <c s="83" r="C9">
        <v>0.0</v>
      </c>
      <c s="80" r="D9">
        <v>0.0</v>
      </c>
      <c t="str" s="81" r="E9">
        <f t="shared" si="1"/>
        <v>OK</v>
      </c>
      <c s="72" r="F9"/>
      <c s="72" r="G9"/>
      <c s="72" r="H9"/>
      <c s="72" r="I9"/>
      <c s="72" r="J9"/>
      <c s="72" r="K9"/>
      <c s="72" r="L9"/>
      <c s="72" r="M9"/>
      <c s="72" r="N9"/>
      <c s="72" r="O9"/>
      <c s="72" r="P9"/>
      <c s="72" r="Q9"/>
      <c s="72" r="R9"/>
      <c s="72" r="S9"/>
      <c s="72" r="T9"/>
      <c s="72" r="U9"/>
      <c s="72" r="V9"/>
      <c s="72" r="W9"/>
      <c s="72" r="X9"/>
      <c s="72" r="Y9"/>
      <c s="72" r="Z9"/>
    </row>
    <row r="10">
      <c t="s" s="82" r="A10">
        <v>6752</v>
      </c>
      <c s="78" r="B10">
        <v>40360.0</v>
      </c>
      <c s="79" r="C10">
        <v>1.07</v>
      </c>
      <c s="80" r="D10">
        <v>1.07</v>
      </c>
      <c t="str" s="81" r="E10">
        <f t="shared" si="1"/>
        <v>OK</v>
      </c>
      <c s="72" r="F10"/>
      <c s="72" r="G10"/>
      <c s="72" r="H10"/>
      <c s="72" r="I10"/>
      <c s="72" r="J10"/>
      <c s="72" r="K10"/>
      <c s="72" r="L10"/>
      <c s="72" r="M10"/>
      <c s="72" r="N10"/>
      <c s="72" r="O10"/>
      <c s="72" r="P10"/>
      <c s="72" r="Q10"/>
      <c s="72" r="R10"/>
      <c s="72" r="S10"/>
      <c s="72" r="T10"/>
      <c s="72" r="U10"/>
      <c s="72" r="V10"/>
      <c s="72" r="W10"/>
      <c s="72" r="X10"/>
      <c s="72" r="Y10"/>
      <c s="72" r="Z10"/>
    </row>
    <row r="11">
      <c t="s" s="77" r="A11">
        <v>6753</v>
      </c>
      <c s="78" r="B11">
        <v>40360.0</v>
      </c>
      <c s="79" r="C11">
        <v>8.69</v>
      </c>
      <c s="80" r="D11">
        <v>8.69</v>
      </c>
      <c t="str" s="81" r="E11">
        <f t="shared" si="1"/>
        <v>OK</v>
      </c>
      <c s="72" r="F11"/>
      <c s="72" r="G11"/>
      <c s="72" r="H11"/>
      <c s="72" r="I11"/>
      <c s="72" r="J11"/>
      <c s="72" r="K11"/>
      <c s="72" r="L11"/>
      <c s="72" r="M11"/>
      <c s="72" r="N11"/>
      <c s="72" r="O11"/>
      <c s="72" r="P11"/>
      <c s="72" r="Q11"/>
      <c s="72" r="R11"/>
      <c s="72" r="S11"/>
      <c s="72" r="T11"/>
      <c s="72" r="U11"/>
      <c s="72" r="V11"/>
      <c s="72" r="W11"/>
      <c s="72" r="X11"/>
      <c s="72" r="Y11"/>
      <c s="72" r="Z11"/>
    </row>
    <row r="12">
      <c s="72" r="A12"/>
      <c s="72" r="B12"/>
      <c s="72" r="C12"/>
      <c s="72" r="D12"/>
      <c s="72" r="E12"/>
      <c s="72" r="F12"/>
      <c s="72" r="G12"/>
      <c s="72" r="H12"/>
      <c s="72" r="I12"/>
      <c s="72" r="J12"/>
      <c s="72" r="K12"/>
      <c s="72" r="L12"/>
      <c s="72" r="M12"/>
      <c s="72" r="N12"/>
      <c s="72" r="O12"/>
      <c s="72" r="P12"/>
      <c s="72" r="Q12"/>
      <c s="72" r="R12"/>
      <c s="72" r="S12"/>
      <c s="72" r="T12"/>
      <c s="72" r="U12"/>
      <c s="72" r="V12"/>
      <c s="72" r="W12"/>
      <c s="72" r="X12"/>
      <c s="72" r="Y12"/>
      <c s="72" r="Z12"/>
    </row>
    <row r="13">
      <c s="72" r="A13"/>
      <c s="72" r="B13"/>
      <c s="72" r="C13"/>
      <c s="72" r="D13"/>
      <c s="72" r="E13"/>
      <c s="72" r="F13"/>
      <c s="72" r="G13"/>
      <c s="72" r="H13"/>
      <c s="72" r="I13"/>
      <c s="72" r="J13"/>
      <c s="72" r="K13"/>
      <c s="72" r="L13"/>
      <c s="72" r="M13"/>
      <c s="72" r="N13"/>
      <c s="72" r="O13"/>
      <c s="72" r="P13"/>
      <c s="72" r="Q13"/>
      <c s="72" r="R13"/>
      <c s="72" r="S13"/>
      <c s="72" r="T13"/>
      <c s="72" r="U13"/>
      <c s="72" r="V13"/>
      <c s="72" r="W13"/>
      <c s="72" r="X13"/>
      <c s="72" r="Y13"/>
      <c s="72" r="Z13"/>
    </row>
    <row r="14">
      <c s="72" r="A14"/>
      <c s="72" r="B14"/>
      <c s="72" r="C14"/>
      <c s="72" r="D14"/>
      <c s="72" r="E14"/>
      <c s="72" r="F14"/>
      <c s="72" r="G14"/>
      <c s="72" r="H14"/>
      <c s="72" r="I14"/>
      <c s="72" r="J14"/>
      <c s="72" r="K14"/>
      <c s="72" r="L14"/>
      <c s="72" r="M14"/>
      <c s="72" r="N14"/>
      <c s="72" r="O14"/>
      <c s="72" r="P14"/>
      <c s="72" r="Q14"/>
      <c s="72" r="R14"/>
      <c s="72" r="S14"/>
      <c s="72" r="T14"/>
      <c s="72" r="U14"/>
      <c s="72" r="V14"/>
      <c s="72" r="W14"/>
      <c s="72" r="X14"/>
      <c s="72" r="Y14"/>
      <c s="72" r="Z14"/>
    </row>
    <row r="15">
      <c s="72" r="A15"/>
      <c s="72" r="B15"/>
      <c s="72" r="C15"/>
      <c s="72" r="D15"/>
      <c s="72" r="E15"/>
      <c s="72" r="F15"/>
      <c s="72" r="G15"/>
      <c s="72" r="H15"/>
      <c s="72" r="I15"/>
      <c s="72" r="J15"/>
      <c s="72" r="K15"/>
      <c s="72" r="L15"/>
      <c s="72" r="M15"/>
      <c s="72" r="N15"/>
      <c s="72" r="O15"/>
      <c s="72" r="P15"/>
      <c s="72" r="Q15"/>
      <c s="72" r="R15"/>
      <c s="72" r="S15"/>
      <c s="72" r="T15"/>
      <c s="72" r="U15"/>
      <c s="72" r="V15"/>
      <c s="72" r="W15"/>
      <c s="72" r="X15"/>
      <c s="72" r="Y15"/>
      <c s="72" r="Z15"/>
    </row>
    <row r="16">
      <c s="72" r="A16"/>
      <c s="72" r="B16"/>
      <c s="72" r="C16"/>
      <c s="72" r="D16"/>
      <c s="72" r="E16"/>
      <c s="72" r="F16"/>
      <c s="72" r="G16"/>
      <c s="72" r="H16"/>
      <c s="72" r="I16"/>
      <c s="72" r="J16"/>
      <c s="72" r="K16"/>
      <c s="72" r="L16"/>
      <c s="72" r="M16"/>
      <c s="72" r="N16"/>
      <c s="72" r="O16"/>
      <c s="72" r="P16"/>
      <c s="72" r="Q16"/>
      <c s="72" r="R16"/>
      <c s="72" r="S16"/>
      <c s="72" r="T16"/>
      <c s="72" r="U16"/>
      <c s="72" r="V16"/>
      <c s="72" r="W16"/>
      <c s="72" r="X16"/>
      <c s="72" r="Y16"/>
      <c s="72" r="Z16"/>
    </row>
    <row r="17">
      <c s="72" r="A17"/>
      <c s="72" r="B17"/>
      <c s="72" r="C17"/>
      <c s="72" r="D17"/>
      <c s="72" r="E17"/>
      <c s="72" r="F17"/>
      <c s="72" r="G17"/>
      <c s="72" r="H17"/>
      <c s="72" r="I17"/>
      <c s="72" r="J17"/>
      <c s="72" r="K17"/>
      <c s="72" r="L17"/>
      <c s="72" r="M17"/>
      <c s="72" r="N17"/>
      <c s="72" r="O17"/>
      <c s="72" r="P17"/>
      <c s="72" r="Q17"/>
      <c s="72" r="R17"/>
      <c s="72" r="S17"/>
      <c s="72" r="T17"/>
      <c s="72" r="U17"/>
      <c s="72" r="V17"/>
      <c s="72" r="W17"/>
      <c s="72" r="X17"/>
      <c s="72" r="Y17"/>
      <c s="72" r="Z17"/>
    </row>
    <row r="18">
      <c s="72" r="A18"/>
      <c s="72" r="B18"/>
      <c s="72" r="C18"/>
      <c s="72" r="D18"/>
      <c s="72" r="E18"/>
      <c s="72" r="F18"/>
      <c s="72" r="G18"/>
      <c s="72" r="H18"/>
      <c s="72" r="I18"/>
      <c s="72" r="J18"/>
      <c s="72" r="K18"/>
      <c s="72" r="L18"/>
      <c s="72" r="M18"/>
      <c s="72" r="N18"/>
      <c s="72" r="O18"/>
      <c s="72" r="P18"/>
      <c s="72" r="Q18"/>
      <c s="72" r="R18"/>
      <c s="72" r="S18"/>
      <c s="72" r="T18"/>
      <c s="72" r="U18"/>
      <c s="72" r="V18"/>
      <c s="72" r="W18"/>
      <c s="72" r="X18"/>
      <c s="72" r="Y18"/>
      <c s="72" r="Z18"/>
    </row>
    <row r="19">
      <c s="72" r="A19"/>
      <c s="72" r="B19"/>
      <c s="72" r="C19"/>
      <c s="72" r="D19"/>
      <c s="72" r="E19"/>
      <c s="72" r="F19"/>
      <c s="72" r="G19"/>
      <c s="72" r="H19"/>
      <c s="72" r="I19"/>
      <c s="72" r="J19"/>
      <c s="72" r="K19"/>
      <c s="72" r="L19"/>
      <c s="72" r="M19"/>
      <c s="72" r="N19"/>
      <c s="72" r="O19"/>
      <c s="72" r="P19"/>
      <c s="72" r="Q19"/>
      <c s="72" r="R19"/>
      <c s="72" r="S19"/>
      <c s="72" r="T19"/>
      <c s="72" r="U19"/>
      <c s="72" r="V19"/>
      <c s="72" r="W19"/>
      <c s="72" r="X19"/>
      <c s="72" r="Y19"/>
      <c s="72" r="Z19"/>
    </row>
    <row r="20">
      <c s="72" r="A20"/>
      <c s="72" r="B20"/>
      <c s="72" r="C20"/>
      <c s="72" r="D20"/>
      <c s="72" r="E20"/>
      <c s="72" r="F20"/>
      <c s="72" r="G20"/>
      <c s="72" r="H20"/>
      <c s="72" r="I20"/>
      <c s="72" r="J20"/>
      <c s="72" r="K20"/>
      <c s="72" r="L20"/>
      <c s="72" r="M20"/>
      <c s="72" r="N20"/>
      <c s="72" r="O20"/>
      <c s="72" r="P20"/>
      <c s="72" r="Q20"/>
      <c s="72" r="R20"/>
      <c s="72" r="S20"/>
      <c s="72" r="T20"/>
      <c s="72" r="U20"/>
      <c s="72" r="V20"/>
      <c s="72" r="W20"/>
      <c s="72" r="X20"/>
      <c s="72" r="Y20"/>
      <c s="72" r="Z20"/>
    </row>
    <row r="21">
      <c s="72" r="A21"/>
      <c s="72" r="B21"/>
      <c s="72" r="C21"/>
      <c s="72" r="D21"/>
      <c s="72" r="E21"/>
      <c s="72" r="F21"/>
      <c s="72" r="G21"/>
      <c s="72" r="H21"/>
      <c s="72" r="I21"/>
      <c s="72" r="J21"/>
      <c s="72" r="K21"/>
      <c s="72" r="L21"/>
      <c s="72" r="M21"/>
      <c s="72" r="N21"/>
      <c s="72" r="O21"/>
      <c s="72" r="P21"/>
      <c s="72" r="Q21"/>
      <c s="72" r="R21"/>
      <c s="72" r="S21"/>
      <c s="72" r="T21"/>
      <c s="72" r="U21"/>
      <c s="72" r="V21"/>
      <c s="72" r="W21"/>
      <c s="72" r="X21"/>
      <c s="72" r="Y21"/>
      <c s="72" r="Z21"/>
    </row>
    <row r="22">
      <c s="72" r="A22"/>
      <c s="72" r="B22"/>
      <c s="72" r="C22"/>
      <c s="72" r="D22"/>
      <c s="72" r="E22"/>
      <c s="72" r="F22"/>
      <c s="72" r="G22"/>
      <c s="72" r="H22"/>
      <c s="72" r="I22"/>
      <c s="72" r="J22"/>
      <c s="72" r="K22"/>
      <c s="72" r="L22"/>
      <c s="72" r="M22"/>
      <c s="72" r="N22"/>
      <c s="72" r="O22"/>
      <c s="72" r="P22"/>
      <c s="72" r="Q22"/>
      <c s="72" r="R22"/>
      <c s="72" r="S22"/>
      <c s="72" r="T22"/>
      <c s="72" r="U22"/>
      <c s="72" r="V22"/>
      <c s="72" r="W22"/>
      <c s="72" r="X22"/>
      <c s="72" r="Y22"/>
      <c s="72" r="Z22"/>
    </row>
    <row r="23">
      <c s="72" r="A23"/>
      <c s="72" r="B23"/>
      <c s="72" r="C23"/>
      <c s="72" r="D23"/>
      <c s="72" r="E23"/>
      <c s="72" r="F23"/>
      <c s="72" r="G23"/>
      <c s="72" r="H23"/>
      <c s="72" r="I23"/>
      <c s="72" r="J23"/>
      <c s="72" r="K23"/>
      <c s="72" r="L23"/>
      <c s="72" r="M23"/>
      <c s="72" r="N23"/>
      <c s="72" r="O23"/>
      <c s="72" r="P23"/>
      <c s="72" r="Q23"/>
      <c s="72" r="R23"/>
      <c s="72" r="S23"/>
      <c s="72" r="T23"/>
      <c s="72" r="U23"/>
      <c s="72" r="V23"/>
      <c s="72" r="W23"/>
      <c s="72" r="X23"/>
      <c s="72" r="Y23"/>
      <c s="72" r="Z23"/>
    </row>
    <row r="24">
      <c s="72" r="A24"/>
      <c s="72" r="B24"/>
      <c s="72" r="C24"/>
      <c s="72" r="D24"/>
      <c s="72" r="E24"/>
      <c s="72" r="F24"/>
      <c s="72" r="G24"/>
      <c s="72" r="H24"/>
      <c s="72" r="I24"/>
      <c s="72" r="J24"/>
      <c s="72" r="K24"/>
      <c s="72" r="L24"/>
      <c s="72" r="M24"/>
      <c s="72" r="N24"/>
      <c s="72" r="O24"/>
      <c s="72" r="P24"/>
      <c s="72" r="Q24"/>
      <c s="72" r="R24"/>
      <c s="72" r="S24"/>
      <c s="72" r="T24"/>
      <c s="72" r="U24"/>
      <c s="72" r="V24"/>
      <c s="72" r="W24"/>
      <c s="72" r="X24"/>
      <c s="72" r="Y24"/>
      <c s="72" r="Z24"/>
    </row>
    <row r="25">
      <c s="72" r="A25"/>
      <c s="72" r="B25"/>
      <c s="72" r="C25"/>
      <c s="72" r="D25"/>
      <c s="72" r="E25"/>
      <c s="72" r="F25"/>
      <c s="72" r="G25"/>
      <c s="72" r="H25"/>
      <c s="72" r="I25"/>
      <c s="72" r="J25"/>
      <c s="72" r="K25"/>
      <c s="72" r="L25"/>
      <c s="72" r="M25"/>
      <c s="72" r="N25"/>
      <c s="72" r="O25"/>
      <c s="72" r="P25"/>
      <c s="72" r="Q25"/>
      <c s="72" r="R25"/>
      <c s="72" r="S25"/>
      <c s="72" r="T25"/>
      <c s="72" r="U25"/>
      <c s="72" r="V25"/>
      <c s="72" r="W25"/>
      <c s="72" r="X25"/>
      <c s="72" r="Y25"/>
      <c s="72" r="Z25"/>
    </row>
    <row r="26">
      <c s="72" r="A26"/>
      <c s="72" r="B26"/>
      <c s="72" r="C26"/>
      <c s="72" r="D26"/>
      <c s="72" r="E26"/>
      <c s="72" r="F26"/>
      <c s="72" r="G26"/>
      <c s="72" r="H26"/>
      <c s="72" r="I26"/>
      <c s="72" r="J26"/>
      <c s="72" r="K26"/>
      <c s="72" r="L26"/>
      <c s="72" r="M26"/>
      <c s="72" r="N26"/>
      <c s="72" r="O26"/>
      <c s="72" r="P26"/>
      <c s="72" r="Q26"/>
      <c s="72" r="R26"/>
      <c s="72" r="S26"/>
      <c s="72" r="T26"/>
      <c s="72" r="U26"/>
      <c s="72" r="V26"/>
      <c s="72" r="W26"/>
      <c s="72" r="X26"/>
      <c s="72" r="Y26"/>
      <c s="72" r="Z26"/>
    </row>
    <row r="27">
      <c s="72" r="A27"/>
      <c s="72" r="B27"/>
      <c s="72" r="C27"/>
      <c s="72" r="D27"/>
      <c s="72" r="E27"/>
      <c s="72" r="F27"/>
      <c s="72" r="G27"/>
      <c s="72" r="H27"/>
      <c s="72" r="I27"/>
      <c s="72" r="J27"/>
      <c s="72" r="K27"/>
      <c s="72" r="L27"/>
      <c s="72" r="M27"/>
      <c s="72" r="N27"/>
      <c s="72" r="O27"/>
      <c s="72" r="P27"/>
      <c s="72" r="Q27"/>
      <c s="72" r="R27"/>
      <c s="72" r="S27"/>
      <c s="72" r="T27"/>
      <c s="72" r="U27"/>
      <c s="72" r="V27"/>
      <c s="72" r="W27"/>
      <c s="72" r="X27"/>
      <c s="72" r="Y27"/>
      <c s="72" r="Z27"/>
    </row>
    <row r="28">
      <c s="72" r="A28"/>
      <c s="72" r="B28"/>
      <c s="72" r="C28"/>
      <c s="72" r="D28"/>
      <c s="72" r="E28"/>
      <c s="72" r="F28"/>
      <c s="72" r="G28"/>
      <c s="72" r="H28"/>
      <c s="72" r="I28"/>
      <c s="72" r="J28"/>
      <c s="72" r="K28"/>
      <c s="72" r="L28"/>
      <c s="72" r="M28"/>
      <c s="72" r="N28"/>
      <c s="72" r="O28"/>
      <c s="72" r="P28"/>
      <c s="72" r="Q28"/>
      <c s="72" r="R28"/>
      <c s="72" r="S28"/>
      <c s="72" r="T28"/>
      <c s="72" r="U28"/>
      <c s="72" r="V28"/>
      <c s="72" r="W28"/>
      <c s="72" r="X28"/>
      <c s="72" r="Y28"/>
      <c s="72" r="Z28"/>
    </row>
    <row r="29">
      <c s="72" r="A29"/>
      <c s="72" r="B29"/>
      <c s="72" r="C29"/>
      <c s="72" r="D29"/>
      <c s="72" r="E29"/>
      <c s="72" r="F29"/>
      <c s="72" r="G29"/>
      <c s="72" r="H29"/>
      <c s="72" r="I29"/>
      <c s="72" r="J29"/>
      <c s="72" r="K29"/>
      <c s="72" r="L29"/>
      <c s="72" r="M29"/>
      <c s="72" r="N29"/>
      <c s="72" r="O29"/>
      <c s="72" r="P29"/>
      <c s="72" r="Q29"/>
      <c s="72" r="R29"/>
      <c s="72" r="S29"/>
      <c s="72" r="T29"/>
      <c s="72" r="U29"/>
      <c s="72" r="V29"/>
      <c s="72" r="W29"/>
      <c s="72" r="X29"/>
      <c s="72" r="Y29"/>
      <c s="72" r="Z29"/>
    </row>
    <row r="30">
      <c s="72" r="A30"/>
      <c s="72" r="B30"/>
      <c s="72" r="C30"/>
      <c s="72" r="D30"/>
      <c s="72" r="E30"/>
      <c s="72" r="F30"/>
      <c s="72" r="G30"/>
      <c s="72" r="H30"/>
      <c s="72" r="I30"/>
      <c s="72" r="J30"/>
      <c s="72" r="K30"/>
      <c s="72" r="L30"/>
      <c s="72" r="M30"/>
      <c s="72" r="N30"/>
      <c s="72" r="O30"/>
      <c s="72" r="P30"/>
      <c s="72" r="Q30"/>
      <c s="72" r="R30"/>
      <c s="72" r="S30"/>
      <c s="72" r="T30"/>
      <c s="72" r="U30"/>
      <c s="72" r="V30"/>
      <c s="72" r="W30"/>
      <c s="72" r="X30"/>
      <c s="72" r="Y30"/>
      <c s="72" r="Z30"/>
    </row>
    <row r="31">
      <c s="72" r="A31"/>
      <c s="72" r="B31"/>
      <c s="72" r="C31"/>
      <c s="72" r="D31"/>
      <c s="72" r="E31"/>
      <c s="72" r="F31"/>
      <c s="72" r="G31"/>
      <c s="72" r="H31"/>
      <c s="72" r="I31"/>
      <c s="72" r="J31"/>
      <c s="72" r="K31"/>
      <c s="72" r="L31"/>
      <c s="72" r="M31"/>
      <c s="72" r="N31"/>
      <c s="72" r="O31"/>
      <c s="72" r="P31"/>
      <c s="72" r="Q31"/>
      <c s="72" r="R31"/>
      <c s="72" r="S31"/>
      <c s="72" r="T31"/>
      <c s="72" r="U31"/>
      <c s="72" r="V31"/>
      <c s="72" r="W31"/>
      <c s="72" r="X31"/>
      <c s="72" r="Y31"/>
      <c s="72" r="Z31"/>
    </row>
    <row r="32">
      <c s="72" r="A32"/>
      <c s="72" r="B32"/>
      <c s="72" r="C32"/>
      <c s="72" r="D32"/>
      <c s="72" r="E32"/>
      <c s="72" r="F32"/>
      <c s="72" r="G32"/>
      <c s="72" r="H32"/>
      <c s="72" r="I32"/>
      <c s="72" r="J32"/>
      <c s="72" r="K32"/>
      <c s="72" r="L32"/>
      <c s="72" r="M32"/>
      <c s="72" r="N32"/>
      <c s="72" r="O32"/>
      <c s="72" r="P32"/>
      <c s="72" r="Q32"/>
      <c s="72" r="R32"/>
      <c s="72" r="S32"/>
      <c s="72" r="T32"/>
      <c s="72" r="U32"/>
      <c s="72" r="V32"/>
      <c s="72" r="W32"/>
      <c s="72" r="X32"/>
      <c s="72" r="Y32"/>
      <c s="72" r="Z32"/>
    </row>
    <row r="33">
      <c s="72" r="A33"/>
      <c s="72" r="B33"/>
      <c s="72" r="C33"/>
      <c s="72" r="D33"/>
      <c s="72" r="E33"/>
      <c s="72" r="F33"/>
      <c s="72" r="G33"/>
      <c s="72" r="H33"/>
      <c s="72" r="I33"/>
      <c s="72" r="J33"/>
      <c s="72" r="K33"/>
      <c s="72" r="L33"/>
      <c s="72" r="M33"/>
      <c s="72" r="N33"/>
      <c s="72" r="O33"/>
      <c s="72" r="P33"/>
      <c s="72" r="Q33"/>
      <c s="72" r="R33"/>
      <c s="72" r="S33"/>
      <c s="72" r="T33"/>
      <c s="72" r="U33"/>
      <c s="72" r="V33"/>
      <c s="72" r="W33"/>
      <c s="72" r="X33"/>
      <c s="72" r="Y33"/>
      <c s="72" r="Z33"/>
    </row>
    <row r="34">
      <c s="72" r="A34"/>
      <c s="72" r="B34"/>
      <c s="72" r="C34"/>
      <c s="72" r="D34"/>
      <c s="72" r="E34"/>
      <c s="72" r="F34"/>
      <c s="72" r="G34"/>
      <c s="72" r="H34"/>
      <c s="72" r="I34"/>
      <c s="72" r="J34"/>
      <c s="72" r="K34"/>
      <c s="72" r="L34"/>
      <c s="72" r="M34"/>
      <c s="72" r="N34"/>
      <c s="72" r="O34"/>
      <c s="72" r="P34"/>
      <c s="72" r="Q34"/>
      <c s="72" r="R34"/>
      <c s="72" r="S34"/>
      <c s="72" r="T34"/>
      <c s="72" r="U34"/>
      <c s="72" r="V34"/>
      <c s="72" r="W34"/>
      <c s="72" r="X34"/>
      <c s="72" r="Y34"/>
      <c s="72" r="Z34"/>
    </row>
    <row r="35">
      <c s="72" r="A35"/>
      <c s="72" r="B35"/>
      <c s="72" r="C35"/>
      <c s="72" r="D35"/>
      <c s="72" r="E35"/>
      <c s="72" r="F35"/>
      <c s="72" r="G35"/>
      <c s="72" r="H35"/>
      <c s="72" r="I35"/>
      <c s="72" r="J35"/>
      <c s="72" r="K35"/>
      <c s="72" r="L35"/>
      <c s="72" r="M35"/>
      <c s="72" r="N35"/>
      <c s="72" r="O35"/>
      <c s="72" r="P35"/>
      <c s="72" r="Q35"/>
      <c s="72" r="R35"/>
      <c s="72" r="S35"/>
      <c s="72" r="T35"/>
      <c s="72" r="U35"/>
      <c s="72" r="V35"/>
      <c s="72" r="W35"/>
      <c s="72" r="X35"/>
      <c s="72" r="Y35"/>
      <c s="72" r="Z35"/>
    </row>
    <row r="36">
      <c s="72" r="A36"/>
      <c s="72" r="B36"/>
      <c s="72" r="C36"/>
      <c s="72" r="D36"/>
      <c s="72" r="E36"/>
      <c s="72" r="F36"/>
      <c s="72" r="G36"/>
      <c s="72" r="H36"/>
      <c s="72" r="I36"/>
      <c s="72" r="J36"/>
      <c s="72" r="K36"/>
      <c s="72" r="L36"/>
      <c s="72" r="M36"/>
      <c s="72" r="N36"/>
      <c s="72" r="O36"/>
      <c s="72" r="P36"/>
      <c s="72" r="Q36"/>
      <c s="72" r="R36"/>
      <c s="72" r="S36"/>
      <c s="72" r="T36"/>
      <c s="72" r="U36"/>
      <c s="72" r="V36"/>
      <c s="72" r="W36"/>
      <c s="72" r="X36"/>
      <c s="72" r="Y36"/>
      <c s="72" r="Z36"/>
    </row>
    <row r="37">
      <c s="72" r="A37"/>
      <c s="72" r="B37"/>
      <c s="72" r="C37"/>
      <c s="72" r="D37"/>
      <c s="72" r="E37"/>
      <c s="72" r="F37"/>
      <c s="72" r="G37"/>
      <c s="72" r="H37"/>
      <c s="72" r="I37"/>
      <c s="72" r="J37"/>
      <c s="72" r="K37"/>
      <c s="72" r="L37"/>
      <c s="72" r="M37"/>
      <c s="72" r="N37"/>
      <c s="72" r="O37"/>
      <c s="72" r="P37"/>
      <c s="72" r="Q37"/>
      <c s="72" r="R37"/>
      <c s="72" r="S37"/>
      <c s="72" r="T37"/>
      <c s="72" r="U37"/>
      <c s="72" r="V37"/>
      <c s="72" r="W37"/>
      <c s="72" r="X37"/>
      <c s="72" r="Y37"/>
      <c s="72" r="Z37"/>
    </row>
    <row r="38">
      <c s="72" r="A38"/>
      <c s="72" r="B38"/>
      <c s="72" r="C38"/>
      <c s="72" r="D38"/>
      <c s="72" r="E38"/>
      <c s="72" r="F38"/>
      <c s="72" r="G38"/>
      <c s="72" r="H38"/>
      <c s="72" r="I38"/>
      <c s="72" r="J38"/>
      <c s="72" r="K38"/>
      <c s="72" r="L38"/>
      <c s="72" r="M38"/>
      <c s="72" r="N38"/>
      <c s="72" r="O38"/>
      <c s="72" r="P38"/>
      <c s="72" r="Q38"/>
      <c s="72" r="R38"/>
      <c s="72" r="S38"/>
      <c s="72" r="T38"/>
      <c s="72" r="U38"/>
      <c s="72" r="V38"/>
      <c s="72" r="W38"/>
      <c s="72" r="X38"/>
      <c s="72" r="Y38"/>
      <c s="72" r="Z38"/>
    </row>
    <row r="39">
      <c s="72" r="A39"/>
      <c s="72" r="B39"/>
      <c s="72" r="C39"/>
      <c s="72" r="D39"/>
      <c s="72" r="E39"/>
      <c s="72" r="F39"/>
      <c s="72" r="G39"/>
      <c s="72" r="H39"/>
      <c s="72" r="I39"/>
      <c s="72" r="J39"/>
      <c s="72" r="K39"/>
      <c s="72" r="L39"/>
      <c s="72" r="M39"/>
      <c s="72" r="N39"/>
      <c s="72" r="O39"/>
      <c s="72" r="P39"/>
      <c s="72" r="Q39"/>
      <c s="72" r="R39"/>
      <c s="72" r="S39"/>
      <c s="72" r="T39"/>
      <c s="72" r="U39"/>
      <c s="72" r="V39"/>
      <c s="72" r="W39"/>
      <c s="72" r="X39"/>
      <c s="72" r="Y39"/>
      <c s="72" r="Z39"/>
    </row>
    <row r="40">
      <c s="72" r="A40"/>
      <c s="72" r="B40"/>
      <c s="72" r="C40"/>
      <c s="72" r="D40"/>
      <c s="72" r="E40"/>
      <c s="72" r="F40"/>
      <c s="72" r="G40"/>
      <c s="72" r="H40"/>
      <c s="72" r="I40"/>
      <c s="72" r="J40"/>
      <c s="72" r="K40"/>
      <c s="72" r="L40"/>
      <c s="72" r="M40"/>
      <c s="72" r="N40"/>
      <c s="72" r="O40"/>
      <c s="72" r="P40"/>
      <c s="72" r="Q40"/>
      <c s="72" r="R40"/>
      <c s="72" r="S40"/>
      <c s="72" r="T40"/>
      <c s="72" r="U40"/>
      <c s="72" r="V40"/>
      <c s="72" r="W40"/>
      <c s="72" r="X40"/>
      <c s="72" r="Y40"/>
      <c s="72" r="Z40"/>
    </row>
    <row r="41">
      <c s="72" r="A41"/>
      <c s="72" r="B41"/>
      <c s="72" r="C41"/>
      <c s="72" r="D41"/>
      <c s="72" r="E41"/>
      <c s="72" r="F41"/>
      <c s="72" r="G41"/>
      <c s="72" r="H41"/>
      <c s="72" r="I41"/>
      <c s="72" r="J41"/>
      <c s="72" r="K41"/>
      <c s="72" r="L41"/>
      <c s="72" r="M41"/>
      <c s="72" r="N41"/>
      <c s="72" r="O41"/>
      <c s="72" r="P41"/>
      <c s="72" r="Q41"/>
      <c s="72" r="R41"/>
      <c s="72" r="S41"/>
      <c s="72" r="T41"/>
      <c s="72" r="U41"/>
      <c s="72" r="V41"/>
      <c s="72" r="W41"/>
      <c s="72" r="X41"/>
      <c s="72" r="Y41"/>
      <c s="72" r="Z41"/>
    </row>
    <row r="42">
      <c s="72" r="A42"/>
      <c s="72" r="B42"/>
      <c s="72" r="C42"/>
      <c s="72" r="D42"/>
      <c s="72" r="E42"/>
      <c s="72" r="F42"/>
      <c s="72" r="G42"/>
      <c s="72" r="H42"/>
      <c s="72" r="I42"/>
      <c s="72" r="J42"/>
      <c s="72" r="K42"/>
      <c s="72" r="L42"/>
      <c s="72" r="M42"/>
      <c s="72" r="N42"/>
      <c s="72" r="O42"/>
      <c s="72" r="P42"/>
      <c s="72" r="Q42"/>
      <c s="72" r="R42"/>
      <c s="72" r="S42"/>
      <c s="72" r="T42"/>
      <c s="72" r="U42"/>
      <c s="72" r="V42"/>
      <c s="72" r="W42"/>
      <c s="72" r="X42"/>
      <c s="72" r="Y42"/>
      <c s="72" r="Z42"/>
    </row>
    <row r="43">
      <c s="72" r="A43"/>
      <c s="72" r="B43"/>
      <c s="72" r="C43"/>
      <c s="72" r="D43"/>
      <c s="72" r="E43"/>
      <c s="72" r="F43"/>
      <c s="72" r="G43"/>
      <c s="72" r="H43"/>
      <c s="72" r="I43"/>
      <c s="72" r="J43"/>
      <c s="72" r="K43"/>
      <c s="72" r="L43"/>
      <c s="72" r="M43"/>
      <c s="72" r="N43"/>
      <c s="72" r="O43"/>
      <c s="72" r="P43"/>
      <c s="72" r="Q43"/>
      <c s="72" r="R43"/>
      <c s="72" r="S43"/>
      <c s="72" r="T43"/>
      <c s="72" r="U43"/>
      <c s="72" r="V43"/>
      <c s="72" r="W43"/>
      <c s="72" r="X43"/>
      <c s="72" r="Y43"/>
      <c s="72" r="Z43"/>
    </row>
    <row r="44">
      <c s="72" r="A44"/>
      <c s="72" r="B44"/>
      <c s="72" r="C44"/>
      <c s="72" r="D44"/>
      <c s="72" r="E44"/>
      <c s="72" r="F44"/>
      <c s="72" r="G44"/>
      <c s="72" r="H44"/>
      <c s="72" r="I44"/>
      <c s="72" r="J44"/>
      <c s="72" r="K44"/>
      <c s="72" r="L44"/>
      <c s="72" r="M44"/>
      <c s="72" r="N44"/>
      <c s="72" r="O44"/>
      <c s="72" r="P44"/>
      <c s="72" r="Q44"/>
      <c s="72" r="R44"/>
      <c s="72" r="S44"/>
      <c s="72" r="T44"/>
      <c s="72" r="U44"/>
      <c s="72" r="V44"/>
      <c s="72" r="W44"/>
      <c s="72" r="X44"/>
      <c s="72" r="Y44"/>
      <c s="72" r="Z44"/>
    </row>
    <row r="45">
      <c s="72" r="A45"/>
      <c s="72" r="B45"/>
      <c s="72" r="C45"/>
      <c s="72" r="D45"/>
      <c s="72" r="E45"/>
      <c s="72" r="F45"/>
      <c s="72" r="G45"/>
      <c s="72" r="H45"/>
      <c s="72" r="I45"/>
      <c s="72" r="J45"/>
      <c s="72" r="K45"/>
      <c s="72" r="L45"/>
      <c s="72" r="M45"/>
      <c s="72" r="N45"/>
      <c s="72" r="O45"/>
      <c s="72" r="P45"/>
      <c s="72" r="Q45"/>
      <c s="72" r="R45"/>
      <c s="72" r="S45"/>
      <c s="72" r="T45"/>
      <c s="72" r="U45"/>
      <c s="72" r="V45"/>
      <c s="72" r="W45"/>
      <c s="72" r="X45"/>
      <c s="72" r="Y45"/>
      <c s="72" r="Z45"/>
    </row>
    <row r="46">
      <c s="72" r="A46"/>
      <c s="72" r="B46"/>
      <c s="72" r="C46"/>
      <c s="72" r="D46"/>
      <c s="72" r="E46"/>
      <c s="72" r="F46"/>
      <c s="72" r="G46"/>
      <c s="72" r="H46"/>
      <c s="72" r="I46"/>
      <c s="72" r="J46"/>
      <c s="72" r="K46"/>
      <c s="72" r="L46"/>
      <c s="72" r="M46"/>
      <c s="72" r="N46"/>
      <c s="72" r="O46"/>
      <c s="72" r="P46"/>
      <c s="72" r="Q46"/>
      <c s="72" r="R46"/>
      <c s="72" r="S46"/>
      <c s="72" r="T46"/>
      <c s="72" r="U46"/>
      <c s="72" r="V46"/>
      <c s="72" r="W46"/>
      <c s="72" r="X46"/>
      <c s="72" r="Y46"/>
      <c s="72" r="Z46"/>
    </row>
    <row r="47">
      <c s="72" r="A47"/>
      <c s="72" r="B47"/>
      <c s="72" r="C47"/>
      <c s="72" r="D47"/>
      <c s="72" r="E47"/>
      <c s="72" r="F47"/>
      <c s="72" r="G47"/>
      <c s="72" r="H47"/>
      <c s="72" r="I47"/>
      <c s="72" r="J47"/>
      <c s="72" r="K47"/>
      <c s="72" r="L47"/>
      <c s="72" r="M47"/>
      <c s="72" r="N47"/>
      <c s="72" r="O47"/>
      <c s="72" r="P47"/>
      <c s="72" r="Q47"/>
      <c s="72" r="R47"/>
      <c s="72" r="S47"/>
      <c s="72" r="T47"/>
      <c s="72" r="U47"/>
      <c s="72" r="V47"/>
      <c s="72" r="W47"/>
      <c s="72" r="X47"/>
      <c s="72" r="Y47"/>
      <c s="72" r="Z47"/>
    </row>
    <row r="48">
      <c s="72" r="A48"/>
      <c s="72" r="B48"/>
      <c s="72" r="C48"/>
      <c s="72" r="D48"/>
      <c s="72" r="E48"/>
      <c s="72" r="F48"/>
      <c s="72" r="G48"/>
      <c s="72" r="H48"/>
      <c s="72" r="I48"/>
      <c s="72" r="J48"/>
      <c s="72" r="K48"/>
      <c s="72" r="L48"/>
      <c s="72" r="M48"/>
      <c s="72" r="N48"/>
      <c s="72" r="O48"/>
      <c s="72" r="P48"/>
      <c s="72" r="Q48"/>
      <c s="72" r="R48"/>
      <c s="72" r="S48"/>
      <c s="72" r="T48"/>
      <c s="72" r="U48"/>
      <c s="72" r="V48"/>
      <c s="72" r="W48"/>
      <c s="72" r="X48"/>
      <c s="72" r="Y48"/>
      <c s="72" r="Z48"/>
    </row>
    <row r="49">
      <c s="72" r="A49"/>
      <c s="72" r="B49"/>
      <c s="72" r="C49"/>
      <c s="72" r="D49"/>
      <c s="72" r="E49"/>
      <c s="72" r="F49"/>
      <c s="72" r="G49"/>
      <c s="72" r="H49"/>
      <c s="72" r="I49"/>
      <c s="72" r="J49"/>
      <c s="72" r="K49"/>
      <c s="72" r="L49"/>
      <c s="72" r="M49"/>
      <c s="72" r="N49"/>
      <c s="72" r="O49"/>
      <c s="72" r="P49"/>
      <c s="72" r="Q49"/>
      <c s="72" r="R49"/>
      <c s="72" r="S49"/>
      <c s="72" r="T49"/>
      <c s="72" r="U49"/>
      <c s="72" r="V49"/>
      <c s="72" r="W49"/>
      <c s="72" r="X49"/>
      <c s="72" r="Y49"/>
      <c s="72" r="Z49"/>
    </row>
    <row r="50">
      <c s="72" r="A50"/>
      <c s="72" r="B50"/>
      <c s="72" r="C50"/>
      <c s="72" r="D50"/>
      <c s="72" r="E50"/>
      <c s="72" r="F50"/>
      <c s="72" r="G50"/>
      <c s="72" r="H50"/>
      <c s="72" r="I50"/>
      <c s="72" r="J50"/>
      <c s="72" r="K50"/>
      <c s="72" r="L50"/>
      <c s="72" r="M50"/>
      <c s="72" r="N50"/>
      <c s="72" r="O50"/>
      <c s="72" r="P50"/>
      <c s="72" r="Q50"/>
      <c s="72" r="R50"/>
      <c s="72" r="S50"/>
      <c s="72" r="T50"/>
      <c s="72" r="U50"/>
      <c s="72" r="V50"/>
      <c s="72" r="W50"/>
      <c s="72" r="X50"/>
      <c s="72" r="Y50"/>
      <c s="72" r="Z50"/>
    </row>
    <row r="51">
      <c s="72" r="A51"/>
      <c s="72" r="B51"/>
      <c s="72" r="C51"/>
      <c s="72" r="D51"/>
      <c s="72" r="E51"/>
      <c s="72" r="F51"/>
      <c s="72" r="G51"/>
      <c s="72" r="H51"/>
      <c s="72" r="I51"/>
      <c s="72" r="J51"/>
      <c s="72" r="K51"/>
      <c s="72" r="L51"/>
      <c s="72" r="M51"/>
      <c s="72" r="N51"/>
      <c s="72" r="O51"/>
      <c s="72" r="P51"/>
      <c s="72" r="Q51"/>
      <c s="72" r="R51"/>
      <c s="72" r="S51"/>
      <c s="72" r="T51"/>
      <c s="72" r="U51"/>
      <c s="72" r="V51"/>
      <c s="72" r="W51"/>
      <c s="72" r="X51"/>
      <c s="72" r="Y51"/>
      <c s="72" r="Z51"/>
    </row>
    <row r="52">
      <c s="72" r="A52"/>
      <c s="72" r="B52"/>
      <c s="72" r="C52"/>
      <c s="72" r="D52"/>
      <c s="72" r="E52"/>
      <c s="72" r="F52"/>
      <c s="72" r="G52"/>
      <c s="72" r="H52"/>
      <c s="72" r="I52"/>
      <c s="72" r="J52"/>
      <c s="72" r="K52"/>
      <c s="72" r="L52"/>
      <c s="72" r="M52"/>
      <c s="72" r="N52"/>
      <c s="72" r="O52"/>
      <c s="72" r="P52"/>
      <c s="72" r="Q52"/>
      <c s="72" r="R52"/>
      <c s="72" r="S52"/>
      <c s="72" r="T52"/>
      <c s="72" r="U52"/>
      <c s="72" r="V52"/>
      <c s="72" r="W52"/>
      <c s="72" r="X52"/>
      <c s="72" r="Y52"/>
      <c s="72" r="Z52"/>
    </row>
    <row r="53">
      <c s="72" r="A53"/>
      <c s="72" r="B53"/>
      <c s="72" r="C53"/>
      <c s="72" r="D53"/>
      <c s="72" r="E53"/>
      <c s="72" r="F53"/>
      <c s="72" r="G53"/>
      <c s="72" r="H53"/>
      <c s="72" r="I53"/>
      <c s="72" r="J53"/>
      <c s="72" r="K53"/>
      <c s="72" r="L53"/>
      <c s="72" r="M53"/>
      <c s="72" r="N53"/>
      <c s="72" r="O53"/>
      <c s="72" r="P53"/>
      <c s="72" r="Q53"/>
      <c s="72" r="R53"/>
      <c s="72" r="S53"/>
      <c s="72" r="T53"/>
      <c s="72" r="U53"/>
      <c s="72" r="V53"/>
      <c s="72" r="W53"/>
      <c s="72" r="X53"/>
      <c s="72" r="Y53"/>
      <c s="72" r="Z53"/>
    </row>
    <row r="54">
      <c s="72" r="A54"/>
      <c s="72" r="B54"/>
      <c s="72" r="C54"/>
      <c s="72" r="D54"/>
      <c s="72" r="E54"/>
      <c s="72" r="F54"/>
      <c s="72" r="G54"/>
      <c s="72" r="H54"/>
      <c s="72" r="I54"/>
      <c s="72" r="J54"/>
      <c s="72" r="K54"/>
      <c s="72" r="L54"/>
      <c s="72" r="M54"/>
      <c s="72" r="N54"/>
      <c s="72" r="O54"/>
      <c s="72" r="P54"/>
      <c s="72" r="Q54"/>
      <c s="72" r="R54"/>
      <c s="72" r="S54"/>
      <c s="72" r="T54"/>
      <c s="72" r="U54"/>
      <c s="72" r="V54"/>
      <c s="72" r="W54"/>
      <c s="72" r="X54"/>
      <c s="72" r="Y54"/>
      <c s="72" r="Z54"/>
    </row>
    <row r="55">
      <c s="72" r="A55"/>
      <c s="72" r="B55"/>
      <c s="72" r="C55"/>
      <c s="72" r="D55"/>
      <c s="72" r="E55"/>
      <c s="72" r="F55"/>
      <c s="72" r="G55"/>
      <c s="72" r="H55"/>
      <c s="72" r="I55"/>
      <c s="72" r="J55"/>
      <c s="72" r="K55"/>
      <c s="72" r="L55"/>
      <c s="72" r="M55"/>
      <c s="72" r="N55"/>
      <c s="72" r="O55"/>
      <c s="72" r="P55"/>
      <c s="72" r="Q55"/>
      <c s="72" r="R55"/>
      <c s="72" r="S55"/>
      <c s="72" r="T55"/>
      <c s="72" r="U55"/>
      <c s="72" r="V55"/>
      <c s="72" r="W55"/>
      <c s="72" r="X55"/>
      <c s="72" r="Y55"/>
      <c s="72" r="Z55"/>
    </row>
    <row r="56">
      <c s="72" r="A56"/>
      <c s="72" r="B56"/>
      <c s="72" r="C56"/>
      <c s="72" r="D56"/>
      <c s="72" r="E56"/>
      <c s="72" r="F56"/>
      <c s="72" r="G56"/>
      <c s="72" r="H56"/>
      <c s="72" r="I56"/>
      <c s="72" r="J56"/>
      <c s="72" r="K56"/>
      <c s="72" r="L56"/>
      <c s="72" r="M56"/>
      <c s="72" r="N56"/>
      <c s="72" r="O56"/>
      <c s="72" r="P56"/>
      <c s="72" r="Q56"/>
      <c s="72" r="R56"/>
      <c s="72" r="S56"/>
      <c s="72" r="T56"/>
      <c s="72" r="U56"/>
      <c s="72" r="V56"/>
      <c s="72" r="W56"/>
      <c s="72" r="X56"/>
      <c s="72" r="Y56"/>
      <c s="72" r="Z56"/>
    </row>
    <row r="57">
      <c s="72" r="A57"/>
      <c s="72" r="B57"/>
      <c s="72" r="C57"/>
      <c s="72" r="D57"/>
      <c s="72" r="E57"/>
      <c s="72" r="F57"/>
      <c s="72" r="G57"/>
      <c s="72" r="H57"/>
      <c s="72" r="I57"/>
      <c s="72" r="J57"/>
      <c s="72" r="K57"/>
      <c s="72" r="L57"/>
      <c s="72" r="M57"/>
      <c s="72" r="N57"/>
      <c s="72" r="O57"/>
      <c s="72" r="P57"/>
      <c s="72" r="Q57"/>
      <c s="72" r="R57"/>
      <c s="72" r="S57"/>
      <c s="72" r="T57"/>
      <c s="72" r="U57"/>
      <c s="72" r="V57"/>
      <c s="72" r="W57"/>
      <c s="72" r="X57"/>
      <c s="72" r="Y57"/>
      <c s="72" r="Z57"/>
    </row>
    <row r="58">
      <c s="72" r="A58"/>
      <c s="72" r="B58"/>
      <c s="72" r="C58"/>
      <c s="72" r="D58"/>
      <c s="72" r="E58"/>
      <c s="72" r="F58"/>
      <c s="72" r="G58"/>
      <c s="72" r="H58"/>
      <c s="72" r="I58"/>
      <c s="72" r="J58"/>
      <c s="72" r="K58"/>
      <c s="72" r="L58"/>
      <c s="72" r="M58"/>
      <c s="72" r="N58"/>
      <c s="72" r="O58"/>
      <c s="72" r="P58"/>
      <c s="72" r="Q58"/>
      <c s="72" r="R58"/>
      <c s="72" r="S58"/>
      <c s="72" r="T58"/>
      <c s="72" r="U58"/>
      <c s="72" r="V58"/>
      <c s="72" r="W58"/>
      <c s="72" r="X58"/>
      <c s="72" r="Y58"/>
      <c s="72" r="Z58"/>
    </row>
    <row r="59">
      <c s="72" r="A59"/>
      <c s="72" r="B59"/>
      <c s="72" r="C59"/>
      <c s="72" r="D59"/>
      <c s="72" r="E59"/>
      <c s="72" r="F59"/>
      <c s="72" r="G59"/>
      <c s="72" r="H59"/>
      <c s="72" r="I59"/>
      <c s="72" r="J59"/>
      <c s="72" r="K59"/>
      <c s="72" r="L59"/>
      <c s="72" r="M59"/>
      <c s="72" r="N59"/>
      <c s="72" r="O59"/>
      <c s="72" r="P59"/>
      <c s="72" r="Q59"/>
      <c s="72" r="R59"/>
      <c s="72" r="S59"/>
      <c s="72" r="T59"/>
      <c s="72" r="U59"/>
      <c s="72" r="V59"/>
      <c s="72" r="W59"/>
      <c s="72" r="X59"/>
      <c s="72" r="Y59"/>
      <c s="72" r="Z59"/>
    </row>
    <row r="60">
      <c s="72" r="A60"/>
      <c s="72" r="B60"/>
      <c s="72" r="C60"/>
      <c s="72" r="D60"/>
      <c s="72" r="E60"/>
      <c s="72" r="F60"/>
      <c s="72" r="G60"/>
      <c s="72" r="H60"/>
      <c s="72" r="I60"/>
      <c s="72" r="J60"/>
      <c s="72" r="K60"/>
      <c s="72" r="L60"/>
      <c s="72" r="M60"/>
      <c s="72" r="N60"/>
      <c s="72" r="O60"/>
      <c s="72" r="P60"/>
      <c s="72" r="Q60"/>
      <c s="72" r="R60"/>
      <c s="72" r="S60"/>
      <c s="72" r="T60"/>
      <c s="72" r="U60"/>
      <c s="72" r="V60"/>
      <c s="72" r="W60"/>
      <c s="72" r="X60"/>
      <c s="72" r="Y60"/>
      <c s="72" r="Z60"/>
    </row>
    <row r="61">
      <c s="72" r="A61"/>
      <c s="72" r="B61"/>
      <c s="72" r="C61"/>
      <c s="72" r="D61"/>
      <c s="72" r="E61"/>
      <c s="72" r="F61"/>
      <c s="72" r="G61"/>
      <c s="72" r="H61"/>
      <c s="72" r="I61"/>
      <c s="72" r="J61"/>
      <c s="72" r="K61"/>
      <c s="72" r="L61"/>
      <c s="72" r="M61"/>
      <c s="72" r="N61"/>
      <c s="72" r="O61"/>
      <c s="72" r="P61"/>
      <c s="72" r="Q61"/>
      <c s="72" r="R61"/>
      <c s="72" r="S61"/>
      <c s="72" r="T61"/>
      <c s="72" r="U61"/>
      <c s="72" r="V61"/>
      <c s="72" r="W61"/>
      <c s="72" r="X61"/>
      <c s="72" r="Y61"/>
      <c s="72" r="Z61"/>
    </row>
    <row r="62">
      <c s="72" r="A62"/>
      <c s="72" r="B62"/>
      <c s="72" r="C62"/>
      <c s="72" r="D62"/>
      <c s="72" r="E62"/>
      <c s="72" r="F62"/>
      <c s="72" r="G62"/>
      <c s="72" r="H62"/>
      <c s="72" r="I62"/>
      <c s="72" r="J62"/>
      <c s="72" r="K62"/>
      <c s="72" r="L62"/>
      <c s="72" r="M62"/>
      <c s="72" r="N62"/>
      <c s="72" r="O62"/>
      <c s="72" r="P62"/>
      <c s="72" r="Q62"/>
      <c s="72" r="R62"/>
      <c s="72" r="S62"/>
      <c s="72" r="T62"/>
      <c s="72" r="U62"/>
      <c s="72" r="V62"/>
      <c s="72" r="W62"/>
      <c s="72" r="X62"/>
      <c s="72" r="Y62"/>
      <c s="72" r="Z62"/>
    </row>
    <row r="63">
      <c s="72" r="A63"/>
      <c s="72" r="B63"/>
      <c s="72" r="C63"/>
      <c s="72" r="D63"/>
      <c s="72" r="E63"/>
      <c s="72" r="F63"/>
      <c s="72" r="G63"/>
      <c s="72" r="H63"/>
      <c s="72" r="I63"/>
      <c s="72" r="J63"/>
      <c s="72" r="K63"/>
      <c s="72" r="L63"/>
      <c s="72" r="M63"/>
      <c s="72" r="N63"/>
      <c s="72" r="O63"/>
      <c s="72" r="P63"/>
      <c s="72" r="Q63"/>
      <c s="72" r="R63"/>
      <c s="72" r="S63"/>
      <c s="72" r="T63"/>
      <c s="72" r="U63"/>
      <c s="72" r="V63"/>
      <c s="72" r="W63"/>
      <c s="72" r="X63"/>
      <c s="72" r="Y63"/>
      <c s="72" r="Z63"/>
    </row>
    <row r="64">
      <c s="72" r="A64"/>
      <c s="72" r="B64"/>
      <c s="72" r="C64"/>
      <c s="72" r="D64"/>
      <c s="72" r="E64"/>
      <c s="72" r="F64"/>
      <c s="72" r="G64"/>
      <c s="72" r="H64"/>
      <c s="72" r="I64"/>
      <c s="72" r="J64"/>
      <c s="72" r="K64"/>
      <c s="72" r="L64"/>
      <c s="72" r="M64"/>
      <c s="72" r="N64"/>
      <c s="72" r="O64"/>
      <c s="72" r="P64"/>
      <c s="72" r="Q64"/>
      <c s="72" r="R64"/>
      <c s="72" r="S64"/>
      <c s="72" r="T64"/>
      <c s="72" r="U64"/>
      <c s="72" r="V64"/>
      <c s="72" r="W64"/>
      <c s="72" r="X64"/>
      <c s="72" r="Y64"/>
      <c s="72" r="Z64"/>
    </row>
    <row r="65">
      <c s="72" r="A65"/>
      <c s="72" r="B65"/>
      <c s="72" r="C65"/>
      <c s="72" r="D65"/>
      <c s="72" r="E65"/>
      <c s="72" r="F65"/>
      <c s="72" r="G65"/>
      <c s="72" r="H65"/>
      <c s="72" r="I65"/>
      <c s="72" r="J65"/>
      <c s="72" r="K65"/>
      <c s="72" r="L65"/>
      <c s="72" r="M65"/>
      <c s="72" r="N65"/>
      <c s="72" r="O65"/>
      <c s="72" r="P65"/>
      <c s="72" r="Q65"/>
      <c s="72" r="R65"/>
      <c s="72" r="S65"/>
      <c s="72" r="T65"/>
      <c s="72" r="U65"/>
      <c s="72" r="V65"/>
      <c s="72" r="W65"/>
      <c s="72" r="X65"/>
      <c s="72" r="Y65"/>
      <c s="72" r="Z65"/>
    </row>
    <row r="66">
      <c s="72" r="A66"/>
      <c s="72" r="B66"/>
      <c s="72" r="C66"/>
      <c s="72" r="D66"/>
      <c s="72" r="E66"/>
      <c s="72" r="F66"/>
      <c s="72" r="G66"/>
      <c s="72" r="H66"/>
      <c s="72" r="I66"/>
      <c s="72" r="J66"/>
      <c s="72" r="K66"/>
      <c s="72" r="L66"/>
      <c s="72" r="M66"/>
      <c s="72" r="N66"/>
      <c s="72" r="O66"/>
      <c s="72" r="P66"/>
      <c s="72" r="Q66"/>
      <c s="72" r="R66"/>
      <c s="72" r="S66"/>
      <c s="72" r="T66"/>
      <c s="72" r="U66"/>
      <c s="72" r="V66"/>
      <c s="72" r="W66"/>
      <c s="72" r="X66"/>
      <c s="72" r="Y66"/>
      <c s="72" r="Z66"/>
    </row>
    <row r="67">
      <c s="72" r="A67"/>
      <c s="72" r="B67"/>
      <c s="72" r="C67"/>
      <c s="72" r="D67"/>
      <c s="72" r="E67"/>
      <c s="72" r="F67"/>
      <c s="72" r="G67"/>
      <c s="72" r="H67"/>
      <c s="72" r="I67"/>
      <c s="72" r="J67"/>
      <c s="72" r="K67"/>
      <c s="72" r="L67"/>
      <c s="72" r="M67"/>
      <c s="72" r="N67"/>
      <c s="72" r="O67"/>
      <c s="72" r="P67"/>
      <c s="72" r="Q67"/>
      <c s="72" r="R67"/>
      <c s="72" r="S67"/>
      <c s="72" r="T67"/>
      <c s="72" r="U67"/>
      <c s="72" r="V67"/>
      <c s="72" r="W67"/>
      <c s="72" r="X67"/>
      <c s="72" r="Y67"/>
      <c s="72" r="Z67"/>
    </row>
    <row r="68">
      <c s="72" r="A68"/>
      <c s="72" r="B68"/>
      <c s="72" r="C68"/>
      <c s="72" r="D68"/>
      <c s="72" r="E68"/>
      <c s="72" r="F68"/>
      <c s="72" r="G68"/>
      <c s="72" r="H68"/>
      <c s="72" r="I68"/>
      <c s="72" r="J68"/>
      <c s="72" r="K68"/>
      <c s="72" r="L68"/>
      <c s="72" r="M68"/>
      <c s="72" r="N68"/>
      <c s="72" r="O68"/>
      <c s="72" r="P68"/>
      <c s="72" r="Q68"/>
      <c s="72" r="R68"/>
      <c s="72" r="S68"/>
      <c s="72" r="T68"/>
      <c s="72" r="U68"/>
      <c s="72" r="V68"/>
      <c s="72" r="W68"/>
      <c s="72" r="X68"/>
      <c s="72" r="Y68"/>
      <c s="72" r="Z68"/>
    </row>
    <row r="69">
      <c s="72" r="A69"/>
      <c s="72" r="B69"/>
      <c s="72" r="C69"/>
      <c s="72" r="D69"/>
      <c s="72" r="E69"/>
      <c s="72" r="F69"/>
      <c s="72" r="G69"/>
      <c s="72" r="H69"/>
      <c s="72" r="I69"/>
      <c s="72" r="J69"/>
      <c s="72" r="K69"/>
      <c s="72" r="L69"/>
      <c s="72" r="M69"/>
      <c s="72" r="N69"/>
      <c s="72" r="O69"/>
      <c s="72" r="P69"/>
      <c s="72" r="Q69"/>
      <c s="72" r="R69"/>
      <c s="72" r="S69"/>
      <c s="72" r="T69"/>
      <c s="72" r="U69"/>
      <c s="72" r="V69"/>
      <c s="72" r="W69"/>
      <c s="72" r="X69"/>
      <c s="72" r="Y69"/>
      <c s="72" r="Z69"/>
    </row>
    <row r="70">
      <c s="72" r="A70"/>
      <c s="72" r="B70"/>
      <c s="72" r="C70"/>
      <c s="72" r="D70"/>
      <c s="72" r="E70"/>
      <c s="72" r="F70"/>
      <c s="72" r="G70"/>
      <c s="72" r="H70"/>
      <c s="72" r="I70"/>
      <c s="72" r="J70"/>
      <c s="72" r="K70"/>
      <c s="72" r="L70"/>
      <c s="72" r="M70"/>
      <c s="72" r="N70"/>
      <c s="72" r="O70"/>
      <c s="72" r="P70"/>
      <c s="72" r="Q70"/>
      <c s="72" r="R70"/>
      <c s="72" r="S70"/>
      <c s="72" r="T70"/>
      <c s="72" r="U70"/>
      <c s="72" r="V70"/>
      <c s="72" r="W70"/>
      <c s="72" r="X70"/>
      <c s="72" r="Y70"/>
      <c s="72" r="Z70"/>
    </row>
    <row r="71">
      <c s="72" r="A71"/>
      <c s="72" r="B71"/>
      <c s="72" r="C71"/>
      <c s="72" r="D71"/>
      <c s="72" r="E71"/>
      <c s="72" r="F71"/>
      <c s="72" r="G71"/>
      <c s="72" r="H71"/>
      <c s="72" r="I71"/>
      <c s="72" r="J71"/>
      <c s="72" r="K71"/>
      <c s="72" r="L71"/>
      <c s="72" r="M71"/>
      <c s="72" r="N71"/>
      <c s="72" r="O71"/>
      <c s="72" r="P71"/>
      <c s="72" r="Q71"/>
      <c s="72" r="R71"/>
      <c s="72" r="S71"/>
      <c s="72" r="T71"/>
      <c s="72" r="U71"/>
      <c s="72" r="V71"/>
      <c s="72" r="W71"/>
      <c s="72" r="X71"/>
      <c s="72" r="Y71"/>
      <c s="72" r="Z71"/>
    </row>
    <row r="72">
      <c s="72" r="A72"/>
      <c s="72" r="B72"/>
      <c s="72" r="C72"/>
      <c s="72" r="D72"/>
      <c s="72" r="E72"/>
      <c s="72" r="F72"/>
      <c s="72" r="G72"/>
      <c s="72" r="H72"/>
      <c s="72" r="I72"/>
      <c s="72" r="J72"/>
      <c s="72" r="K72"/>
      <c s="72" r="L72"/>
      <c s="72" r="M72"/>
      <c s="72" r="N72"/>
      <c s="72" r="O72"/>
      <c s="72" r="P72"/>
      <c s="72" r="Q72"/>
      <c s="72" r="R72"/>
      <c s="72" r="S72"/>
      <c s="72" r="T72"/>
      <c s="72" r="U72"/>
      <c s="72" r="V72"/>
      <c s="72" r="W72"/>
      <c s="72" r="X72"/>
      <c s="72" r="Y72"/>
      <c s="72" r="Z72"/>
    </row>
    <row r="73">
      <c s="72" r="A73"/>
      <c s="72" r="B73"/>
      <c s="72" r="C73"/>
      <c s="72" r="D73"/>
      <c s="72" r="E73"/>
      <c s="72" r="F73"/>
      <c s="72" r="G73"/>
      <c s="72" r="H73"/>
      <c s="72" r="I73"/>
      <c s="72" r="J73"/>
      <c s="72" r="K73"/>
      <c s="72" r="L73"/>
      <c s="72" r="M73"/>
      <c s="72" r="N73"/>
      <c s="72" r="O73"/>
      <c s="72" r="P73"/>
      <c s="72" r="Q73"/>
      <c s="72" r="R73"/>
      <c s="72" r="S73"/>
      <c s="72" r="T73"/>
      <c s="72" r="U73"/>
      <c s="72" r="V73"/>
      <c s="72" r="W73"/>
      <c s="72" r="X73"/>
      <c s="72" r="Y73"/>
      <c s="72" r="Z73"/>
    </row>
    <row r="74">
      <c s="72" r="A74"/>
      <c s="72" r="B74"/>
      <c s="72" r="C74"/>
      <c s="72" r="D74"/>
      <c s="72" r="E74"/>
      <c s="72" r="F74"/>
      <c s="72" r="G74"/>
      <c s="72" r="H74"/>
      <c s="72" r="I74"/>
      <c s="72" r="J74"/>
      <c s="72" r="K74"/>
      <c s="72" r="L74"/>
      <c s="72" r="M74"/>
      <c s="72" r="N74"/>
      <c s="72" r="O74"/>
      <c s="72" r="P74"/>
      <c s="72" r="Q74"/>
      <c s="72" r="R74"/>
      <c s="72" r="S74"/>
      <c s="72" r="T74"/>
      <c s="72" r="U74"/>
      <c s="72" r="V74"/>
      <c s="72" r="W74"/>
      <c s="72" r="X74"/>
      <c s="72" r="Y74"/>
      <c s="72" r="Z74"/>
    </row>
    <row r="75">
      <c s="72" r="A75"/>
      <c s="72" r="B75"/>
      <c s="72" r="C75"/>
      <c s="72" r="D75"/>
      <c s="72" r="E75"/>
      <c s="72" r="F75"/>
      <c s="72" r="G75"/>
      <c s="72" r="H75"/>
      <c s="72" r="I75"/>
      <c s="72" r="J75"/>
      <c s="72" r="K75"/>
      <c s="72" r="L75"/>
      <c s="72" r="M75"/>
      <c s="72" r="N75"/>
      <c s="72" r="O75"/>
      <c s="72" r="P75"/>
      <c s="72" r="Q75"/>
      <c s="72" r="R75"/>
      <c s="72" r="S75"/>
      <c s="72" r="T75"/>
      <c s="72" r="U75"/>
      <c s="72" r="V75"/>
      <c s="72" r="W75"/>
      <c s="72" r="X75"/>
      <c s="72" r="Y75"/>
      <c s="72" r="Z75"/>
    </row>
    <row r="76">
      <c s="72" r="A76"/>
      <c s="72" r="B76"/>
      <c s="72" r="C76"/>
      <c s="72" r="D76"/>
      <c s="72" r="E76"/>
      <c s="72" r="F76"/>
      <c s="72" r="G76"/>
      <c s="72" r="H76"/>
      <c s="72" r="I76"/>
      <c s="72" r="J76"/>
      <c s="72" r="K76"/>
      <c s="72" r="L76"/>
      <c s="72" r="M76"/>
      <c s="72" r="N76"/>
      <c s="72" r="O76"/>
      <c s="72" r="P76"/>
      <c s="72" r="Q76"/>
      <c s="72" r="R76"/>
      <c s="72" r="S76"/>
      <c s="72" r="T76"/>
      <c s="72" r="U76"/>
      <c s="72" r="V76"/>
      <c s="72" r="W76"/>
      <c s="72" r="X76"/>
      <c s="72" r="Y76"/>
      <c s="72" r="Z76"/>
    </row>
    <row r="77">
      <c s="72" r="A77"/>
      <c s="72" r="B77"/>
      <c s="72" r="C77"/>
      <c s="72" r="D77"/>
      <c s="72" r="E77"/>
      <c s="72" r="F77"/>
      <c s="72" r="G77"/>
      <c s="72" r="H77"/>
      <c s="72" r="I77"/>
      <c s="72" r="J77"/>
      <c s="72" r="K77"/>
      <c s="72" r="L77"/>
      <c s="72" r="M77"/>
      <c s="72" r="N77"/>
      <c s="72" r="O77"/>
      <c s="72" r="P77"/>
      <c s="72" r="Q77"/>
      <c s="72" r="R77"/>
      <c s="72" r="S77"/>
      <c s="72" r="T77"/>
      <c s="72" r="U77"/>
      <c s="72" r="V77"/>
      <c s="72" r="W77"/>
      <c s="72" r="X77"/>
      <c s="72" r="Y77"/>
      <c s="72" r="Z77"/>
    </row>
    <row r="78">
      <c s="72" r="A78"/>
      <c s="72" r="B78"/>
      <c s="72" r="C78"/>
      <c s="72" r="D78"/>
      <c s="72" r="E78"/>
      <c s="72" r="F78"/>
      <c s="72" r="G78"/>
      <c s="72" r="H78"/>
      <c s="72" r="I78"/>
      <c s="72" r="J78"/>
      <c s="72" r="K78"/>
      <c s="72" r="L78"/>
      <c s="72" r="M78"/>
      <c s="72" r="N78"/>
      <c s="72" r="O78"/>
      <c s="72" r="P78"/>
      <c s="72" r="Q78"/>
      <c s="72" r="R78"/>
      <c s="72" r="S78"/>
      <c s="72" r="T78"/>
      <c s="72" r="U78"/>
      <c s="72" r="V78"/>
      <c s="72" r="W78"/>
      <c s="72" r="X78"/>
      <c s="72" r="Y78"/>
      <c s="72" r="Z78"/>
    </row>
    <row r="79">
      <c s="72" r="A79"/>
      <c s="72" r="B79"/>
      <c s="72" r="C79"/>
      <c s="72" r="D79"/>
      <c s="72" r="E79"/>
      <c s="72" r="F79"/>
      <c s="72" r="G79"/>
      <c s="72" r="H79"/>
      <c s="72" r="I79"/>
      <c s="72" r="J79"/>
      <c s="72" r="K79"/>
      <c s="72" r="L79"/>
      <c s="72" r="M79"/>
      <c s="72" r="N79"/>
      <c s="72" r="O79"/>
      <c s="72" r="P79"/>
      <c s="72" r="Q79"/>
      <c s="72" r="R79"/>
      <c s="72" r="S79"/>
      <c s="72" r="T79"/>
      <c s="72" r="U79"/>
      <c s="72" r="V79"/>
      <c s="72" r="W79"/>
      <c s="72" r="X79"/>
      <c s="72" r="Y79"/>
      <c s="72" r="Z79"/>
    </row>
    <row r="80">
      <c s="72" r="A80"/>
      <c s="72" r="B80"/>
      <c s="72" r="C80"/>
      <c s="72" r="D80"/>
      <c s="72" r="E80"/>
      <c s="72" r="F80"/>
      <c s="72" r="G80"/>
      <c s="72" r="H80"/>
      <c s="72" r="I80"/>
      <c s="72" r="J80"/>
      <c s="72" r="K80"/>
      <c s="72" r="L80"/>
      <c s="72" r="M80"/>
      <c s="72" r="N80"/>
      <c s="72" r="O80"/>
      <c s="72" r="P80"/>
      <c s="72" r="Q80"/>
      <c s="72" r="R80"/>
      <c s="72" r="S80"/>
      <c s="72" r="T80"/>
      <c s="72" r="U80"/>
      <c s="72" r="V80"/>
      <c s="72" r="W80"/>
      <c s="72" r="X80"/>
      <c s="72" r="Y80"/>
      <c s="72" r="Z80"/>
    </row>
    <row r="81">
      <c s="72" r="A81"/>
      <c s="72" r="B81"/>
      <c s="72" r="C81"/>
      <c s="72" r="D81"/>
      <c s="72" r="E81"/>
      <c s="72" r="F81"/>
      <c s="72" r="G81"/>
      <c s="72" r="H81"/>
      <c s="72" r="I81"/>
      <c s="72" r="J81"/>
      <c s="72" r="K81"/>
      <c s="72" r="L81"/>
      <c s="72" r="M81"/>
      <c s="72" r="N81"/>
      <c s="72" r="O81"/>
      <c s="72" r="P81"/>
      <c s="72" r="Q81"/>
      <c s="72" r="R81"/>
      <c s="72" r="S81"/>
      <c s="72" r="T81"/>
      <c s="72" r="U81"/>
      <c s="72" r="V81"/>
      <c s="72" r="W81"/>
      <c s="72" r="X81"/>
      <c s="72" r="Y81"/>
      <c s="72" r="Z81"/>
    </row>
    <row r="82">
      <c s="72" r="A82"/>
      <c s="72" r="B82"/>
      <c s="72" r="C82"/>
      <c s="72" r="D82"/>
      <c s="72" r="E82"/>
      <c s="72" r="F82"/>
      <c s="72" r="G82"/>
      <c s="72" r="H82"/>
      <c s="72" r="I82"/>
      <c s="72" r="J82"/>
      <c s="72" r="K82"/>
      <c s="72" r="L82"/>
      <c s="72" r="M82"/>
      <c s="72" r="N82"/>
      <c s="72" r="O82"/>
      <c s="72" r="P82"/>
      <c s="72" r="Q82"/>
      <c s="72" r="R82"/>
      <c s="72" r="S82"/>
      <c s="72" r="T82"/>
      <c s="72" r="U82"/>
      <c s="72" r="V82"/>
      <c s="72" r="W82"/>
      <c s="72" r="X82"/>
      <c s="72" r="Y82"/>
      <c s="72" r="Z82"/>
    </row>
    <row r="83">
      <c s="72" r="A83"/>
      <c s="72" r="B83"/>
      <c s="72" r="C83"/>
      <c s="72" r="D83"/>
      <c s="72" r="E83"/>
      <c s="72" r="F83"/>
      <c s="72" r="G83"/>
      <c s="72" r="H83"/>
      <c s="72" r="I83"/>
      <c s="72" r="J83"/>
      <c s="72" r="K83"/>
      <c s="72" r="L83"/>
      <c s="72" r="M83"/>
      <c s="72" r="N83"/>
      <c s="72" r="O83"/>
      <c s="72" r="P83"/>
      <c s="72" r="Q83"/>
      <c s="72" r="R83"/>
      <c s="72" r="S83"/>
      <c s="72" r="T83"/>
      <c s="72" r="U83"/>
      <c s="72" r="V83"/>
      <c s="72" r="W83"/>
      <c s="72" r="X83"/>
      <c s="72" r="Y83"/>
      <c s="72" r="Z83"/>
    </row>
    <row r="84">
      <c s="72" r="A84"/>
      <c s="72" r="B84"/>
      <c s="72" r="C84"/>
      <c s="72" r="D84"/>
      <c s="72" r="E84"/>
      <c s="72" r="F84"/>
      <c s="72" r="G84"/>
      <c s="72" r="H84"/>
      <c s="72" r="I84"/>
      <c s="72" r="J84"/>
      <c s="72" r="K84"/>
      <c s="72" r="L84"/>
      <c s="72" r="M84"/>
      <c s="72" r="N84"/>
      <c s="72" r="O84"/>
      <c s="72" r="P84"/>
      <c s="72" r="Q84"/>
      <c s="72" r="R84"/>
      <c s="72" r="S84"/>
      <c s="72" r="T84"/>
      <c s="72" r="U84"/>
      <c s="72" r="V84"/>
      <c s="72" r="W84"/>
      <c s="72" r="X84"/>
      <c s="72" r="Y84"/>
      <c s="72" r="Z84"/>
    </row>
    <row r="85">
      <c s="72" r="A85"/>
      <c s="72" r="B85"/>
      <c s="72" r="C85"/>
      <c s="72" r="D85"/>
      <c s="72" r="E85"/>
      <c s="72" r="F85"/>
      <c s="72" r="G85"/>
      <c s="72" r="H85"/>
      <c s="72" r="I85"/>
      <c s="72" r="J85"/>
      <c s="72" r="K85"/>
      <c s="72" r="L85"/>
      <c s="72" r="M85"/>
      <c s="72" r="N85"/>
      <c s="72" r="O85"/>
      <c s="72" r="P85"/>
      <c s="72" r="Q85"/>
      <c s="72" r="R85"/>
      <c s="72" r="S85"/>
      <c s="72" r="T85"/>
      <c s="72" r="U85"/>
      <c s="72" r="V85"/>
      <c s="72" r="W85"/>
      <c s="72" r="X85"/>
      <c s="72" r="Y85"/>
      <c s="72" r="Z85"/>
    </row>
    <row r="86">
      <c s="72" r="A86"/>
      <c s="72" r="B86"/>
      <c s="72" r="C86"/>
      <c s="72" r="D86"/>
      <c s="72" r="E86"/>
      <c s="72" r="F86"/>
      <c s="72" r="G86"/>
      <c s="72" r="H86"/>
      <c s="72" r="I86"/>
      <c s="72" r="J86"/>
      <c s="72" r="K86"/>
      <c s="72" r="L86"/>
      <c s="72" r="M86"/>
      <c s="72" r="N86"/>
      <c s="72" r="O86"/>
      <c s="72" r="P86"/>
      <c s="72" r="Q86"/>
      <c s="72" r="R86"/>
      <c s="72" r="S86"/>
      <c s="72" r="T86"/>
      <c s="72" r="U86"/>
      <c s="72" r="V86"/>
      <c s="72" r="W86"/>
      <c s="72" r="X86"/>
      <c s="72" r="Y86"/>
      <c s="72" r="Z86"/>
    </row>
    <row r="87">
      <c s="72" r="A87"/>
      <c s="72" r="B87"/>
      <c s="72" r="C87"/>
      <c s="72" r="D87"/>
      <c s="72" r="E87"/>
      <c s="72" r="F87"/>
      <c s="72" r="G87"/>
      <c s="72" r="H87"/>
      <c s="72" r="I87"/>
      <c s="72" r="J87"/>
      <c s="72" r="K87"/>
      <c s="72" r="L87"/>
      <c s="72" r="M87"/>
      <c s="72" r="N87"/>
      <c s="72" r="O87"/>
      <c s="72" r="P87"/>
      <c s="72" r="Q87"/>
      <c s="72" r="R87"/>
      <c s="72" r="S87"/>
      <c s="72" r="T87"/>
      <c s="72" r="U87"/>
      <c s="72" r="V87"/>
      <c s="72" r="W87"/>
      <c s="72" r="X87"/>
      <c s="72" r="Y87"/>
      <c s="72" r="Z87"/>
    </row>
    <row r="88">
      <c s="72" r="A88"/>
      <c s="72" r="B88"/>
      <c s="72" r="C88"/>
      <c s="72" r="D88"/>
      <c s="72" r="E88"/>
      <c s="72" r="F88"/>
      <c s="72" r="G88"/>
      <c s="72" r="H88"/>
      <c s="72" r="I88"/>
      <c s="72" r="J88"/>
      <c s="72" r="K88"/>
      <c s="72" r="L88"/>
      <c s="72" r="M88"/>
      <c s="72" r="N88"/>
      <c s="72" r="O88"/>
      <c s="72" r="P88"/>
      <c s="72" r="Q88"/>
      <c s="72" r="R88"/>
      <c s="72" r="S88"/>
      <c s="72" r="T88"/>
      <c s="72" r="U88"/>
      <c s="72" r="V88"/>
      <c s="72" r="W88"/>
      <c s="72" r="X88"/>
      <c s="72" r="Y88"/>
      <c s="72" r="Z88"/>
    </row>
    <row r="89">
      <c s="72" r="A89"/>
      <c s="72" r="B89"/>
      <c s="72" r="C89"/>
      <c s="72" r="D89"/>
      <c s="72" r="E89"/>
      <c s="72" r="F89"/>
      <c s="72" r="G89"/>
      <c s="72" r="H89"/>
      <c s="72" r="I89"/>
      <c s="72" r="J89"/>
      <c s="72" r="K89"/>
      <c s="72" r="L89"/>
      <c s="72" r="M89"/>
      <c s="72" r="N89"/>
      <c s="72" r="O89"/>
      <c s="72" r="P89"/>
      <c s="72" r="Q89"/>
      <c s="72" r="R89"/>
      <c s="72" r="S89"/>
      <c s="72" r="T89"/>
      <c s="72" r="U89"/>
      <c s="72" r="V89"/>
      <c s="72" r="W89"/>
      <c s="72" r="X89"/>
      <c s="72" r="Y89"/>
      <c s="72" r="Z89"/>
    </row>
    <row r="90">
      <c s="72" r="A90"/>
      <c s="72" r="B90"/>
      <c s="72" r="C90"/>
      <c s="72" r="D90"/>
      <c s="72" r="E90"/>
      <c s="72" r="F90"/>
      <c s="72" r="G90"/>
      <c s="72" r="H90"/>
      <c s="72" r="I90"/>
      <c s="72" r="J90"/>
      <c s="72" r="K90"/>
      <c s="72" r="L90"/>
      <c s="72" r="M90"/>
      <c s="72" r="N90"/>
      <c s="72" r="O90"/>
      <c s="72" r="P90"/>
      <c s="72" r="Q90"/>
      <c s="72" r="R90"/>
      <c s="72" r="S90"/>
      <c s="72" r="T90"/>
      <c s="72" r="U90"/>
      <c s="72" r="V90"/>
      <c s="72" r="W90"/>
      <c s="72" r="X90"/>
      <c s="72" r="Y90"/>
      <c s="72" r="Z90"/>
    </row>
    <row r="91">
      <c s="72" r="A91"/>
      <c s="72" r="B91"/>
      <c s="72" r="C91"/>
      <c s="72" r="D91"/>
      <c s="72" r="E91"/>
      <c s="72" r="F91"/>
      <c s="72" r="G91"/>
      <c s="72" r="H91"/>
      <c s="72" r="I91"/>
      <c s="72" r="J91"/>
      <c s="72" r="K91"/>
      <c s="72" r="L91"/>
      <c s="72" r="M91"/>
      <c s="72" r="N91"/>
      <c s="72" r="O91"/>
      <c s="72" r="P91"/>
      <c s="72" r="Q91"/>
      <c s="72" r="R91"/>
      <c s="72" r="S91"/>
      <c s="72" r="T91"/>
      <c s="72" r="U91"/>
      <c s="72" r="V91"/>
      <c s="72" r="W91"/>
      <c s="72" r="X91"/>
      <c s="72" r="Y91"/>
      <c s="72" r="Z91"/>
    </row>
    <row r="92">
      <c s="72" r="A92"/>
      <c s="72" r="B92"/>
      <c s="72" r="C92"/>
      <c s="72" r="D92"/>
      <c s="72" r="E92"/>
      <c s="72" r="F92"/>
      <c s="72" r="G92"/>
      <c s="72" r="H92"/>
      <c s="72" r="I92"/>
      <c s="72" r="J92"/>
      <c s="72" r="K92"/>
      <c s="72" r="L92"/>
      <c s="72" r="M92"/>
      <c s="72" r="N92"/>
      <c s="72" r="O92"/>
      <c s="72" r="P92"/>
      <c s="72" r="Q92"/>
      <c s="72" r="R92"/>
      <c s="72" r="S92"/>
      <c s="72" r="T92"/>
      <c s="72" r="U92"/>
      <c s="72" r="V92"/>
      <c s="72" r="W92"/>
      <c s="72" r="X92"/>
      <c s="72" r="Y92"/>
      <c s="72" r="Z92"/>
    </row>
    <row r="93">
      <c s="72" r="A93"/>
      <c s="72" r="B93"/>
      <c s="72" r="C93"/>
      <c s="72" r="D93"/>
      <c s="72" r="E93"/>
      <c s="72" r="F93"/>
      <c s="72" r="G93"/>
      <c s="72" r="H93"/>
      <c s="72" r="I93"/>
      <c s="72" r="J93"/>
      <c s="72" r="K93"/>
      <c s="72" r="L93"/>
      <c s="72" r="M93"/>
      <c s="72" r="N93"/>
      <c s="72" r="O93"/>
      <c s="72" r="P93"/>
      <c s="72" r="Q93"/>
      <c s="72" r="R93"/>
      <c s="72" r="S93"/>
      <c s="72" r="T93"/>
      <c s="72" r="U93"/>
      <c s="72" r="V93"/>
      <c s="72" r="W93"/>
      <c s="72" r="X93"/>
      <c s="72" r="Y93"/>
      <c s="72" r="Z93"/>
    </row>
    <row r="94">
      <c s="72" r="A94"/>
      <c s="72" r="B94"/>
      <c s="72" r="C94"/>
      <c s="72" r="D94"/>
      <c s="72" r="E94"/>
      <c s="72" r="F94"/>
      <c s="72" r="G94"/>
      <c s="72" r="H94"/>
      <c s="72" r="I94"/>
      <c s="72" r="J94"/>
      <c s="72" r="K94"/>
      <c s="72" r="L94"/>
      <c s="72" r="M94"/>
      <c s="72" r="N94"/>
      <c s="72" r="O94"/>
      <c s="72" r="P94"/>
      <c s="72" r="Q94"/>
      <c s="72" r="R94"/>
      <c s="72" r="S94"/>
      <c s="72" r="T94"/>
      <c s="72" r="U94"/>
      <c s="72" r="V94"/>
      <c s="72" r="W94"/>
      <c s="72" r="X94"/>
      <c s="72" r="Y94"/>
      <c s="72" r="Z94"/>
    </row>
    <row r="95">
      <c s="72" r="A95"/>
      <c s="72" r="B95"/>
      <c s="72" r="C95"/>
      <c s="72" r="D95"/>
      <c s="72" r="E95"/>
      <c s="72" r="F95"/>
      <c s="72" r="G95"/>
      <c s="72" r="H95"/>
      <c s="72" r="I95"/>
      <c s="72" r="J95"/>
      <c s="72" r="K95"/>
      <c s="72" r="L95"/>
      <c s="72" r="M95"/>
      <c s="72" r="N95"/>
      <c s="72" r="O95"/>
      <c s="72" r="P95"/>
      <c s="72" r="Q95"/>
      <c s="72" r="R95"/>
      <c s="72" r="S95"/>
      <c s="72" r="T95"/>
      <c s="72" r="U95"/>
      <c s="72" r="V95"/>
      <c s="72" r="W95"/>
      <c s="72" r="X95"/>
      <c s="72" r="Y95"/>
      <c s="72" r="Z95"/>
    </row>
    <row r="96">
      <c s="72" r="A96"/>
      <c s="72" r="B96"/>
      <c s="72" r="C96"/>
      <c s="72" r="D96"/>
      <c s="72" r="E96"/>
      <c s="72" r="F96"/>
      <c s="72" r="G96"/>
      <c s="72" r="H96"/>
      <c s="72" r="I96"/>
      <c s="72" r="J96"/>
      <c s="72" r="K96"/>
      <c s="72" r="L96"/>
      <c s="72" r="M96"/>
      <c s="72" r="N96"/>
      <c s="72" r="O96"/>
      <c s="72" r="P96"/>
      <c s="72" r="Q96"/>
      <c s="72" r="R96"/>
      <c s="72" r="S96"/>
      <c s="72" r="T96"/>
      <c s="72" r="U96"/>
      <c s="72" r="V96"/>
      <c s="72" r="W96"/>
      <c s="72" r="X96"/>
      <c s="72" r="Y96"/>
      <c s="72" r="Z96"/>
    </row>
    <row r="97">
      <c s="72" r="A97"/>
      <c s="72" r="B97"/>
      <c s="72" r="C97"/>
      <c s="72" r="D97"/>
      <c s="72" r="E97"/>
      <c s="72" r="F97"/>
      <c s="72" r="G97"/>
      <c s="72" r="H97"/>
      <c s="72" r="I97"/>
      <c s="72" r="J97"/>
      <c s="72" r="K97"/>
      <c s="72" r="L97"/>
      <c s="72" r="M97"/>
      <c s="72" r="N97"/>
      <c s="72" r="O97"/>
      <c s="72" r="P97"/>
      <c s="72" r="Q97"/>
      <c s="72" r="R97"/>
      <c s="72" r="S97"/>
      <c s="72" r="T97"/>
      <c s="72" r="U97"/>
      <c s="72" r="V97"/>
      <c s="72" r="W97"/>
      <c s="72" r="X97"/>
      <c s="72" r="Y97"/>
      <c s="72" r="Z97"/>
    </row>
    <row r="98">
      <c s="72" r="A98"/>
      <c s="72" r="B98"/>
      <c s="72" r="C98"/>
      <c s="72" r="D98"/>
      <c s="72" r="E98"/>
      <c s="72" r="F98"/>
      <c s="72" r="G98"/>
      <c s="72" r="H98"/>
      <c s="72" r="I98"/>
      <c s="72" r="J98"/>
      <c s="72" r="K98"/>
      <c s="72" r="L98"/>
      <c s="72" r="M98"/>
      <c s="72" r="N98"/>
      <c s="72" r="O98"/>
      <c s="72" r="P98"/>
      <c s="72" r="Q98"/>
      <c s="72" r="R98"/>
      <c s="72" r="S98"/>
      <c s="72" r="T98"/>
      <c s="72" r="U98"/>
      <c s="72" r="V98"/>
      <c s="72" r="W98"/>
      <c s="72" r="X98"/>
      <c s="72" r="Y98"/>
      <c s="72" r="Z98"/>
    </row>
    <row r="99">
      <c s="72" r="A99"/>
      <c s="72" r="B99"/>
      <c s="72" r="C99"/>
      <c s="72" r="D99"/>
      <c s="72" r="E99"/>
      <c s="72" r="F99"/>
      <c s="72" r="G99"/>
      <c s="72" r="H99"/>
      <c s="72" r="I99"/>
      <c s="72" r="J99"/>
      <c s="72" r="K99"/>
      <c s="72" r="L99"/>
      <c s="72" r="M99"/>
      <c s="72" r="N99"/>
      <c s="72" r="O99"/>
      <c s="72" r="P99"/>
      <c s="72" r="Q99"/>
      <c s="72" r="R99"/>
      <c s="72" r="S99"/>
      <c s="72" r="T99"/>
      <c s="72" r="U99"/>
      <c s="72" r="V99"/>
      <c s="72" r="W99"/>
      <c s="72" r="X99"/>
      <c s="72" r="Y99"/>
      <c s="72" r="Z99"/>
    </row>
    <row r="100">
      <c s="72" r="A100"/>
      <c s="72" r="B100"/>
      <c s="72" r="C100"/>
      <c s="72" r="D100"/>
      <c s="72" r="E100"/>
      <c s="72" r="F100"/>
      <c s="72" r="G100"/>
      <c s="72" r="H100"/>
      <c s="72" r="I100"/>
      <c s="72" r="J100"/>
      <c s="72" r="K100"/>
      <c s="72" r="L100"/>
      <c s="72" r="M100"/>
      <c s="72" r="N100"/>
      <c s="72" r="O100"/>
      <c s="72" r="P100"/>
      <c s="72" r="Q100"/>
      <c s="72" r="R100"/>
      <c s="72" r="S100"/>
      <c s="72" r="T100"/>
      <c s="72" r="U100"/>
      <c s="72" r="V100"/>
      <c s="72" r="W100"/>
      <c s="72" r="X100"/>
      <c s="72" r="Y100"/>
      <c s="72" r="Z100"/>
    </row>
    <row r="101">
      <c s="72" r="A101"/>
      <c s="72" r="B101"/>
      <c s="72" r="C101"/>
      <c s="72" r="D101"/>
      <c s="72" r="E101"/>
      <c s="72" r="F101"/>
      <c s="72" r="G101"/>
      <c s="72" r="H101"/>
      <c s="72" r="I101"/>
      <c s="72" r="J101"/>
      <c s="72" r="K101"/>
      <c s="72" r="L101"/>
      <c s="72" r="M101"/>
      <c s="72" r="N101"/>
      <c s="72" r="O101"/>
      <c s="72" r="P101"/>
      <c s="72" r="Q101"/>
      <c s="72" r="R101"/>
      <c s="72" r="S101"/>
      <c s="72" r="T101"/>
      <c s="72" r="U101"/>
      <c s="72" r="V101"/>
      <c s="72" r="W101"/>
      <c s="72" r="X101"/>
      <c s="72" r="Y101"/>
      <c s="72" r="Z101"/>
    </row>
    <row r="102">
      <c s="72" r="A102"/>
      <c s="72" r="B102"/>
      <c s="72" r="C102"/>
      <c s="72" r="D102"/>
      <c s="72" r="E102"/>
      <c s="72" r="F102"/>
      <c s="72" r="G102"/>
      <c s="72" r="H102"/>
      <c s="72" r="I102"/>
      <c s="72" r="J102"/>
      <c s="72" r="K102"/>
      <c s="72" r="L102"/>
      <c s="72" r="M102"/>
      <c s="72" r="N102"/>
      <c s="72" r="O102"/>
      <c s="72" r="P102"/>
      <c s="72" r="Q102"/>
      <c s="72" r="R102"/>
      <c s="72" r="S102"/>
      <c s="72" r="T102"/>
      <c s="72" r="U102"/>
      <c s="72" r="V102"/>
      <c s="72" r="W102"/>
      <c s="72" r="X102"/>
      <c s="72" r="Y102"/>
      <c s="72" r="Z102"/>
    </row>
    <row r="103">
      <c s="72" r="A103"/>
      <c s="72" r="B103"/>
      <c s="72" r="C103"/>
      <c s="72" r="D103"/>
      <c s="72" r="E103"/>
      <c s="72" r="F103"/>
      <c s="72" r="G103"/>
      <c s="72" r="H103"/>
      <c s="72" r="I103"/>
      <c s="72" r="J103"/>
      <c s="72" r="K103"/>
      <c s="72" r="L103"/>
      <c s="72" r="M103"/>
      <c s="72" r="N103"/>
      <c s="72" r="O103"/>
      <c s="72" r="P103"/>
      <c s="72" r="Q103"/>
      <c s="72" r="R103"/>
      <c s="72" r="S103"/>
      <c s="72" r="T103"/>
      <c s="72" r="U103"/>
      <c s="72" r="V103"/>
      <c s="72" r="W103"/>
      <c s="72" r="X103"/>
      <c s="72" r="Y103"/>
      <c s="72" r="Z103"/>
    </row>
    <row r="104">
      <c s="72" r="A104"/>
      <c s="72" r="B104"/>
      <c s="72" r="C104"/>
      <c s="72" r="D104"/>
      <c s="72" r="E104"/>
      <c s="72" r="F104"/>
      <c s="72" r="G104"/>
      <c s="72" r="H104"/>
      <c s="72" r="I104"/>
      <c s="72" r="J104"/>
      <c s="72" r="K104"/>
      <c s="72" r="L104"/>
      <c s="72" r="M104"/>
      <c s="72" r="N104"/>
      <c s="72" r="O104"/>
      <c s="72" r="P104"/>
      <c s="72" r="Q104"/>
      <c s="72" r="R104"/>
      <c s="72" r="S104"/>
      <c s="72" r="T104"/>
      <c s="72" r="U104"/>
      <c s="72" r="V104"/>
      <c s="72" r="W104"/>
      <c s="72" r="X104"/>
      <c s="72" r="Y104"/>
      <c s="72" r="Z104"/>
    </row>
    <row r="105">
      <c s="72" r="A105"/>
      <c s="72" r="B105"/>
      <c s="72" r="C105"/>
      <c s="72" r="D105"/>
      <c s="72" r="E105"/>
      <c s="72" r="F105"/>
      <c s="72" r="G105"/>
      <c s="72" r="H105"/>
      <c s="72" r="I105"/>
      <c s="72" r="J105"/>
      <c s="72" r="K105"/>
      <c s="72" r="L105"/>
      <c s="72" r="M105"/>
      <c s="72" r="N105"/>
      <c s="72" r="O105"/>
      <c s="72" r="P105"/>
      <c s="72" r="Q105"/>
      <c s="72" r="R105"/>
      <c s="72" r="S105"/>
      <c s="72" r="T105"/>
      <c s="72" r="U105"/>
      <c s="72" r="V105"/>
      <c s="72" r="W105"/>
      <c s="72" r="X105"/>
      <c s="72" r="Y105"/>
      <c s="72" r="Z105"/>
    </row>
    <row r="106">
      <c s="72" r="A106"/>
      <c s="72" r="B106"/>
      <c s="72" r="C106"/>
      <c s="72" r="D106"/>
      <c s="72" r="E106"/>
      <c s="72" r="F106"/>
      <c s="72" r="G106"/>
      <c s="72" r="H106"/>
      <c s="72" r="I106"/>
      <c s="72" r="J106"/>
      <c s="72" r="K106"/>
      <c s="72" r="L106"/>
      <c s="72" r="M106"/>
      <c s="72" r="N106"/>
      <c s="72" r="O106"/>
      <c s="72" r="P106"/>
      <c s="72" r="Q106"/>
      <c s="72" r="R106"/>
      <c s="72" r="S106"/>
      <c s="72" r="T106"/>
      <c s="72" r="U106"/>
      <c s="72" r="V106"/>
      <c s="72" r="W106"/>
      <c s="72" r="X106"/>
      <c s="72" r="Y106"/>
      <c s="72" r="Z106"/>
    </row>
    <row r="107">
      <c s="72" r="A107"/>
      <c s="72" r="B107"/>
      <c s="72" r="C107"/>
      <c s="72" r="D107"/>
      <c s="72" r="E107"/>
      <c s="72" r="F107"/>
      <c s="72" r="G107"/>
      <c s="72" r="H107"/>
      <c s="72" r="I107"/>
      <c s="72" r="J107"/>
      <c s="72" r="K107"/>
      <c s="72" r="L107"/>
      <c s="72" r="M107"/>
      <c s="72" r="N107"/>
      <c s="72" r="O107"/>
      <c s="72" r="P107"/>
      <c s="72" r="Q107"/>
      <c s="72" r="R107"/>
      <c s="72" r="S107"/>
      <c s="72" r="T107"/>
      <c s="72" r="U107"/>
      <c s="72" r="V107"/>
      <c s="72" r="W107"/>
      <c s="72" r="X107"/>
      <c s="72" r="Y107"/>
      <c s="72" r="Z107"/>
    </row>
    <row r="108">
      <c s="72" r="A108"/>
      <c s="72" r="B108"/>
      <c s="72" r="C108"/>
      <c s="72" r="D108"/>
      <c s="72" r="E108"/>
      <c s="72" r="F108"/>
      <c s="72" r="G108"/>
      <c s="72" r="H108"/>
      <c s="72" r="I108"/>
      <c s="72" r="J108"/>
      <c s="72" r="K108"/>
      <c s="72" r="L108"/>
      <c s="72" r="M108"/>
      <c s="72" r="N108"/>
      <c s="72" r="O108"/>
      <c s="72" r="P108"/>
      <c s="72" r="Q108"/>
      <c s="72" r="R108"/>
      <c s="72" r="S108"/>
      <c s="72" r="T108"/>
      <c s="72" r="U108"/>
      <c s="72" r="V108"/>
      <c s="72" r="W108"/>
      <c s="72" r="X108"/>
      <c s="72" r="Y108"/>
      <c s="72" r="Z108"/>
    </row>
    <row r="109">
      <c s="72" r="A109"/>
      <c s="72" r="B109"/>
      <c s="72" r="C109"/>
      <c s="72" r="D109"/>
      <c s="72" r="E109"/>
      <c s="72" r="F109"/>
      <c s="72" r="G109"/>
      <c s="72" r="H109"/>
      <c s="72" r="I109"/>
      <c s="72" r="J109"/>
      <c s="72" r="K109"/>
      <c s="72" r="L109"/>
      <c s="72" r="M109"/>
      <c s="72" r="N109"/>
      <c s="72" r="O109"/>
      <c s="72" r="P109"/>
      <c s="72" r="Q109"/>
      <c s="72" r="R109"/>
      <c s="72" r="S109"/>
      <c s="72" r="T109"/>
      <c s="72" r="U109"/>
      <c s="72" r="V109"/>
      <c s="72" r="W109"/>
      <c s="72" r="X109"/>
      <c s="72" r="Y109"/>
      <c s="72" r="Z109"/>
    </row>
    <row r="110">
      <c s="72" r="A110"/>
      <c s="72" r="B110"/>
      <c s="72" r="C110"/>
      <c s="72" r="D110"/>
      <c s="72" r="E110"/>
      <c s="72" r="F110"/>
      <c s="72" r="G110"/>
      <c s="72" r="H110"/>
      <c s="72" r="I110"/>
      <c s="72" r="J110"/>
      <c s="72" r="K110"/>
      <c s="72" r="L110"/>
      <c s="72" r="M110"/>
      <c s="72" r="N110"/>
      <c s="72" r="O110"/>
      <c s="72" r="P110"/>
      <c s="72" r="Q110"/>
      <c s="72" r="R110"/>
      <c s="72" r="S110"/>
      <c s="72" r="T110"/>
      <c s="72" r="U110"/>
      <c s="72" r="V110"/>
      <c s="72" r="W110"/>
      <c s="72" r="X110"/>
      <c s="72" r="Y110"/>
      <c s="72" r="Z110"/>
    </row>
    <row r="111">
      <c s="72" r="A111"/>
      <c s="72" r="B111"/>
      <c s="72" r="C111"/>
      <c s="72" r="D111"/>
      <c s="72" r="E111"/>
      <c s="72" r="F111"/>
      <c s="72" r="G111"/>
      <c s="72" r="H111"/>
      <c s="72" r="I111"/>
      <c s="72" r="J111"/>
      <c s="72" r="K111"/>
      <c s="72" r="L111"/>
      <c s="72" r="M111"/>
      <c s="72" r="N111"/>
      <c s="72" r="O111"/>
      <c s="72" r="P111"/>
      <c s="72" r="Q111"/>
      <c s="72" r="R111"/>
      <c s="72" r="S111"/>
      <c s="72" r="T111"/>
      <c s="72" r="U111"/>
      <c s="72" r="V111"/>
      <c s="72" r="W111"/>
      <c s="72" r="X111"/>
      <c s="72" r="Y111"/>
      <c s="72" r="Z111"/>
    </row>
    <row r="112">
      <c s="72" r="A112"/>
      <c s="72" r="B112"/>
      <c s="72" r="C112"/>
      <c s="72" r="D112"/>
      <c s="72" r="E112"/>
      <c s="72" r="F112"/>
      <c s="72" r="G112"/>
      <c s="72" r="H112"/>
      <c s="72" r="I112"/>
      <c s="72" r="J112"/>
      <c s="72" r="K112"/>
      <c s="72" r="L112"/>
      <c s="72" r="M112"/>
      <c s="72" r="N112"/>
      <c s="72" r="O112"/>
      <c s="72" r="P112"/>
      <c s="72" r="Q112"/>
      <c s="72" r="R112"/>
      <c s="72" r="S112"/>
      <c s="72" r="T112"/>
      <c s="72" r="U112"/>
      <c s="72" r="V112"/>
      <c s="72" r="W112"/>
      <c s="72" r="X112"/>
      <c s="72" r="Y112"/>
      <c s="72" r="Z112"/>
    </row>
    <row r="113">
      <c s="72" r="A113"/>
      <c s="72" r="B113"/>
      <c s="72" r="C113"/>
      <c s="72" r="D113"/>
      <c s="72" r="E113"/>
      <c s="72" r="F113"/>
      <c s="72" r="G113"/>
      <c s="72" r="H113"/>
      <c s="72" r="I113"/>
      <c s="72" r="J113"/>
      <c s="72" r="K113"/>
      <c s="72" r="L113"/>
      <c s="72" r="M113"/>
      <c s="72" r="N113"/>
      <c s="72" r="O113"/>
      <c s="72" r="P113"/>
      <c s="72" r="Q113"/>
      <c s="72" r="R113"/>
      <c s="72" r="S113"/>
      <c s="72" r="T113"/>
      <c s="72" r="U113"/>
      <c s="72" r="V113"/>
      <c s="72" r="W113"/>
      <c s="72" r="X113"/>
      <c s="72" r="Y113"/>
      <c s="72" r="Z113"/>
    </row>
    <row r="114">
      <c s="72" r="A114"/>
      <c s="72" r="B114"/>
      <c s="72" r="C114"/>
      <c s="72" r="D114"/>
      <c s="72" r="E114"/>
      <c s="72" r="F114"/>
      <c s="72" r="G114"/>
      <c s="72" r="H114"/>
      <c s="72" r="I114"/>
      <c s="72" r="J114"/>
      <c s="72" r="K114"/>
      <c s="72" r="L114"/>
      <c s="72" r="M114"/>
      <c s="72" r="N114"/>
      <c s="72" r="O114"/>
      <c s="72" r="P114"/>
      <c s="72" r="Q114"/>
      <c s="72" r="R114"/>
      <c s="72" r="S114"/>
      <c s="72" r="T114"/>
      <c s="72" r="U114"/>
      <c s="72" r="V114"/>
      <c s="72" r="W114"/>
      <c s="72" r="X114"/>
      <c s="72" r="Y114"/>
      <c s="72" r="Z114"/>
    </row>
    <row r="115">
      <c s="72" r="A115"/>
      <c s="72" r="B115"/>
      <c s="72" r="C115"/>
      <c s="72" r="D115"/>
      <c s="72" r="E115"/>
      <c s="72" r="F115"/>
      <c s="72" r="G115"/>
      <c s="72" r="H115"/>
      <c s="72" r="I115"/>
      <c s="72" r="J115"/>
      <c s="72" r="K115"/>
      <c s="72" r="L115"/>
      <c s="72" r="M115"/>
      <c s="72" r="N115"/>
      <c s="72" r="O115"/>
      <c s="72" r="P115"/>
      <c s="72" r="Q115"/>
      <c s="72" r="R115"/>
      <c s="72" r="S115"/>
      <c s="72" r="T115"/>
      <c s="72" r="U115"/>
      <c s="72" r="V115"/>
      <c s="72" r="W115"/>
      <c s="72" r="X115"/>
      <c s="72" r="Y115"/>
      <c s="72" r="Z115"/>
    </row>
    <row r="116">
      <c s="72" r="A116"/>
      <c s="72" r="B116"/>
      <c s="72" r="C116"/>
      <c s="72" r="D116"/>
      <c s="72" r="E116"/>
      <c s="72" r="F116"/>
      <c s="72" r="G116"/>
      <c s="72" r="H116"/>
      <c s="72" r="I116"/>
      <c s="72" r="J116"/>
      <c s="72" r="K116"/>
      <c s="72" r="L116"/>
      <c s="72" r="M116"/>
      <c s="72" r="N116"/>
      <c s="72" r="O116"/>
      <c s="72" r="P116"/>
      <c s="72" r="Q116"/>
      <c s="72" r="R116"/>
      <c s="72" r="S116"/>
      <c s="72" r="T116"/>
      <c s="72" r="U116"/>
      <c s="72" r="V116"/>
      <c s="72" r="W116"/>
      <c s="72" r="X116"/>
      <c s="72" r="Y116"/>
      <c s="72" r="Z116"/>
    </row>
    <row r="117">
      <c s="72" r="A117"/>
      <c s="72" r="B117"/>
      <c s="72" r="C117"/>
      <c s="72" r="D117"/>
      <c s="72" r="E117"/>
      <c s="72" r="F117"/>
      <c s="72" r="G117"/>
      <c s="72" r="H117"/>
      <c s="72" r="I117"/>
      <c s="72" r="J117"/>
      <c s="72" r="K117"/>
      <c s="72" r="L117"/>
      <c s="72" r="M117"/>
      <c s="72" r="N117"/>
      <c s="72" r="O117"/>
      <c s="72" r="P117"/>
      <c s="72" r="Q117"/>
      <c s="72" r="R117"/>
      <c s="72" r="S117"/>
      <c s="72" r="T117"/>
      <c s="72" r="U117"/>
      <c s="72" r="V117"/>
      <c s="72" r="W117"/>
      <c s="72" r="X117"/>
      <c s="72" r="Y117"/>
      <c s="72" r="Z117"/>
    </row>
    <row r="118">
      <c s="72" r="A118"/>
      <c s="72" r="B118"/>
      <c s="72" r="C118"/>
      <c s="72" r="D118"/>
      <c s="72" r="E118"/>
      <c s="72" r="F118"/>
      <c s="72" r="G118"/>
      <c s="72" r="H118"/>
      <c s="72" r="I118"/>
      <c s="72" r="J118"/>
      <c s="72" r="K118"/>
      <c s="72" r="L118"/>
      <c s="72" r="M118"/>
      <c s="72" r="N118"/>
      <c s="72" r="O118"/>
      <c s="72" r="P118"/>
      <c s="72" r="Q118"/>
      <c s="72" r="R118"/>
      <c s="72" r="S118"/>
      <c s="72" r="T118"/>
      <c s="72" r="U118"/>
      <c s="72" r="V118"/>
      <c s="72" r="W118"/>
      <c s="72" r="X118"/>
      <c s="72" r="Y118"/>
      <c s="72" r="Z118"/>
    </row>
    <row r="119">
      <c s="72" r="A119"/>
      <c s="72" r="B119"/>
      <c s="72" r="C119"/>
      <c s="72" r="D119"/>
      <c s="72" r="E119"/>
      <c s="72" r="F119"/>
      <c s="72" r="G119"/>
      <c s="72" r="H119"/>
      <c s="72" r="I119"/>
      <c s="72" r="J119"/>
      <c s="72" r="K119"/>
      <c s="72" r="L119"/>
      <c s="72" r="M119"/>
      <c s="72" r="N119"/>
      <c s="72" r="O119"/>
      <c s="72" r="P119"/>
      <c s="72" r="Q119"/>
      <c s="72" r="R119"/>
      <c s="72" r="S119"/>
      <c s="72" r="T119"/>
      <c s="72" r="U119"/>
      <c s="72" r="V119"/>
      <c s="72" r="W119"/>
      <c s="72" r="X119"/>
      <c s="72" r="Y119"/>
      <c s="72" r="Z119"/>
    </row>
    <row r="120">
      <c s="72" r="A120"/>
      <c s="72" r="B120"/>
      <c s="72" r="C120"/>
      <c s="72" r="D120"/>
      <c s="72" r="E120"/>
      <c s="72" r="F120"/>
      <c s="72" r="G120"/>
      <c s="72" r="H120"/>
      <c s="72" r="I120"/>
      <c s="72" r="J120"/>
      <c s="72" r="K120"/>
      <c s="72" r="L120"/>
      <c s="72" r="M120"/>
      <c s="72" r="N120"/>
      <c s="72" r="O120"/>
      <c s="72" r="P120"/>
      <c s="72" r="Q120"/>
      <c s="72" r="R120"/>
      <c s="72" r="S120"/>
      <c s="72" r="T120"/>
      <c s="72" r="U120"/>
      <c s="72" r="V120"/>
      <c s="72" r="W120"/>
      <c s="72" r="X120"/>
      <c s="72" r="Y120"/>
      <c s="72" r="Z120"/>
    </row>
    <row r="121">
      <c s="72" r="A121"/>
      <c s="72" r="B121"/>
      <c s="72" r="C121"/>
      <c s="72" r="D121"/>
      <c s="72" r="E121"/>
      <c s="72" r="F121"/>
      <c s="72" r="G121"/>
      <c s="72" r="H121"/>
      <c s="72" r="I121"/>
      <c s="72" r="J121"/>
      <c s="72" r="K121"/>
      <c s="72" r="L121"/>
      <c s="72" r="M121"/>
      <c s="72" r="N121"/>
      <c s="72" r="O121"/>
      <c s="72" r="P121"/>
      <c s="72" r="Q121"/>
      <c s="72" r="R121"/>
      <c s="72" r="S121"/>
      <c s="72" r="T121"/>
      <c s="72" r="U121"/>
      <c s="72" r="V121"/>
      <c s="72" r="W121"/>
      <c s="72" r="X121"/>
      <c s="72" r="Y121"/>
      <c s="72" r="Z121"/>
    </row>
    <row r="122">
      <c s="72" r="A122"/>
      <c s="72" r="B122"/>
      <c s="72" r="C122"/>
      <c s="72" r="D122"/>
      <c s="72" r="E122"/>
      <c s="72" r="F122"/>
      <c s="72" r="G122"/>
      <c s="72" r="H122"/>
      <c s="72" r="I122"/>
      <c s="72" r="J122"/>
      <c s="72" r="K122"/>
      <c s="72" r="L122"/>
      <c s="72" r="M122"/>
      <c s="72" r="N122"/>
      <c s="72" r="O122"/>
      <c s="72" r="P122"/>
      <c s="72" r="Q122"/>
      <c s="72" r="R122"/>
      <c s="72" r="S122"/>
      <c s="72" r="T122"/>
      <c s="72" r="U122"/>
      <c s="72" r="V122"/>
      <c s="72" r="W122"/>
      <c s="72" r="X122"/>
      <c s="72" r="Y122"/>
      <c s="72" r="Z122"/>
    </row>
    <row r="123">
      <c s="72" r="A123"/>
      <c s="72" r="B123"/>
      <c s="72" r="C123"/>
      <c s="72" r="D123"/>
      <c s="72" r="E123"/>
      <c s="72" r="F123"/>
      <c s="72" r="G123"/>
      <c s="72" r="H123"/>
      <c s="72" r="I123"/>
      <c s="72" r="J123"/>
      <c s="72" r="K123"/>
      <c s="72" r="L123"/>
      <c s="72" r="M123"/>
      <c s="72" r="N123"/>
      <c s="72" r="O123"/>
      <c s="72" r="P123"/>
      <c s="72" r="Q123"/>
      <c s="72" r="R123"/>
      <c s="72" r="S123"/>
      <c s="72" r="T123"/>
      <c s="72" r="U123"/>
      <c s="72" r="V123"/>
      <c s="72" r="W123"/>
      <c s="72" r="X123"/>
      <c s="72" r="Y123"/>
      <c s="72" r="Z123"/>
    </row>
    <row r="124">
      <c s="72" r="A124"/>
      <c s="72" r="B124"/>
      <c s="72" r="C124"/>
      <c s="72" r="D124"/>
      <c s="72" r="E124"/>
      <c s="72" r="F124"/>
      <c s="72" r="G124"/>
      <c s="72" r="H124"/>
      <c s="72" r="I124"/>
      <c s="72" r="J124"/>
      <c s="72" r="K124"/>
      <c s="72" r="L124"/>
      <c s="72" r="M124"/>
      <c s="72" r="N124"/>
      <c s="72" r="O124"/>
      <c s="72" r="P124"/>
      <c s="72" r="Q124"/>
      <c s="72" r="R124"/>
      <c s="72" r="S124"/>
      <c s="72" r="T124"/>
      <c s="72" r="U124"/>
      <c s="72" r="V124"/>
      <c s="72" r="W124"/>
      <c s="72" r="X124"/>
      <c s="72" r="Y124"/>
      <c s="72" r="Z124"/>
    </row>
    <row r="125">
      <c s="72" r="A125"/>
      <c s="72" r="B125"/>
      <c s="72" r="C125"/>
      <c s="72" r="D125"/>
      <c s="72" r="E125"/>
      <c s="72" r="F125"/>
      <c s="72" r="G125"/>
      <c s="72" r="H125"/>
      <c s="72" r="I125"/>
      <c s="72" r="J125"/>
      <c s="72" r="K125"/>
      <c s="72" r="L125"/>
      <c s="72" r="M125"/>
      <c s="72" r="N125"/>
      <c s="72" r="O125"/>
      <c s="72" r="P125"/>
      <c s="72" r="Q125"/>
      <c s="72" r="R125"/>
      <c s="72" r="S125"/>
      <c s="72" r="T125"/>
      <c s="72" r="U125"/>
      <c s="72" r="V125"/>
      <c s="72" r="W125"/>
      <c s="72" r="X125"/>
      <c s="72" r="Y125"/>
      <c s="72" r="Z125"/>
    </row>
    <row r="126">
      <c s="72" r="A126"/>
      <c s="72" r="B126"/>
      <c s="72" r="C126"/>
      <c s="72" r="D126"/>
      <c s="72" r="E126"/>
      <c s="72" r="F126"/>
      <c s="72" r="G126"/>
      <c s="72" r="H126"/>
      <c s="72" r="I126"/>
      <c s="72" r="J126"/>
      <c s="72" r="K126"/>
      <c s="72" r="L126"/>
      <c s="72" r="M126"/>
      <c s="72" r="N126"/>
      <c s="72" r="O126"/>
      <c s="72" r="P126"/>
      <c s="72" r="Q126"/>
      <c s="72" r="R126"/>
      <c s="72" r="S126"/>
      <c s="72" r="T126"/>
      <c s="72" r="U126"/>
      <c s="72" r="V126"/>
      <c s="72" r="W126"/>
      <c s="72" r="X126"/>
      <c s="72" r="Y126"/>
      <c s="72" r="Z126"/>
    </row>
    <row r="127">
      <c s="72" r="A127"/>
      <c s="72" r="B127"/>
      <c s="72" r="C127"/>
      <c s="72" r="D127"/>
      <c s="72" r="E127"/>
      <c s="72" r="F127"/>
      <c s="72" r="G127"/>
      <c s="72" r="H127"/>
      <c s="72" r="I127"/>
      <c s="72" r="J127"/>
      <c s="72" r="K127"/>
      <c s="72" r="L127"/>
      <c s="72" r="M127"/>
      <c s="72" r="N127"/>
      <c s="72" r="O127"/>
      <c s="72" r="P127"/>
      <c s="72" r="Q127"/>
      <c s="72" r="R127"/>
      <c s="72" r="S127"/>
      <c s="72" r="T127"/>
      <c s="72" r="U127"/>
      <c s="72" r="V127"/>
      <c s="72" r="W127"/>
      <c s="72" r="X127"/>
      <c s="72" r="Y127"/>
      <c s="72" r="Z127"/>
    </row>
    <row r="128">
      <c s="72" r="A128"/>
      <c s="72" r="B128"/>
      <c s="72" r="C128"/>
      <c s="72" r="D128"/>
      <c s="72" r="E128"/>
      <c s="72" r="F128"/>
      <c s="72" r="G128"/>
      <c s="72" r="H128"/>
      <c s="72" r="I128"/>
      <c s="72" r="J128"/>
      <c s="72" r="K128"/>
      <c s="72" r="L128"/>
      <c s="72" r="M128"/>
      <c s="72" r="N128"/>
      <c s="72" r="O128"/>
      <c s="72" r="P128"/>
      <c s="72" r="Q128"/>
      <c s="72" r="R128"/>
      <c s="72" r="S128"/>
      <c s="72" r="T128"/>
      <c s="72" r="U128"/>
      <c s="72" r="V128"/>
      <c s="72" r="W128"/>
      <c s="72" r="X128"/>
      <c s="72" r="Y128"/>
      <c s="72" r="Z128"/>
    </row>
    <row r="129">
      <c s="72" r="A129"/>
      <c s="72" r="B129"/>
      <c s="72" r="C129"/>
      <c s="72" r="D129"/>
      <c s="72" r="E129"/>
      <c s="72" r="F129"/>
      <c s="72" r="G129"/>
      <c s="72" r="H129"/>
      <c s="72" r="I129"/>
      <c s="72" r="J129"/>
      <c s="72" r="K129"/>
      <c s="72" r="L129"/>
      <c s="72" r="M129"/>
      <c s="72" r="N129"/>
      <c s="72" r="O129"/>
      <c s="72" r="P129"/>
      <c s="72" r="Q129"/>
      <c s="72" r="R129"/>
      <c s="72" r="S129"/>
      <c s="72" r="T129"/>
      <c s="72" r="U129"/>
      <c s="72" r="V129"/>
      <c s="72" r="W129"/>
      <c s="72" r="X129"/>
      <c s="72" r="Y129"/>
      <c s="72" r="Z129"/>
    </row>
    <row r="130">
      <c s="72" r="A130"/>
      <c s="72" r="B130"/>
      <c s="72" r="C130"/>
      <c s="72" r="D130"/>
      <c s="72" r="E130"/>
      <c s="72" r="F130"/>
      <c s="72" r="G130"/>
      <c s="72" r="H130"/>
      <c s="72" r="I130"/>
      <c s="72" r="J130"/>
      <c s="72" r="K130"/>
      <c s="72" r="L130"/>
      <c s="72" r="M130"/>
      <c s="72" r="N130"/>
      <c s="72" r="O130"/>
      <c s="72" r="P130"/>
      <c s="72" r="Q130"/>
      <c s="72" r="R130"/>
      <c s="72" r="S130"/>
      <c s="72" r="T130"/>
      <c s="72" r="U130"/>
      <c s="72" r="V130"/>
      <c s="72" r="W130"/>
      <c s="72" r="X130"/>
      <c s="72" r="Y130"/>
      <c s="72" r="Z130"/>
    </row>
    <row r="131">
      <c s="72" r="A131"/>
      <c s="72" r="B131"/>
      <c s="72" r="C131"/>
      <c s="72" r="D131"/>
      <c s="72" r="E131"/>
      <c s="72" r="F131"/>
      <c s="72" r="G131"/>
      <c s="72" r="H131"/>
      <c s="72" r="I131"/>
      <c s="72" r="J131"/>
      <c s="72" r="K131"/>
      <c s="72" r="L131"/>
      <c s="72" r="M131"/>
      <c s="72" r="N131"/>
      <c s="72" r="O131"/>
      <c s="72" r="P131"/>
      <c s="72" r="Q131"/>
      <c s="72" r="R131"/>
      <c s="72" r="S131"/>
      <c s="72" r="T131"/>
      <c s="72" r="U131"/>
      <c s="72" r="V131"/>
      <c s="72" r="W131"/>
      <c s="72" r="X131"/>
      <c s="72" r="Y131"/>
      <c s="72" r="Z131"/>
    </row>
    <row r="132">
      <c s="72" r="A132"/>
      <c s="72" r="B132"/>
      <c s="72" r="C132"/>
      <c s="72" r="D132"/>
      <c s="72" r="E132"/>
      <c s="72" r="F132"/>
      <c s="72" r="G132"/>
      <c s="72" r="H132"/>
      <c s="72" r="I132"/>
      <c s="72" r="J132"/>
      <c s="72" r="K132"/>
      <c s="72" r="L132"/>
      <c s="72" r="M132"/>
      <c s="72" r="N132"/>
      <c s="72" r="O132"/>
      <c s="72" r="P132"/>
      <c s="72" r="Q132"/>
      <c s="72" r="R132"/>
      <c s="72" r="S132"/>
      <c s="72" r="T132"/>
      <c s="72" r="U132"/>
      <c s="72" r="V132"/>
      <c s="72" r="W132"/>
      <c s="72" r="X132"/>
      <c s="72" r="Y132"/>
      <c s="72" r="Z132"/>
    </row>
    <row r="133">
      <c s="72" r="A133"/>
      <c s="72" r="B133"/>
      <c s="72" r="C133"/>
      <c s="72" r="D133"/>
      <c s="72" r="E133"/>
      <c s="72" r="F133"/>
      <c s="72" r="G133"/>
      <c s="72" r="H133"/>
      <c s="72" r="I133"/>
      <c s="72" r="J133"/>
      <c s="72" r="K133"/>
      <c s="72" r="L133"/>
      <c s="72" r="M133"/>
      <c s="72" r="N133"/>
      <c s="72" r="O133"/>
      <c s="72" r="P133"/>
      <c s="72" r="Q133"/>
      <c s="72" r="R133"/>
      <c s="72" r="S133"/>
      <c s="72" r="T133"/>
      <c s="72" r="U133"/>
      <c s="72" r="V133"/>
      <c s="72" r="W133"/>
      <c s="72" r="X133"/>
      <c s="72" r="Y133"/>
      <c s="72" r="Z133"/>
    </row>
    <row r="134">
      <c s="72" r="A134"/>
      <c s="72" r="B134"/>
      <c s="72" r="C134"/>
      <c s="72" r="D134"/>
      <c s="72" r="E134"/>
      <c s="72" r="F134"/>
      <c s="72" r="G134"/>
      <c s="72" r="H134"/>
      <c s="72" r="I134"/>
      <c s="72" r="J134"/>
      <c s="72" r="K134"/>
      <c s="72" r="L134"/>
      <c s="72" r="M134"/>
      <c s="72" r="N134"/>
      <c s="72" r="O134"/>
      <c s="72" r="P134"/>
      <c s="72" r="Q134"/>
      <c s="72" r="R134"/>
      <c s="72" r="S134"/>
      <c s="72" r="T134"/>
      <c s="72" r="U134"/>
      <c s="72" r="V134"/>
      <c s="72" r="W134"/>
      <c s="72" r="X134"/>
      <c s="72" r="Y134"/>
      <c s="72" r="Z134"/>
    </row>
    <row r="135">
      <c s="72" r="A135"/>
      <c s="72" r="B135"/>
      <c s="72" r="C135"/>
      <c s="72" r="D135"/>
      <c s="72" r="E135"/>
      <c s="72" r="F135"/>
      <c s="72" r="G135"/>
      <c s="72" r="H135"/>
      <c s="72" r="I135"/>
      <c s="72" r="J135"/>
      <c s="72" r="K135"/>
      <c s="72" r="L135"/>
      <c s="72" r="M135"/>
      <c s="72" r="N135"/>
      <c s="72" r="O135"/>
      <c s="72" r="P135"/>
      <c s="72" r="Q135"/>
      <c s="72" r="R135"/>
      <c s="72" r="S135"/>
      <c s="72" r="T135"/>
      <c s="72" r="U135"/>
      <c s="72" r="V135"/>
      <c s="72" r="W135"/>
      <c s="72" r="X135"/>
      <c s="72" r="Y135"/>
      <c s="72" r="Z135"/>
    </row>
    <row r="136">
      <c s="72" r="A136"/>
      <c s="72" r="B136"/>
      <c s="72" r="C136"/>
      <c s="72" r="D136"/>
      <c s="72" r="E136"/>
      <c s="72" r="F136"/>
      <c s="72" r="G136"/>
      <c s="72" r="H136"/>
      <c s="72" r="I136"/>
      <c s="72" r="J136"/>
      <c s="72" r="K136"/>
      <c s="72" r="L136"/>
      <c s="72" r="M136"/>
      <c s="72" r="N136"/>
      <c s="72" r="O136"/>
      <c s="72" r="P136"/>
      <c s="72" r="Q136"/>
      <c s="72" r="R136"/>
      <c s="72" r="S136"/>
      <c s="72" r="T136"/>
      <c s="72" r="U136"/>
      <c s="72" r="V136"/>
      <c s="72" r="W136"/>
      <c s="72" r="X136"/>
      <c s="72" r="Y136"/>
      <c s="72" r="Z136"/>
    </row>
    <row r="137">
      <c s="72" r="A137"/>
      <c s="72" r="B137"/>
      <c s="72" r="C137"/>
      <c s="72" r="D137"/>
      <c s="72" r="E137"/>
      <c s="72" r="F137"/>
      <c s="72" r="G137"/>
      <c s="72" r="H137"/>
      <c s="72" r="I137"/>
      <c s="72" r="J137"/>
      <c s="72" r="K137"/>
      <c s="72" r="L137"/>
      <c s="72" r="M137"/>
      <c s="72" r="N137"/>
      <c s="72" r="O137"/>
      <c s="72" r="P137"/>
      <c s="72" r="Q137"/>
      <c s="72" r="R137"/>
      <c s="72" r="S137"/>
      <c s="72" r="T137"/>
      <c s="72" r="U137"/>
      <c s="72" r="V137"/>
      <c s="72" r="W137"/>
      <c s="72" r="X137"/>
      <c s="72" r="Y137"/>
      <c s="72" r="Z137"/>
    </row>
    <row r="138">
      <c s="72" r="A138"/>
      <c s="72" r="B138"/>
      <c s="72" r="C138"/>
      <c s="72" r="D138"/>
      <c s="72" r="E138"/>
      <c s="72" r="F138"/>
      <c s="72" r="G138"/>
      <c s="72" r="H138"/>
      <c s="72" r="I138"/>
      <c s="72" r="J138"/>
      <c s="72" r="K138"/>
      <c s="72" r="L138"/>
      <c s="72" r="M138"/>
      <c s="72" r="N138"/>
      <c s="72" r="O138"/>
      <c s="72" r="P138"/>
      <c s="72" r="Q138"/>
      <c s="72" r="R138"/>
      <c s="72" r="S138"/>
      <c s="72" r="T138"/>
      <c s="72" r="U138"/>
      <c s="72" r="V138"/>
      <c s="72" r="W138"/>
      <c s="72" r="X138"/>
      <c s="72" r="Y138"/>
      <c s="72" r="Z138"/>
    </row>
    <row r="139">
      <c s="72" r="A139"/>
      <c s="72" r="B139"/>
      <c s="72" r="C139"/>
      <c s="72" r="D139"/>
      <c s="72" r="E139"/>
      <c s="72" r="F139"/>
      <c s="72" r="G139"/>
      <c s="72" r="H139"/>
      <c s="72" r="I139"/>
      <c s="72" r="J139"/>
      <c s="72" r="K139"/>
      <c s="72" r="L139"/>
      <c s="72" r="M139"/>
      <c s="72" r="N139"/>
      <c s="72" r="O139"/>
      <c s="72" r="P139"/>
      <c s="72" r="Q139"/>
      <c s="72" r="R139"/>
      <c s="72" r="S139"/>
      <c s="72" r="T139"/>
      <c s="72" r="U139"/>
      <c s="72" r="V139"/>
      <c s="72" r="W139"/>
      <c s="72" r="X139"/>
      <c s="72" r="Y139"/>
      <c s="72" r="Z139"/>
    </row>
    <row r="140">
      <c s="72" r="A140"/>
      <c s="72" r="B140"/>
      <c s="72" r="C140"/>
      <c s="72" r="D140"/>
      <c s="72" r="E140"/>
      <c s="72" r="F140"/>
      <c s="72" r="G140"/>
      <c s="72" r="H140"/>
      <c s="72" r="I140"/>
      <c s="72" r="J140"/>
      <c s="72" r="K140"/>
      <c s="72" r="L140"/>
      <c s="72" r="M140"/>
      <c s="72" r="N140"/>
      <c s="72" r="O140"/>
      <c s="72" r="P140"/>
      <c s="72" r="Q140"/>
      <c s="72" r="R140"/>
      <c s="72" r="S140"/>
      <c s="72" r="T140"/>
      <c s="72" r="U140"/>
      <c s="72" r="V140"/>
      <c s="72" r="W140"/>
      <c s="72" r="X140"/>
      <c s="72" r="Y140"/>
      <c s="72" r="Z140"/>
    </row>
    <row r="141">
      <c s="72" r="A141"/>
      <c s="72" r="B141"/>
      <c s="72" r="C141"/>
      <c s="72" r="D141"/>
      <c s="72" r="E141"/>
      <c s="72" r="F141"/>
      <c s="72" r="G141"/>
      <c s="72" r="H141"/>
      <c s="72" r="I141"/>
      <c s="72" r="J141"/>
      <c s="72" r="K141"/>
      <c s="72" r="L141"/>
      <c s="72" r="M141"/>
      <c s="72" r="N141"/>
      <c s="72" r="O141"/>
      <c s="72" r="P141"/>
      <c s="72" r="Q141"/>
      <c s="72" r="R141"/>
      <c s="72" r="S141"/>
      <c s="72" r="T141"/>
      <c s="72" r="U141"/>
      <c s="72" r="V141"/>
      <c s="72" r="W141"/>
      <c s="72" r="X141"/>
      <c s="72" r="Y141"/>
      <c s="72" r="Z141"/>
    </row>
    <row r="142">
      <c s="72" r="A142"/>
      <c s="72" r="B142"/>
      <c s="72" r="C142"/>
      <c s="72" r="D142"/>
      <c s="72" r="E142"/>
      <c s="72" r="F142"/>
      <c s="72" r="G142"/>
      <c s="72" r="H142"/>
      <c s="72" r="I142"/>
      <c s="72" r="J142"/>
      <c s="72" r="K142"/>
      <c s="72" r="L142"/>
      <c s="72" r="M142"/>
      <c s="72" r="N142"/>
      <c s="72" r="O142"/>
      <c s="72" r="P142"/>
      <c s="72" r="Q142"/>
      <c s="72" r="R142"/>
      <c s="72" r="S142"/>
      <c s="72" r="T142"/>
      <c s="72" r="U142"/>
      <c s="72" r="V142"/>
      <c s="72" r="W142"/>
      <c s="72" r="X142"/>
      <c s="72" r="Y142"/>
      <c s="72" r="Z142"/>
    </row>
    <row r="143">
      <c s="72" r="A143"/>
      <c s="72" r="B143"/>
      <c s="72" r="C143"/>
      <c s="72" r="D143"/>
      <c s="72" r="E143"/>
      <c s="72" r="F143"/>
      <c s="72" r="G143"/>
      <c s="72" r="H143"/>
      <c s="72" r="I143"/>
      <c s="72" r="J143"/>
      <c s="72" r="K143"/>
      <c s="72" r="L143"/>
      <c s="72" r="M143"/>
      <c s="72" r="N143"/>
      <c s="72" r="O143"/>
      <c s="72" r="P143"/>
      <c s="72" r="Q143"/>
      <c s="72" r="R143"/>
      <c s="72" r="S143"/>
      <c s="72" r="T143"/>
      <c s="72" r="U143"/>
      <c s="72" r="V143"/>
      <c s="72" r="W143"/>
      <c s="72" r="X143"/>
      <c s="72" r="Y143"/>
      <c s="72" r="Z143"/>
    </row>
    <row r="144">
      <c s="72" r="A144"/>
      <c s="72" r="B144"/>
      <c s="72" r="C144"/>
      <c s="72" r="D144"/>
      <c s="72" r="E144"/>
      <c s="72" r="F144"/>
      <c s="72" r="G144"/>
      <c s="72" r="H144"/>
      <c s="72" r="I144"/>
      <c s="72" r="J144"/>
      <c s="72" r="K144"/>
      <c s="72" r="L144"/>
      <c s="72" r="M144"/>
      <c s="72" r="N144"/>
      <c s="72" r="O144"/>
      <c s="72" r="P144"/>
      <c s="72" r="Q144"/>
      <c s="72" r="R144"/>
      <c s="72" r="S144"/>
      <c s="72" r="T144"/>
      <c s="72" r="U144"/>
      <c s="72" r="V144"/>
      <c s="72" r="W144"/>
      <c s="72" r="X144"/>
      <c s="72" r="Y144"/>
      <c s="72" r="Z144"/>
    </row>
    <row r="145">
      <c s="72" r="A145"/>
      <c s="72" r="B145"/>
      <c s="72" r="C145"/>
      <c s="72" r="D145"/>
      <c s="72" r="E145"/>
      <c s="72" r="F145"/>
      <c s="72" r="G145"/>
      <c s="72" r="H145"/>
      <c s="72" r="I145"/>
      <c s="72" r="J145"/>
      <c s="72" r="K145"/>
      <c s="72" r="L145"/>
      <c s="72" r="M145"/>
      <c s="72" r="N145"/>
      <c s="72" r="O145"/>
      <c s="72" r="P145"/>
      <c s="72" r="Q145"/>
      <c s="72" r="R145"/>
      <c s="72" r="S145"/>
      <c s="72" r="T145"/>
      <c s="72" r="U145"/>
      <c s="72" r="V145"/>
      <c s="72" r="W145"/>
      <c s="72" r="X145"/>
      <c s="72" r="Y145"/>
      <c s="72" r="Z145"/>
    </row>
    <row r="146">
      <c s="72" r="A146"/>
      <c s="72" r="B146"/>
      <c s="72" r="C146"/>
      <c s="72" r="D146"/>
      <c s="72" r="E146"/>
      <c s="72" r="F146"/>
      <c s="72" r="G146"/>
      <c s="72" r="H146"/>
      <c s="72" r="I146"/>
      <c s="72" r="J146"/>
      <c s="72" r="K146"/>
      <c s="72" r="L146"/>
      <c s="72" r="M146"/>
      <c s="72" r="N146"/>
      <c s="72" r="O146"/>
      <c s="72" r="P146"/>
      <c s="72" r="Q146"/>
      <c s="72" r="R146"/>
      <c s="72" r="S146"/>
      <c s="72" r="T146"/>
      <c s="72" r="U146"/>
      <c s="72" r="V146"/>
      <c s="72" r="W146"/>
      <c s="72" r="X146"/>
      <c s="72" r="Y146"/>
      <c s="72" r="Z146"/>
    </row>
    <row r="147">
      <c s="72" r="A147"/>
      <c s="72" r="B147"/>
      <c s="72" r="C147"/>
      <c s="72" r="D147"/>
      <c s="72" r="E147"/>
      <c s="72" r="F147"/>
      <c s="72" r="G147"/>
      <c s="72" r="H147"/>
      <c s="72" r="I147"/>
      <c s="72" r="J147"/>
      <c s="72" r="K147"/>
      <c s="72" r="L147"/>
      <c s="72" r="M147"/>
      <c s="72" r="N147"/>
      <c s="72" r="O147"/>
      <c s="72" r="P147"/>
      <c s="72" r="Q147"/>
      <c s="72" r="R147"/>
      <c s="72" r="S147"/>
      <c s="72" r="T147"/>
      <c s="72" r="U147"/>
      <c s="72" r="V147"/>
      <c s="72" r="W147"/>
      <c s="72" r="X147"/>
      <c s="72" r="Y147"/>
      <c s="72" r="Z147"/>
    </row>
    <row r="148">
      <c s="72" r="A148"/>
      <c s="72" r="B148"/>
      <c s="72" r="C148"/>
      <c s="72" r="D148"/>
      <c s="72" r="E148"/>
      <c s="72" r="F148"/>
      <c s="72" r="G148"/>
      <c s="72" r="H148"/>
      <c s="72" r="I148"/>
      <c s="72" r="J148"/>
      <c s="72" r="K148"/>
      <c s="72" r="L148"/>
      <c s="72" r="M148"/>
      <c s="72" r="N148"/>
      <c s="72" r="O148"/>
      <c s="72" r="P148"/>
      <c s="72" r="Q148"/>
      <c s="72" r="R148"/>
      <c s="72" r="S148"/>
      <c s="72" r="T148"/>
      <c s="72" r="U148"/>
      <c s="72" r="V148"/>
      <c s="72" r="W148"/>
      <c s="72" r="X148"/>
      <c s="72" r="Y148"/>
      <c s="72" r="Z148"/>
    </row>
    <row r="149">
      <c s="72" r="A149"/>
      <c s="72" r="B149"/>
      <c s="72" r="C149"/>
      <c s="72" r="D149"/>
      <c s="72" r="E149"/>
      <c s="72" r="F149"/>
      <c s="72" r="G149"/>
      <c s="72" r="H149"/>
      <c s="72" r="I149"/>
      <c s="72" r="J149"/>
      <c s="72" r="K149"/>
      <c s="72" r="L149"/>
      <c s="72" r="M149"/>
      <c s="72" r="N149"/>
      <c s="72" r="O149"/>
      <c s="72" r="P149"/>
      <c s="72" r="Q149"/>
      <c s="72" r="R149"/>
      <c s="72" r="S149"/>
      <c s="72" r="T149"/>
      <c s="72" r="U149"/>
      <c s="72" r="V149"/>
      <c s="72" r="W149"/>
      <c s="72" r="X149"/>
      <c s="72" r="Y149"/>
      <c s="72" r="Z149"/>
    </row>
    <row r="150">
      <c s="72" r="A150"/>
      <c s="72" r="B150"/>
      <c s="72" r="C150"/>
      <c s="72" r="D150"/>
      <c s="72" r="E150"/>
      <c s="72" r="F150"/>
      <c s="72" r="G150"/>
      <c s="72" r="H150"/>
      <c s="72" r="I150"/>
      <c s="72" r="J150"/>
      <c s="72" r="K150"/>
      <c s="72" r="L150"/>
      <c s="72" r="M150"/>
      <c s="72" r="N150"/>
      <c s="72" r="O150"/>
      <c s="72" r="P150"/>
      <c s="72" r="Q150"/>
      <c s="72" r="R150"/>
      <c s="72" r="S150"/>
      <c s="72" r="T150"/>
      <c s="72" r="U150"/>
      <c s="72" r="V150"/>
      <c s="72" r="W150"/>
      <c s="72" r="X150"/>
      <c s="72" r="Y150"/>
      <c s="72" r="Z150"/>
    </row>
    <row r="151">
      <c s="72" r="A151"/>
      <c s="72" r="B151"/>
      <c s="72" r="C151"/>
      <c s="72" r="D151"/>
      <c s="72" r="E151"/>
      <c s="72" r="F151"/>
      <c s="72" r="G151"/>
      <c s="72" r="H151"/>
      <c s="72" r="I151"/>
      <c s="72" r="J151"/>
      <c s="72" r="K151"/>
      <c s="72" r="L151"/>
      <c s="72" r="M151"/>
      <c s="72" r="N151"/>
      <c s="72" r="O151"/>
      <c s="72" r="P151"/>
      <c s="72" r="Q151"/>
      <c s="72" r="R151"/>
      <c s="72" r="S151"/>
      <c s="72" r="T151"/>
      <c s="72" r="U151"/>
      <c s="72" r="V151"/>
      <c s="72" r="W151"/>
      <c s="72" r="X151"/>
      <c s="72" r="Y151"/>
      <c s="72" r="Z151"/>
    </row>
    <row r="152">
      <c s="72" r="A152"/>
      <c s="72" r="B152"/>
      <c s="72" r="C152"/>
      <c s="72" r="D152"/>
      <c s="72" r="E152"/>
      <c s="72" r="F152"/>
      <c s="72" r="G152"/>
      <c s="72" r="H152"/>
      <c s="72" r="I152"/>
      <c s="72" r="J152"/>
      <c s="72" r="K152"/>
      <c s="72" r="L152"/>
      <c s="72" r="M152"/>
      <c s="72" r="N152"/>
      <c s="72" r="O152"/>
      <c s="72" r="P152"/>
      <c s="72" r="Q152"/>
      <c s="72" r="R152"/>
      <c s="72" r="S152"/>
      <c s="72" r="T152"/>
      <c s="72" r="U152"/>
      <c s="72" r="V152"/>
      <c s="72" r="W152"/>
      <c s="72" r="X152"/>
      <c s="72" r="Y152"/>
      <c s="72" r="Z152"/>
    </row>
    <row r="153">
      <c s="72" r="A153"/>
      <c s="72" r="B153"/>
      <c s="72" r="C153"/>
      <c s="72" r="D153"/>
      <c s="72" r="E153"/>
      <c s="72" r="F153"/>
      <c s="72" r="G153"/>
      <c s="72" r="H153"/>
      <c s="72" r="I153"/>
      <c s="72" r="J153"/>
      <c s="72" r="K153"/>
      <c s="72" r="L153"/>
      <c s="72" r="M153"/>
      <c s="72" r="N153"/>
      <c s="72" r="O153"/>
      <c s="72" r="P153"/>
      <c s="72" r="Q153"/>
      <c s="72" r="R153"/>
      <c s="72" r="S153"/>
      <c s="72" r="T153"/>
      <c s="72" r="U153"/>
      <c s="72" r="V153"/>
      <c s="72" r="W153"/>
      <c s="72" r="X153"/>
      <c s="72" r="Y153"/>
      <c s="72" r="Z153"/>
    </row>
    <row r="154">
      <c s="72" r="A154"/>
      <c s="72" r="B154"/>
      <c s="72" r="C154"/>
      <c s="72" r="D154"/>
      <c s="72" r="E154"/>
      <c s="72" r="F154"/>
      <c s="72" r="G154"/>
      <c s="72" r="H154"/>
      <c s="72" r="I154"/>
      <c s="72" r="J154"/>
      <c s="72" r="K154"/>
      <c s="72" r="L154"/>
      <c s="72" r="M154"/>
      <c s="72" r="N154"/>
      <c s="72" r="O154"/>
      <c s="72" r="P154"/>
      <c s="72" r="Q154"/>
      <c s="72" r="R154"/>
      <c s="72" r="S154"/>
      <c s="72" r="T154"/>
      <c s="72" r="U154"/>
      <c s="72" r="V154"/>
      <c s="72" r="W154"/>
      <c s="72" r="X154"/>
      <c s="72" r="Y154"/>
      <c s="72" r="Z154"/>
    </row>
    <row r="155">
      <c s="72" r="A155"/>
      <c s="72" r="B155"/>
      <c s="72" r="C155"/>
      <c s="72" r="D155"/>
      <c s="72" r="E155"/>
      <c s="72" r="F155"/>
      <c s="72" r="G155"/>
      <c s="72" r="H155"/>
      <c s="72" r="I155"/>
      <c s="72" r="J155"/>
      <c s="72" r="K155"/>
      <c s="72" r="L155"/>
      <c s="72" r="M155"/>
      <c s="72" r="N155"/>
      <c s="72" r="O155"/>
      <c s="72" r="P155"/>
      <c s="72" r="Q155"/>
      <c s="72" r="R155"/>
      <c s="72" r="S155"/>
      <c s="72" r="T155"/>
      <c s="72" r="U155"/>
      <c s="72" r="V155"/>
      <c s="72" r="W155"/>
      <c s="72" r="X155"/>
      <c s="72" r="Y155"/>
      <c s="72" r="Z155"/>
    </row>
    <row r="156">
      <c s="72" r="A156"/>
      <c s="72" r="B156"/>
      <c s="72" r="C156"/>
      <c s="72" r="D156"/>
      <c s="72" r="E156"/>
      <c s="72" r="F156"/>
      <c s="72" r="G156"/>
      <c s="72" r="H156"/>
      <c s="72" r="I156"/>
      <c s="72" r="J156"/>
      <c s="72" r="K156"/>
      <c s="72" r="L156"/>
      <c s="72" r="M156"/>
      <c s="72" r="N156"/>
      <c s="72" r="O156"/>
      <c s="72" r="P156"/>
      <c s="72" r="Q156"/>
      <c s="72" r="R156"/>
      <c s="72" r="S156"/>
      <c s="72" r="T156"/>
      <c s="72" r="U156"/>
      <c s="72" r="V156"/>
      <c s="72" r="W156"/>
      <c s="72" r="X156"/>
      <c s="72" r="Y156"/>
      <c s="72" r="Z156"/>
    </row>
    <row r="157">
      <c s="72" r="A157"/>
      <c s="72" r="B157"/>
      <c s="72" r="C157"/>
      <c s="72" r="D157"/>
      <c s="72" r="E157"/>
      <c s="72" r="F157"/>
      <c s="72" r="G157"/>
      <c s="72" r="H157"/>
      <c s="72" r="I157"/>
      <c s="72" r="J157"/>
      <c s="72" r="K157"/>
      <c s="72" r="L157"/>
      <c s="72" r="M157"/>
      <c s="72" r="N157"/>
      <c s="72" r="O157"/>
      <c s="72" r="P157"/>
      <c s="72" r="Q157"/>
      <c s="72" r="R157"/>
      <c s="72" r="S157"/>
      <c s="72" r="T157"/>
      <c s="72" r="U157"/>
      <c s="72" r="V157"/>
      <c s="72" r="W157"/>
      <c s="72" r="X157"/>
      <c s="72" r="Y157"/>
      <c s="72" r="Z157"/>
    </row>
    <row r="158">
      <c s="72" r="A158"/>
      <c s="72" r="B158"/>
      <c s="72" r="C158"/>
      <c s="72" r="D158"/>
      <c s="72" r="E158"/>
      <c s="72" r="F158"/>
      <c s="72" r="G158"/>
      <c s="72" r="H158"/>
      <c s="72" r="I158"/>
      <c s="72" r="J158"/>
      <c s="72" r="K158"/>
      <c s="72" r="L158"/>
      <c s="72" r="M158"/>
      <c s="72" r="N158"/>
      <c s="72" r="O158"/>
      <c s="72" r="P158"/>
      <c s="72" r="Q158"/>
      <c s="72" r="R158"/>
      <c s="72" r="S158"/>
      <c s="72" r="T158"/>
      <c s="72" r="U158"/>
      <c s="72" r="V158"/>
      <c s="72" r="W158"/>
      <c s="72" r="X158"/>
      <c s="72" r="Y158"/>
      <c s="72" r="Z158"/>
    </row>
    <row r="159">
      <c s="72" r="A159"/>
      <c s="72" r="B159"/>
      <c s="72" r="C159"/>
      <c s="72" r="D159"/>
      <c s="72" r="E159"/>
      <c s="72" r="F159"/>
      <c s="72" r="G159"/>
      <c s="72" r="H159"/>
      <c s="72" r="I159"/>
      <c s="72" r="J159"/>
      <c s="72" r="K159"/>
      <c s="72" r="L159"/>
      <c s="72" r="M159"/>
      <c s="72" r="N159"/>
      <c s="72" r="O159"/>
      <c s="72" r="P159"/>
      <c s="72" r="Q159"/>
      <c s="72" r="R159"/>
      <c s="72" r="S159"/>
      <c s="72" r="T159"/>
      <c s="72" r="U159"/>
      <c s="72" r="V159"/>
      <c s="72" r="W159"/>
      <c s="72" r="X159"/>
      <c s="72" r="Y159"/>
      <c s="72" r="Z159"/>
    </row>
    <row r="160">
      <c s="72" r="A160"/>
      <c s="72" r="B160"/>
      <c s="72" r="C160"/>
      <c s="72" r="D160"/>
      <c s="72" r="E160"/>
      <c s="72" r="F160"/>
      <c s="72" r="G160"/>
      <c s="72" r="H160"/>
      <c s="72" r="I160"/>
      <c s="72" r="J160"/>
      <c s="72" r="K160"/>
      <c s="72" r="L160"/>
      <c s="72" r="M160"/>
      <c s="72" r="N160"/>
      <c s="72" r="O160"/>
      <c s="72" r="P160"/>
      <c s="72" r="Q160"/>
      <c s="72" r="R160"/>
      <c s="72" r="S160"/>
      <c s="72" r="T160"/>
      <c s="72" r="U160"/>
      <c s="72" r="V160"/>
      <c s="72" r="W160"/>
      <c s="72" r="X160"/>
      <c s="72" r="Y160"/>
      <c s="72" r="Z160"/>
    </row>
    <row r="161">
      <c s="72" r="A161"/>
      <c s="72" r="B161"/>
      <c s="72" r="C161"/>
      <c s="72" r="D161"/>
      <c s="72" r="E161"/>
      <c s="72" r="F161"/>
      <c s="72" r="G161"/>
      <c s="72" r="H161"/>
      <c s="72" r="I161"/>
      <c s="72" r="J161"/>
      <c s="72" r="K161"/>
      <c s="72" r="L161"/>
      <c s="72" r="M161"/>
      <c s="72" r="N161"/>
      <c s="72" r="O161"/>
      <c s="72" r="P161"/>
      <c s="72" r="Q161"/>
      <c s="72" r="R161"/>
      <c s="72" r="S161"/>
      <c s="72" r="T161"/>
      <c s="72" r="U161"/>
      <c s="72" r="V161"/>
      <c s="72" r="W161"/>
      <c s="72" r="X161"/>
      <c s="72" r="Y161"/>
      <c s="72" r="Z161"/>
    </row>
    <row r="162">
      <c s="72" r="A162"/>
      <c s="72" r="B162"/>
      <c s="72" r="C162"/>
      <c s="72" r="D162"/>
      <c s="72" r="E162"/>
      <c s="72" r="F162"/>
      <c s="72" r="G162"/>
      <c s="72" r="H162"/>
      <c s="72" r="I162"/>
      <c s="72" r="J162"/>
      <c s="72" r="K162"/>
      <c s="72" r="L162"/>
      <c s="72" r="M162"/>
      <c s="72" r="N162"/>
      <c s="72" r="O162"/>
      <c s="72" r="P162"/>
      <c s="72" r="Q162"/>
      <c s="72" r="R162"/>
      <c s="72" r="S162"/>
      <c s="72" r="T162"/>
      <c s="72" r="U162"/>
      <c s="72" r="V162"/>
      <c s="72" r="W162"/>
      <c s="72" r="X162"/>
      <c s="72" r="Y162"/>
      <c s="72" r="Z162"/>
    </row>
    <row r="163">
      <c s="72" r="A163"/>
      <c s="72" r="B163"/>
      <c s="72" r="C163"/>
      <c s="72" r="D163"/>
      <c s="72" r="E163"/>
      <c s="72" r="F163"/>
      <c s="72" r="G163"/>
      <c s="72" r="H163"/>
      <c s="72" r="I163"/>
      <c s="72" r="J163"/>
      <c s="72" r="K163"/>
      <c s="72" r="L163"/>
      <c s="72" r="M163"/>
      <c s="72" r="N163"/>
      <c s="72" r="O163"/>
      <c s="72" r="P163"/>
      <c s="72" r="Q163"/>
      <c s="72" r="R163"/>
      <c s="72" r="S163"/>
      <c s="72" r="T163"/>
      <c s="72" r="U163"/>
      <c s="72" r="V163"/>
      <c s="72" r="W163"/>
      <c s="72" r="X163"/>
      <c s="72" r="Y163"/>
      <c s="72" r="Z163"/>
    </row>
    <row r="164">
      <c s="72" r="A164"/>
      <c s="72" r="B164"/>
      <c s="72" r="C164"/>
      <c s="72" r="D164"/>
      <c s="72" r="E164"/>
      <c s="72" r="F164"/>
      <c s="72" r="G164"/>
      <c s="72" r="H164"/>
      <c s="72" r="I164"/>
      <c s="72" r="J164"/>
      <c s="72" r="K164"/>
      <c s="72" r="L164"/>
      <c s="72" r="M164"/>
      <c s="72" r="N164"/>
      <c s="72" r="O164"/>
      <c s="72" r="P164"/>
      <c s="72" r="Q164"/>
      <c s="72" r="R164"/>
      <c s="72" r="S164"/>
      <c s="72" r="T164"/>
      <c s="72" r="U164"/>
      <c s="72" r="V164"/>
      <c s="72" r="W164"/>
      <c s="72" r="X164"/>
      <c s="72" r="Y164"/>
      <c s="72" r="Z164"/>
    </row>
    <row r="165">
      <c s="72" r="A165"/>
      <c s="72" r="B165"/>
      <c s="72" r="C165"/>
      <c s="72" r="D165"/>
      <c s="72" r="E165"/>
      <c s="72" r="F165"/>
      <c s="72" r="G165"/>
      <c s="72" r="H165"/>
      <c s="72" r="I165"/>
      <c s="72" r="J165"/>
      <c s="72" r="K165"/>
      <c s="72" r="L165"/>
      <c s="72" r="M165"/>
      <c s="72" r="N165"/>
      <c s="72" r="O165"/>
      <c s="72" r="P165"/>
      <c s="72" r="Q165"/>
      <c s="72" r="R165"/>
      <c s="72" r="S165"/>
      <c s="72" r="T165"/>
      <c s="72" r="U165"/>
      <c s="72" r="V165"/>
      <c s="72" r="W165"/>
      <c s="72" r="X165"/>
      <c s="72" r="Y165"/>
      <c s="72" r="Z165"/>
    </row>
    <row r="166">
      <c s="72" r="A166"/>
      <c s="72" r="B166"/>
      <c s="72" r="C166"/>
      <c s="72" r="D166"/>
      <c s="72" r="E166"/>
      <c s="72" r="F166"/>
      <c s="72" r="G166"/>
      <c s="72" r="H166"/>
      <c s="72" r="I166"/>
      <c s="72" r="J166"/>
      <c s="72" r="K166"/>
      <c s="72" r="L166"/>
      <c s="72" r="M166"/>
      <c s="72" r="N166"/>
      <c s="72" r="O166"/>
      <c s="72" r="P166"/>
      <c s="72" r="Q166"/>
      <c s="72" r="R166"/>
      <c s="72" r="S166"/>
      <c s="72" r="T166"/>
      <c s="72" r="U166"/>
      <c s="72" r="V166"/>
      <c s="72" r="W166"/>
      <c s="72" r="X166"/>
      <c s="72" r="Y166"/>
      <c s="72" r="Z166"/>
    </row>
    <row r="167">
      <c s="72" r="A167"/>
      <c s="72" r="B167"/>
      <c s="72" r="C167"/>
      <c s="72" r="D167"/>
      <c s="72" r="E167"/>
      <c s="72" r="F167"/>
      <c s="72" r="G167"/>
      <c s="72" r="H167"/>
      <c s="72" r="I167"/>
      <c s="72" r="J167"/>
      <c s="72" r="K167"/>
      <c s="72" r="L167"/>
      <c s="72" r="M167"/>
      <c s="72" r="N167"/>
      <c s="72" r="O167"/>
      <c s="72" r="P167"/>
      <c s="72" r="Q167"/>
      <c s="72" r="R167"/>
      <c s="72" r="S167"/>
      <c s="72" r="T167"/>
      <c s="72" r="U167"/>
      <c s="72" r="V167"/>
      <c s="72" r="W167"/>
      <c s="72" r="X167"/>
      <c s="72" r="Y167"/>
      <c s="72" r="Z167"/>
    </row>
    <row r="168">
      <c s="72" r="A168"/>
      <c s="72" r="B168"/>
      <c s="72" r="C168"/>
      <c s="72" r="D168"/>
      <c s="72" r="E168"/>
      <c s="72" r="F168"/>
      <c s="72" r="G168"/>
      <c s="72" r="H168"/>
      <c s="72" r="I168"/>
      <c s="72" r="J168"/>
      <c s="72" r="K168"/>
      <c s="72" r="L168"/>
      <c s="72" r="M168"/>
      <c s="72" r="N168"/>
      <c s="72" r="O168"/>
      <c s="72" r="P168"/>
      <c s="72" r="Q168"/>
      <c s="72" r="R168"/>
      <c s="72" r="S168"/>
      <c s="72" r="T168"/>
      <c s="72" r="U168"/>
      <c s="72" r="V168"/>
      <c s="72" r="W168"/>
      <c s="72" r="X168"/>
      <c s="72" r="Y168"/>
      <c s="72" r="Z168"/>
    </row>
    <row r="169">
      <c s="72" r="A169"/>
      <c s="72" r="B169"/>
      <c s="72" r="C169"/>
      <c s="72" r="D169"/>
      <c s="72" r="E169"/>
      <c s="72" r="F169"/>
      <c s="72" r="G169"/>
      <c s="72" r="H169"/>
      <c s="72" r="I169"/>
      <c s="72" r="J169"/>
      <c s="72" r="K169"/>
      <c s="72" r="L169"/>
      <c s="72" r="M169"/>
      <c s="72" r="N169"/>
      <c s="72" r="O169"/>
      <c s="72" r="P169"/>
      <c s="72" r="Q169"/>
      <c s="72" r="R169"/>
      <c s="72" r="S169"/>
      <c s="72" r="T169"/>
      <c s="72" r="U169"/>
      <c s="72" r="V169"/>
      <c s="72" r="W169"/>
      <c s="72" r="X169"/>
      <c s="72" r="Y169"/>
      <c s="72" r="Z169"/>
    </row>
    <row r="170">
      <c s="72" r="A170"/>
      <c s="72" r="B170"/>
      <c s="72" r="C170"/>
      <c s="72" r="D170"/>
      <c s="72" r="E170"/>
      <c s="72" r="F170"/>
      <c s="72" r="G170"/>
      <c s="72" r="H170"/>
      <c s="72" r="I170"/>
      <c s="72" r="J170"/>
      <c s="72" r="K170"/>
      <c s="72" r="L170"/>
      <c s="72" r="M170"/>
      <c s="72" r="N170"/>
      <c s="72" r="O170"/>
      <c s="72" r="P170"/>
      <c s="72" r="Q170"/>
      <c s="72" r="R170"/>
      <c s="72" r="S170"/>
      <c s="72" r="T170"/>
      <c s="72" r="U170"/>
      <c s="72" r="V170"/>
      <c s="72" r="W170"/>
      <c s="72" r="X170"/>
      <c s="72" r="Y170"/>
      <c s="72" r="Z170"/>
    </row>
    <row r="171">
      <c s="72" r="A171"/>
      <c s="72" r="B171"/>
      <c s="72" r="C171"/>
      <c s="72" r="D171"/>
      <c s="72" r="E171"/>
      <c s="72" r="F171"/>
      <c s="72" r="G171"/>
      <c s="72" r="H171"/>
      <c s="72" r="I171"/>
      <c s="72" r="J171"/>
      <c s="72" r="K171"/>
      <c s="72" r="L171"/>
      <c s="72" r="M171"/>
      <c s="72" r="N171"/>
      <c s="72" r="O171"/>
      <c s="72" r="P171"/>
      <c s="72" r="Q171"/>
      <c s="72" r="R171"/>
      <c s="72" r="S171"/>
      <c s="72" r="T171"/>
      <c s="72" r="U171"/>
      <c s="72" r="V171"/>
      <c s="72" r="W171"/>
      <c s="72" r="X171"/>
      <c s="72" r="Y171"/>
      <c s="72" r="Z171"/>
    </row>
    <row r="172">
      <c s="72" r="A172"/>
      <c s="72" r="B172"/>
      <c s="72" r="C172"/>
      <c s="72" r="D172"/>
      <c s="72" r="E172"/>
      <c s="72" r="F172"/>
      <c s="72" r="G172"/>
      <c s="72" r="H172"/>
      <c s="72" r="I172"/>
      <c s="72" r="J172"/>
      <c s="72" r="K172"/>
      <c s="72" r="L172"/>
      <c s="72" r="M172"/>
      <c s="72" r="N172"/>
      <c s="72" r="O172"/>
      <c s="72" r="P172"/>
      <c s="72" r="Q172"/>
      <c s="72" r="R172"/>
      <c s="72" r="S172"/>
      <c s="72" r="T172"/>
      <c s="72" r="U172"/>
      <c s="72" r="V172"/>
      <c s="72" r="W172"/>
      <c s="72" r="X172"/>
      <c s="72" r="Y172"/>
      <c s="72" r="Z172"/>
    </row>
    <row r="173">
      <c s="72" r="A173"/>
      <c s="72" r="B173"/>
      <c s="72" r="C173"/>
      <c s="72" r="D173"/>
      <c s="72" r="E173"/>
      <c s="72" r="F173"/>
      <c s="72" r="G173"/>
      <c s="72" r="H173"/>
      <c s="72" r="I173"/>
      <c s="72" r="J173"/>
      <c s="72" r="K173"/>
      <c s="72" r="L173"/>
      <c s="72" r="M173"/>
      <c s="72" r="N173"/>
      <c s="72" r="O173"/>
      <c s="72" r="P173"/>
      <c s="72" r="Q173"/>
      <c s="72" r="R173"/>
      <c s="72" r="S173"/>
      <c s="72" r="T173"/>
      <c s="72" r="U173"/>
      <c s="72" r="V173"/>
      <c s="72" r="W173"/>
      <c s="72" r="X173"/>
      <c s="72" r="Y173"/>
      <c s="72" r="Z173"/>
    </row>
    <row r="174">
      <c s="72" r="A174"/>
      <c s="72" r="B174"/>
      <c s="72" r="C174"/>
      <c s="72" r="D174"/>
      <c s="72" r="E174"/>
      <c s="72" r="F174"/>
      <c s="72" r="G174"/>
      <c s="72" r="H174"/>
      <c s="72" r="I174"/>
      <c s="72" r="J174"/>
      <c s="72" r="K174"/>
      <c s="72" r="L174"/>
      <c s="72" r="M174"/>
      <c s="72" r="N174"/>
      <c s="72" r="O174"/>
      <c s="72" r="P174"/>
      <c s="72" r="Q174"/>
      <c s="72" r="R174"/>
      <c s="72" r="S174"/>
      <c s="72" r="T174"/>
      <c s="72" r="U174"/>
      <c s="72" r="V174"/>
      <c s="72" r="W174"/>
      <c s="72" r="X174"/>
      <c s="72" r="Y174"/>
      <c s="72" r="Z174"/>
    </row>
    <row r="175">
      <c s="72" r="A175"/>
      <c s="72" r="B175"/>
      <c s="72" r="C175"/>
      <c s="72" r="D175"/>
      <c s="72" r="E175"/>
      <c s="72" r="F175"/>
      <c s="72" r="G175"/>
      <c s="72" r="H175"/>
      <c s="72" r="I175"/>
      <c s="72" r="J175"/>
      <c s="72" r="K175"/>
      <c s="72" r="L175"/>
      <c s="72" r="M175"/>
      <c s="72" r="N175"/>
      <c s="72" r="O175"/>
      <c s="72" r="P175"/>
      <c s="72" r="Q175"/>
      <c s="72" r="R175"/>
      <c s="72" r="S175"/>
      <c s="72" r="T175"/>
      <c s="72" r="U175"/>
      <c s="72" r="V175"/>
      <c s="72" r="W175"/>
      <c s="72" r="X175"/>
      <c s="72" r="Y175"/>
      <c s="72" r="Z175"/>
    </row>
    <row r="176">
      <c s="72" r="A176"/>
      <c s="72" r="B176"/>
      <c s="72" r="C176"/>
      <c s="72" r="D176"/>
      <c s="72" r="E176"/>
      <c s="72" r="F176"/>
      <c s="72" r="G176"/>
      <c s="72" r="H176"/>
      <c s="72" r="I176"/>
      <c s="72" r="J176"/>
      <c s="72" r="K176"/>
      <c s="72" r="L176"/>
      <c s="72" r="M176"/>
      <c s="72" r="N176"/>
      <c s="72" r="O176"/>
      <c s="72" r="P176"/>
      <c s="72" r="Q176"/>
      <c s="72" r="R176"/>
      <c s="72" r="S176"/>
      <c s="72" r="T176"/>
      <c s="72" r="U176"/>
      <c s="72" r="V176"/>
      <c s="72" r="W176"/>
      <c s="72" r="X176"/>
      <c s="72" r="Y176"/>
      <c s="72" r="Z176"/>
    </row>
    <row r="177">
      <c s="72" r="A177"/>
      <c s="72" r="B177"/>
      <c s="72" r="C177"/>
      <c s="72" r="D177"/>
      <c s="72" r="E177"/>
      <c s="72" r="F177"/>
      <c s="72" r="G177"/>
      <c s="72" r="H177"/>
      <c s="72" r="I177"/>
      <c s="72" r="J177"/>
      <c s="72" r="K177"/>
      <c s="72" r="L177"/>
      <c s="72" r="M177"/>
      <c s="72" r="N177"/>
      <c s="72" r="O177"/>
      <c s="72" r="P177"/>
      <c s="72" r="Q177"/>
      <c s="72" r="R177"/>
      <c s="72" r="S177"/>
      <c s="72" r="T177"/>
      <c s="72" r="U177"/>
      <c s="72" r="V177"/>
      <c s="72" r="W177"/>
      <c s="72" r="X177"/>
      <c s="72" r="Y177"/>
      <c s="72" r="Z177"/>
    </row>
    <row r="178">
      <c s="72" r="A178"/>
      <c s="72" r="B178"/>
      <c s="72" r="C178"/>
      <c s="72" r="D178"/>
      <c s="72" r="E178"/>
      <c s="72" r="F178"/>
      <c s="72" r="G178"/>
      <c s="72" r="H178"/>
      <c s="72" r="I178"/>
      <c s="72" r="J178"/>
      <c s="72" r="K178"/>
      <c s="72" r="L178"/>
      <c s="72" r="M178"/>
      <c s="72" r="N178"/>
      <c s="72" r="O178"/>
      <c s="72" r="P178"/>
      <c s="72" r="Q178"/>
      <c s="72" r="R178"/>
      <c s="72" r="S178"/>
      <c s="72" r="T178"/>
      <c s="72" r="U178"/>
      <c s="72" r="V178"/>
      <c s="72" r="W178"/>
      <c s="72" r="X178"/>
      <c s="72" r="Y178"/>
      <c s="72" r="Z178"/>
    </row>
    <row r="179">
      <c s="72" r="A179"/>
      <c s="72" r="B179"/>
      <c s="72" r="C179"/>
      <c s="72" r="D179"/>
      <c s="72" r="E179"/>
      <c s="72" r="F179"/>
      <c s="72" r="G179"/>
      <c s="72" r="H179"/>
      <c s="72" r="I179"/>
      <c s="72" r="J179"/>
      <c s="72" r="K179"/>
      <c s="72" r="L179"/>
      <c s="72" r="M179"/>
      <c s="72" r="N179"/>
      <c s="72" r="O179"/>
      <c s="72" r="P179"/>
      <c s="72" r="Q179"/>
      <c s="72" r="R179"/>
      <c s="72" r="S179"/>
      <c s="72" r="T179"/>
      <c s="72" r="U179"/>
      <c s="72" r="V179"/>
      <c s="72" r="W179"/>
      <c s="72" r="X179"/>
      <c s="72" r="Y179"/>
      <c s="72" r="Z179"/>
    </row>
    <row r="180">
      <c s="72" r="A180"/>
      <c s="72" r="B180"/>
      <c s="72" r="C180"/>
      <c s="72" r="D180"/>
      <c s="72" r="E180"/>
      <c s="72" r="F180"/>
      <c s="72" r="G180"/>
      <c s="72" r="H180"/>
      <c s="72" r="I180"/>
      <c s="72" r="J180"/>
      <c s="72" r="K180"/>
      <c s="72" r="L180"/>
      <c s="72" r="M180"/>
      <c s="72" r="N180"/>
      <c s="72" r="O180"/>
      <c s="72" r="P180"/>
      <c s="72" r="Q180"/>
      <c s="72" r="R180"/>
      <c s="72" r="S180"/>
      <c s="72" r="T180"/>
      <c s="72" r="U180"/>
      <c s="72" r="V180"/>
      <c s="72" r="W180"/>
      <c s="72" r="X180"/>
      <c s="72" r="Y180"/>
      <c s="72" r="Z180"/>
    </row>
    <row r="181">
      <c s="72" r="A181"/>
      <c s="72" r="B181"/>
      <c s="72" r="C181"/>
      <c s="72" r="D181"/>
      <c s="72" r="E181"/>
      <c s="72" r="F181"/>
      <c s="72" r="G181"/>
      <c s="72" r="H181"/>
      <c s="72" r="I181"/>
      <c s="72" r="J181"/>
      <c s="72" r="K181"/>
      <c s="72" r="L181"/>
      <c s="72" r="M181"/>
      <c s="72" r="N181"/>
      <c s="72" r="O181"/>
      <c s="72" r="P181"/>
      <c s="72" r="Q181"/>
      <c s="72" r="R181"/>
      <c s="72" r="S181"/>
      <c s="72" r="T181"/>
      <c s="72" r="U181"/>
      <c s="72" r="V181"/>
      <c s="72" r="W181"/>
      <c s="72" r="X181"/>
      <c s="72" r="Y181"/>
      <c s="72" r="Z181"/>
    </row>
    <row r="182">
      <c s="72" r="A182"/>
      <c s="72" r="B182"/>
      <c s="72" r="C182"/>
      <c s="72" r="D182"/>
      <c s="72" r="E182"/>
      <c s="72" r="F182"/>
      <c s="72" r="G182"/>
      <c s="72" r="H182"/>
      <c s="72" r="I182"/>
      <c s="72" r="J182"/>
      <c s="72" r="K182"/>
      <c s="72" r="L182"/>
      <c s="72" r="M182"/>
      <c s="72" r="N182"/>
      <c s="72" r="O182"/>
      <c s="72" r="P182"/>
      <c s="72" r="Q182"/>
      <c s="72" r="R182"/>
      <c s="72" r="S182"/>
      <c s="72" r="T182"/>
      <c s="72" r="U182"/>
      <c s="72" r="V182"/>
      <c s="72" r="W182"/>
      <c s="72" r="X182"/>
      <c s="72" r="Y182"/>
      <c s="72" r="Z182"/>
    </row>
    <row r="183">
      <c s="72" r="A183"/>
      <c s="72" r="B183"/>
      <c s="72" r="C183"/>
      <c s="72" r="D183"/>
      <c s="72" r="E183"/>
      <c s="72" r="F183"/>
      <c s="72" r="G183"/>
      <c s="72" r="H183"/>
      <c s="72" r="I183"/>
      <c s="72" r="J183"/>
      <c s="72" r="K183"/>
      <c s="72" r="L183"/>
      <c s="72" r="M183"/>
      <c s="72" r="N183"/>
      <c s="72" r="O183"/>
      <c s="72" r="P183"/>
      <c s="72" r="Q183"/>
      <c s="72" r="R183"/>
      <c s="72" r="S183"/>
      <c s="72" r="T183"/>
      <c s="72" r="U183"/>
      <c s="72" r="V183"/>
      <c s="72" r="W183"/>
      <c s="72" r="X183"/>
      <c s="72" r="Y183"/>
      <c s="72" r="Z183"/>
    </row>
    <row r="184">
      <c s="72" r="A184"/>
      <c s="72" r="B184"/>
      <c s="72" r="C184"/>
      <c s="72" r="D184"/>
      <c s="72" r="E184"/>
      <c s="72" r="F184"/>
      <c s="72" r="G184"/>
      <c s="72" r="H184"/>
      <c s="72" r="I184"/>
      <c s="72" r="J184"/>
      <c s="72" r="K184"/>
      <c s="72" r="L184"/>
      <c s="72" r="M184"/>
      <c s="72" r="N184"/>
      <c s="72" r="O184"/>
      <c s="72" r="P184"/>
      <c s="72" r="Q184"/>
      <c s="72" r="R184"/>
      <c s="72" r="S184"/>
      <c s="72" r="T184"/>
      <c s="72" r="U184"/>
      <c s="72" r="V184"/>
      <c s="72" r="W184"/>
      <c s="72" r="X184"/>
      <c s="72" r="Y184"/>
      <c s="72" r="Z184"/>
    </row>
    <row r="185">
      <c s="72" r="A185"/>
      <c s="72" r="B185"/>
      <c s="72" r="C185"/>
      <c s="72" r="D185"/>
      <c s="72" r="E185"/>
      <c s="72" r="F185"/>
      <c s="72" r="G185"/>
      <c s="72" r="H185"/>
      <c s="72" r="I185"/>
      <c s="72" r="J185"/>
      <c s="72" r="K185"/>
      <c s="72" r="L185"/>
      <c s="72" r="M185"/>
      <c s="72" r="N185"/>
      <c s="72" r="O185"/>
      <c s="72" r="P185"/>
      <c s="72" r="Q185"/>
      <c s="72" r="R185"/>
      <c s="72" r="S185"/>
      <c s="72" r="T185"/>
      <c s="72" r="U185"/>
      <c s="72" r="V185"/>
      <c s="72" r="W185"/>
      <c s="72" r="X185"/>
      <c s="72" r="Y185"/>
      <c s="72" r="Z185"/>
    </row>
    <row r="186">
      <c s="72" r="A186"/>
      <c s="72" r="B186"/>
      <c s="72" r="C186"/>
      <c s="72" r="D186"/>
      <c s="72" r="E186"/>
      <c s="72" r="F186"/>
      <c s="72" r="G186"/>
      <c s="72" r="H186"/>
      <c s="72" r="I186"/>
      <c s="72" r="J186"/>
      <c s="72" r="K186"/>
      <c s="72" r="L186"/>
      <c s="72" r="M186"/>
      <c s="72" r="N186"/>
      <c s="72" r="O186"/>
      <c s="72" r="P186"/>
      <c s="72" r="Q186"/>
      <c s="72" r="R186"/>
      <c s="72" r="S186"/>
      <c s="72" r="T186"/>
      <c s="72" r="U186"/>
      <c s="72" r="V186"/>
      <c s="72" r="W186"/>
      <c s="72" r="X186"/>
      <c s="72" r="Y186"/>
      <c s="72" r="Z186"/>
    </row>
    <row r="187">
      <c s="72" r="A187"/>
      <c s="72" r="B187"/>
      <c s="72" r="C187"/>
      <c s="72" r="D187"/>
      <c s="72" r="E187"/>
      <c s="72" r="F187"/>
      <c s="72" r="G187"/>
      <c s="72" r="H187"/>
      <c s="72" r="I187"/>
      <c s="72" r="J187"/>
      <c s="72" r="K187"/>
      <c s="72" r="L187"/>
      <c s="72" r="M187"/>
      <c s="72" r="N187"/>
      <c s="72" r="O187"/>
      <c s="72" r="P187"/>
      <c s="72" r="Q187"/>
      <c s="72" r="R187"/>
      <c s="72" r="S187"/>
      <c s="72" r="T187"/>
      <c s="72" r="U187"/>
      <c s="72" r="V187"/>
      <c s="72" r="W187"/>
      <c s="72" r="X187"/>
      <c s="72" r="Y187"/>
      <c s="72" r="Z187"/>
    </row>
    <row r="188">
      <c s="72" r="A188"/>
      <c s="72" r="B188"/>
      <c s="72" r="C188"/>
      <c s="72" r="D188"/>
      <c s="72" r="E188"/>
      <c s="72" r="F188"/>
      <c s="72" r="G188"/>
      <c s="72" r="H188"/>
      <c s="72" r="I188"/>
      <c s="72" r="J188"/>
      <c s="72" r="K188"/>
      <c s="72" r="L188"/>
      <c s="72" r="M188"/>
      <c s="72" r="N188"/>
      <c s="72" r="O188"/>
      <c s="72" r="P188"/>
      <c s="72" r="Q188"/>
      <c s="72" r="R188"/>
      <c s="72" r="S188"/>
      <c s="72" r="T188"/>
      <c s="72" r="U188"/>
      <c s="72" r="V188"/>
      <c s="72" r="W188"/>
      <c s="72" r="X188"/>
      <c s="72" r="Y188"/>
      <c s="72" r="Z188"/>
    </row>
    <row r="189">
      <c s="72" r="A189"/>
      <c s="72" r="B189"/>
      <c s="72" r="C189"/>
      <c s="72" r="D189"/>
      <c s="72" r="E189"/>
      <c s="72" r="F189"/>
      <c s="72" r="G189"/>
      <c s="72" r="H189"/>
      <c s="72" r="I189"/>
      <c s="72" r="J189"/>
      <c s="72" r="K189"/>
      <c s="72" r="L189"/>
      <c s="72" r="M189"/>
      <c s="72" r="N189"/>
      <c s="72" r="O189"/>
      <c s="72" r="P189"/>
      <c s="72" r="Q189"/>
      <c s="72" r="R189"/>
      <c s="72" r="S189"/>
      <c s="72" r="T189"/>
      <c s="72" r="U189"/>
      <c s="72" r="V189"/>
      <c s="72" r="W189"/>
      <c s="72" r="X189"/>
      <c s="72" r="Y189"/>
      <c s="72" r="Z189"/>
    </row>
    <row r="190">
      <c s="72" r="A190"/>
      <c s="72" r="B190"/>
      <c s="72" r="C190"/>
      <c s="72" r="D190"/>
      <c s="72" r="E190"/>
      <c s="72" r="F190"/>
      <c s="72" r="G190"/>
      <c s="72" r="H190"/>
      <c s="72" r="I190"/>
      <c s="72" r="J190"/>
      <c s="72" r="K190"/>
      <c s="72" r="L190"/>
      <c s="72" r="M190"/>
      <c s="72" r="N190"/>
      <c s="72" r="O190"/>
      <c s="72" r="P190"/>
      <c s="72" r="Q190"/>
      <c s="72" r="R190"/>
      <c s="72" r="S190"/>
      <c s="72" r="T190"/>
      <c s="72" r="U190"/>
      <c s="72" r="V190"/>
      <c s="72" r="W190"/>
      <c s="72" r="X190"/>
      <c s="72" r="Y190"/>
      <c s="72" r="Z190"/>
    </row>
    <row r="191">
      <c s="72" r="A191"/>
      <c s="72" r="B191"/>
      <c s="72" r="C191"/>
      <c s="72" r="D191"/>
      <c s="72" r="E191"/>
      <c s="72" r="F191"/>
      <c s="72" r="G191"/>
      <c s="72" r="H191"/>
      <c s="72" r="I191"/>
      <c s="72" r="J191"/>
      <c s="72" r="K191"/>
      <c s="72" r="L191"/>
      <c s="72" r="M191"/>
      <c s="72" r="N191"/>
      <c s="72" r="O191"/>
      <c s="72" r="P191"/>
      <c s="72" r="Q191"/>
      <c s="72" r="R191"/>
      <c s="72" r="S191"/>
      <c s="72" r="T191"/>
      <c s="72" r="U191"/>
      <c s="72" r="V191"/>
      <c s="72" r="W191"/>
      <c s="72" r="X191"/>
      <c s="72" r="Y191"/>
      <c s="72" r="Z191"/>
    </row>
    <row r="192">
      <c s="72" r="A192"/>
      <c s="72" r="B192"/>
      <c s="72" r="C192"/>
      <c s="72" r="D192"/>
      <c s="72" r="E192"/>
      <c s="72" r="F192"/>
      <c s="72" r="G192"/>
      <c s="72" r="H192"/>
      <c s="72" r="I192"/>
      <c s="72" r="J192"/>
      <c s="72" r="K192"/>
      <c s="72" r="L192"/>
      <c s="72" r="M192"/>
      <c s="72" r="N192"/>
      <c s="72" r="O192"/>
      <c s="72" r="P192"/>
      <c s="72" r="Q192"/>
      <c s="72" r="R192"/>
      <c s="72" r="S192"/>
      <c s="72" r="T192"/>
      <c s="72" r="U192"/>
      <c s="72" r="V192"/>
      <c s="72" r="W192"/>
      <c s="72" r="X192"/>
      <c s="72" r="Y192"/>
      <c s="72" r="Z192"/>
    </row>
    <row r="193">
      <c s="72" r="A193"/>
      <c s="72" r="B193"/>
      <c s="72" r="C193"/>
      <c s="72" r="D193"/>
      <c s="72" r="E193"/>
      <c s="72" r="F193"/>
      <c s="72" r="G193"/>
      <c s="72" r="H193"/>
      <c s="72" r="I193"/>
      <c s="72" r="J193"/>
      <c s="72" r="K193"/>
      <c s="72" r="L193"/>
      <c s="72" r="M193"/>
      <c s="72" r="N193"/>
      <c s="72" r="O193"/>
      <c s="72" r="P193"/>
      <c s="72" r="Q193"/>
      <c s="72" r="R193"/>
      <c s="72" r="S193"/>
      <c s="72" r="T193"/>
      <c s="72" r="U193"/>
      <c s="72" r="V193"/>
      <c s="72" r="W193"/>
      <c s="72" r="X193"/>
      <c s="72" r="Y193"/>
      <c s="72" r="Z193"/>
    </row>
    <row r="194">
      <c s="72" r="A194"/>
      <c s="72" r="B194"/>
      <c s="72" r="C194"/>
      <c s="72" r="D194"/>
      <c s="72" r="E194"/>
      <c s="72" r="F194"/>
      <c s="72" r="G194"/>
      <c s="72" r="H194"/>
      <c s="72" r="I194"/>
      <c s="72" r="J194"/>
      <c s="72" r="K194"/>
      <c s="72" r="L194"/>
      <c s="72" r="M194"/>
      <c s="72" r="N194"/>
      <c s="72" r="O194"/>
      <c s="72" r="P194"/>
      <c s="72" r="Q194"/>
      <c s="72" r="R194"/>
      <c s="72" r="S194"/>
      <c s="72" r="T194"/>
      <c s="72" r="U194"/>
      <c s="72" r="V194"/>
      <c s="72" r="W194"/>
      <c s="72" r="X194"/>
      <c s="72" r="Y194"/>
      <c s="72" r="Z194"/>
    </row>
    <row r="195">
      <c s="72" r="A195"/>
      <c s="72" r="B195"/>
      <c s="72" r="C195"/>
      <c s="72" r="D195"/>
      <c s="72" r="E195"/>
      <c s="72" r="F195"/>
      <c s="72" r="G195"/>
      <c s="72" r="H195"/>
      <c s="72" r="I195"/>
      <c s="72" r="J195"/>
      <c s="72" r="K195"/>
      <c s="72" r="L195"/>
      <c s="72" r="M195"/>
      <c s="72" r="N195"/>
      <c s="72" r="O195"/>
      <c s="72" r="P195"/>
      <c s="72" r="Q195"/>
      <c s="72" r="R195"/>
      <c s="72" r="S195"/>
      <c s="72" r="T195"/>
      <c s="72" r="U195"/>
      <c s="72" r="V195"/>
      <c s="72" r="W195"/>
      <c s="72" r="X195"/>
      <c s="72" r="Y195"/>
      <c s="72" r="Z195"/>
    </row>
    <row r="196">
      <c s="72" r="A196"/>
      <c s="72" r="B196"/>
      <c s="72" r="C196"/>
      <c s="72" r="D196"/>
      <c s="72" r="E196"/>
      <c s="72" r="F196"/>
      <c s="72" r="G196"/>
      <c s="72" r="H196"/>
      <c s="72" r="I196"/>
      <c s="72" r="J196"/>
      <c s="72" r="K196"/>
      <c s="72" r="L196"/>
      <c s="72" r="M196"/>
      <c s="72" r="N196"/>
      <c s="72" r="O196"/>
      <c s="72" r="P196"/>
      <c s="72" r="Q196"/>
      <c s="72" r="R196"/>
      <c s="72" r="S196"/>
      <c s="72" r="T196"/>
      <c s="72" r="U196"/>
      <c s="72" r="V196"/>
      <c s="72" r="W196"/>
      <c s="72" r="X196"/>
      <c s="72" r="Y196"/>
      <c s="72" r="Z196"/>
    </row>
    <row r="197">
      <c s="72" r="A197"/>
      <c s="72" r="B197"/>
      <c s="72" r="C197"/>
      <c s="72" r="D197"/>
      <c s="72" r="E197"/>
      <c s="72" r="F197"/>
      <c s="72" r="G197"/>
      <c s="72" r="H197"/>
      <c s="72" r="I197"/>
      <c s="72" r="J197"/>
      <c s="72" r="K197"/>
      <c s="72" r="L197"/>
      <c s="72" r="M197"/>
      <c s="72" r="N197"/>
      <c s="72" r="O197"/>
      <c s="72" r="P197"/>
      <c s="72" r="Q197"/>
      <c s="72" r="R197"/>
      <c s="72" r="S197"/>
      <c s="72" r="T197"/>
      <c s="72" r="U197"/>
      <c s="72" r="V197"/>
      <c s="72" r="W197"/>
      <c s="72" r="X197"/>
      <c s="72" r="Y197"/>
      <c s="72" r="Z197"/>
    </row>
    <row r="198">
      <c s="72" r="A198"/>
      <c s="72" r="B198"/>
      <c s="72" r="C198"/>
      <c s="72" r="D198"/>
      <c s="72" r="E198"/>
      <c s="72" r="F198"/>
      <c s="72" r="G198"/>
      <c s="72" r="H198"/>
      <c s="72" r="I198"/>
      <c s="72" r="J198"/>
      <c s="72" r="K198"/>
      <c s="72" r="L198"/>
      <c s="72" r="M198"/>
      <c s="72" r="N198"/>
      <c s="72" r="O198"/>
      <c s="72" r="P198"/>
      <c s="72" r="Q198"/>
      <c s="72" r="R198"/>
      <c s="72" r="S198"/>
      <c s="72" r="T198"/>
      <c s="72" r="U198"/>
      <c s="72" r="V198"/>
      <c s="72" r="W198"/>
      <c s="72" r="X198"/>
      <c s="72" r="Y198"/>
      <c s="72" r="Z198"/>
    </row>
    <row r="199">
      <c s="72" r="A199"/>
      <c s="72" r="B199"/>
      <c s="72" r="C199"/>
      <c s="72" r="D199"/>
      <c s="72" r="E199"/>
      <c s="72" r="F199"/>
      <c s="72" r="G199"/>
      <c s="72" r="H199"/>
      <c s="72" r="I199"/>
      <c s="72" r="J199"/>
      <c s="72" r="K199"/>
      <c s="72" r="L199"/>
      <c s="72" r="M199"/>
      <c s="72" r="N199"/>
      <c s="72" r="O199"/>
      <c s="72" r="P199"/>
      <c s="72" r="Q199"/>
      <c s="72" r="R199"/>
      <c s="72" r="S199"/>
      <c s="72" r="T199"/>
      <c s="72" r="U199"/>
      <c s="72" r="V199"/>
      <c s="72" r="W199"/>
      <c s="72" r="X199"/>
      <c s="72" r="Y199"/>
      <c s="72" r="Z199"/>
    </row>
    <row r="200">
      <c s="72" r="A200"/>
      <c s="72" r="B200"/>
      <c s="72" r="C200"/>
      <c s="72" r="D200"/>
      <c s="72" r="E200"/>
      <c s="72" r="F200"/>
      <c s="72" r="G200"/>
      <c s="72" r="H200"/>
      <c s="72" r="I200"/>
      <c s="72" r="J200"/>
      <c s="72" r="K200"/>
      <c s="72" r="L200"/>
      <c s="72" r="M200"/>
      <c s="72" r="N200"/>
      <c s="72" r="O200"/>
      <c s="72" r="P200"/>
      <c s="72" r="Q200"/>
      <c s="72" r="R200"/>
      <c s="72" r="S200"/>
      <c s="72" r="T200"/>
      <c s="72" r="U200"/>
      <c s="72" r="V200"/>
      <c s="72" r="W200"/>
      <c s="72" r="X200"/>
      <c s="72" r="Y200"/>
      <c s="72" r="Z200"/>
    </row>
    <row r="201">
      <c s="72" r="A201"/>
      <c s="72" r="B201"/>
      <c s="72" r="C201"/>
      <c s="72" r="D201"/>
      <c s="72" r="E201"/>
      <c s="72" r="F201"/>
      <c s="72" r="G201"/>
      <c s="72" r="H201"/>
      <c s="72" r="I201"/>
      <c s="72" r="J201"/>
      <c s="72" r="K201"/>
      <c s="72" r="L201"/>
      <c s="72" r="M201"/>
      <c s="72" r="N201"/>
      <c s="72" r="O201"/>
      <c s="72" r="P201"/>
      <c s="72" r="Q201"/>
      <c s="72" r="R201"/>
      <c s="72" r="S201"/>
      <c s="72" r="T201"/>
      <c s="72" r="U201"/>
      <c s="72" r="V201"/>
      <c s="72" r="W201"/>
      <c s="72" r="X201"/>
      <c s="72" r="Y201"/>
      <c s="72" r="Z201"/>
    </row>
    <row r="202">
      <c s="72" r="A202"/>
      <c s="72" r="B202"/>
      <c s="72" r="C202"/>
      <c s="72" r="D202"/>
      <c s="72" r="E202"/>
      <c s="72" r="F202"/>
      <c s="72" r="G202"/>
      <c s="72" r="H202"/>
      <c s="72" r="I202"/>
      <c s="72" r="J202"/>
      <c s="72" r="K202"/>
      <c s="72" r="L202"/>
      <c s="72" r="M202"/>
      <c s="72" r="N202"/>
      <c s="72" r="O202"/>
      <c s="72" r="P202"/>
      <c s="72" r="Q202"/>
      <c s="72" r="R202"/>
      <c s="72" r="S202"/>
      <c s="72" r="T202"/>
      <c s="72" r="U202"/>
      <c s="72" r="V202"/>
      <c s="72" r="W202"/>
      <c s="72" r="X202"/>
      <c s="72" r="Y202"/>
      <c s="72" r="Z202"/>
    </row>
    <row r="203">
      <c s="72" r="A203"/>
      <c s="72" r="B203"/>
      <c s="72" r="C203"/>
      <c s="72" r="D203"/>
      <c s="72" r="E203"/>
      <c s="72" r="F203"/>
      <c s="72" r="G203"/>
      <c s="72" r="H203"/>
      <c s="72" r="I203"/>
      <c s="72" r="J203"/>
      <c s="72" r="K203"/>
      <c s="72" r="L203"/>
      <c s="72" r="M203"/>
      <c s="72" r="N203"/>
      <c s="72" r="O203"/>
      <c s="72" r="P203"/>
      <c s="72" r="Q203"/>
      <c s="72" r="R203"/>
      <c s="72" r="S203"/>
      <c s="72" r="T203"/>
      <c s="72" r="U203"/>
      <c s="72" r="V203"/>
      <c s="72" r="W203"/>
      <c s="72" r="X203"/>
      <c s="72" r="Y203"/>
      <c s="72" r="Z203"/>
    </row>
    <row r="204">
      <c s="72" r="A204"/>
      <c s="72" r="B204"/>
      <c s="72" r="C204"/>
      <c s="72" r="D204"/>
      <c s="72" r="E204"/>
      <c s="72" r="F204"/>
      <c s="72" r="G204"/>
      <c s="72" r="H204"/>
      <c s="72" r="I204"/>
      <c s="72" r="J204"/>
      <c s="72" r="K204"/>
      <c s="72" r="L204"/>
      <c s="72" r="M204"/>
      <c s="72" r="N204"/>
      <c s="72" r="O204"/>
      <c s="72" r="P204"/>
      <c s="72" r="Q204"/>
      <c s="72" r="R204"/>
      <c s="72" r="S204"/>
      <c s="72" r="T204"/>
      <c s="72" r="U204"/>
      <c s="72" r="V204"/>
      <c s="72" r="W204"/>
      <c s="72" r="X204"/>
      <c s="72" r="Y204"/>
      <c s="72" r="Z204"/>
    </row>
    <row r="205">
      <c s="72" r="A205"/>
      <c s="72" r="B205"/>
      <c s="72" r="C205"/>
      <c s="72" r="D205"/>
      <c s="72" r="E205"/>
      <c s="72" r="F205"/>
      <c s="72" r="G205"/>
      <c s="72" r="H205"/>
      <c s="72" r="I205"/>
      <c s="72" r="J205"/>
      <c s="72" r="K205"/>
      <c s="72" r="L205"/>
      <c s="72" r="M205"/>
      <c s="72" r="N205"/>
      <c s="72" r="O205"/>
      <c s="72" r="P205"/>
      <c s="72" r="Q205"/>
      <c s="72" r="R205"/>
      <c s="72" r="S205"/>
      <c s="72" r="T205"/>
      <c s="72" r="U205"/>
      <c s="72" r="V205"/>
      <c s="72" r="W205"/>
      <c s="72" r="X205"/>
      <c s="72" r="Y205"/>
      <c s="72" r="Z205"/>
    </row>
    <row r="206">
      <c s="72" r="A206"/>
      <c s="72" r="B206"/>
      <c s="72" r="C206"/>
      <c s="72" r="D206"/>
      <c s="72" r="E206"/>
      <c s="72" r="F206"/>
      <c s="72" r="G206"/>
      <c s="72" r="H206"/>
      <c s="72" r="I206"/>
      <c s="72" r="J206"/>
      <c s="72" r="K206"/>
      <c s="72" r="L206"/>
      <c s="72" r="M206"/>
      <c s="72" r="N206"/>
      <c s="72" r="O206"/>
      <c s="72" r="P206"/>
      <c s="72" r="Q206"/>
      <c s="72" r="R206"/>
      <c s="72" r="S206"/>
      <c s="72" r="T206"/>
      <c s="72" r="U206"/>
      <c s="72" r="V206"/>
      <c s="72" r="W206"/>
      <c s="72" r="X206"/>
      <c s="72" r="Y206"/>
      <c s="72" r="Z206"/>
    </row>
    <row r="207">
      <c s="72" r="A207"/>
      <c s="72" r="B207"/>
      <c s="72" r="C207"/>
      <c s="72" r="D207"/>
      <c s="72" r="E207"/>
      <c s="72" r="F207"/>
      <c s="72" r="G207"/>
      <c s="72" r="H207"/>
      <c s="72" r="I207"/>
      <c s="72" r="J207"/>
      <c s="72" r="K207"/>
      <c s="72" r="L207"/>
      <c s="72" r="M207"/>
      <c s="72" r="N207"/>
      <c s="72" r="O207"/>
      <c s="72" r="P207"/>
      <c s="72" r="Q207"/>
      <c s="72" r="R207"/>
      <c s="72" r="S207"/>
      <c s="72" r="T207"/>
      <c s="72" r="U207"/>
      <c s="72" r="V207"/>
      <c s="72" r="W207"/>
      <c s="72" r="X207"/>
      <c s="72" r="Y207"/>
      <c s="72" r="Z207"/>
    </row>
    <row r="208">
      <c s="72" r="A208"/>
      <c s="72" r="B208"/>
      <c s="72" r="C208"/>
      <c s="72" r="D208"/>
      <c s="72" r="E208"/>
      <c s="72" r="F208"/>
      <c s="72" r="G208"/>
      <c s="72" r="H208"/>
      <c s="72" r="I208"/>
      <c s="72" r="J208"/>
      <c s="72" r="K208"/>
      <c s="72" r="L208"/>
      <c s="72" r="M208"/>
      <c s="72" r="N208"/>
      <c s="72" r="O208"/>
      <c s="72" r="P208"/>
      <c s="72" r="Q208"/>
      <c s="72" r="R208"/>
      <c s="72" r="S208"/>
      <c s="72" r="T208"/>
      <c s="72" r="U208"/>
      <c s="72" r="V208"/>
      <c s="72" r="W208"/>
      <c s="72" r="X208"/>
      <c s="72" r="Y208"/>
      <c s="72" r="Z208"/>
    </row>
    <row r="209">
      <c s="72" r="A209"/>
      <c s="72" r="B209"/>
      <c s="72" r="C209"/>
      <c s="72" r="D209"/>
      <c s="72" r="E209"/>
      <c s="72" r="F209"/>
      <c s="72" r="G209"/>
      <c s="72" r="H209"/>
      <c s="72" r="I209"/>
      <c s="72" r="J209"/>
      <c s="72" r="K209"/>
      <c s="72" r="L209"/>
      <c s="72" r="M209"/>
      <c s="72" r="N209"/>
      <c s="72" r="O209"/>
      <c s="72" r="P209"/>
      <c s="72" r="Q209"/>
      <c s="72" r="R209"/>
      <c s="72" r="S209"/>
      <c s="72" r="T209"/>
      <c s="72" r="U209"/>
      <c s="72" r="V209"/>
      <c s="72" r="W209"/>
      <c s="72" r="X209"/>
      <c s="72" r="Y209"/>
      <c s="72" r="Z209"/>
    </row>
    <row r="210">
      <c s="72" r="A210"/>
      <c s="72" r="B210"/>
      <c s="72" r="C210"/>
      <c s="72" r="D210"/>
      <c s="72" r="E210"/>
      <c s="72" r="F210"/>
      <c s="72" r="G210"/>
      <c s="72" r="H210"/>
      <c s="72" r="I210"/>
      <c s="72" r="J210"/>
      <c s="72" r="K210"/>
      <c s="72" r="L210"/>
      <c s="72" r="M210"/>
      <c s="72" r="N210"/>
      <c s="72" r="O210"/>
      <c s="72" r="P210"/>
      <c s="72" r="Q210"/>
      <c s="72" r="R210"/>
      <c s="72" r="S210"/>
      <c s="72" r="T210"/>
      <c s="72" r="U210"/>
      <c s="72" r="V210"/>
      <c s="72" r="W210"/>
      <c s="72" r="X210"/>
      <c s="72" r="Y210"/>
      <c s="72" r="Z210"/>
    </row>
    <row r="211">
      <c s="72" r="A211"/>
      <c s="72" r="B211"/>
      <c s="72" r="C211"/>
      <c s="72" r="D211"/>
      <c s="72" r="E211"/>
      <c s="72" r="F211"/>
      <c s="72" r="G211"/>
      <c s="72" r="H211"/>
      <c s="72" r="I211"/>
      <c s="72" r="J211"/>
      <c s="72" r="K211"/>
      <c s="72" r="L211"/>
      <c s="72" r="M211"/>
      <c s="72" r="N211"/>
      <c s="72" r="O211"/>
      <c s="72" r="P211"/>
      <c s="72" r="Q211"/>
      <c s="72" r="R211"/>
      <c s="72" r="S211"/>
      <c s="72" r="T211"/>
      <c s="72" r="U211"/>
      <c s="72" r="V211"/>
      <c s="72" r="W211"/>
      <c s="72" r="X211"/>
      <c s="72" r="Y211"/>
      <c s="72" r="Z211"/>
    </row>
    <row r="212">
      <c s="72" r="A212"/>
      <c s="72" r="B212"/>
      <c s="72" r="C212"/>
      <c s="72" r="D212"/>
      <c s="72" r="E212"/>
      <c s="72" r="F212"/>
      <c s="72" r="G212"/>
      <c s="72" r="H212"/>
      <c s="72" r="I212"/>
      <c s="72" r="J212"/>
      <c s="72" r="K212"/>
      <c s="72" r="L212"/>
      <c s="72" r="M212"/>
      <c s="72" r="N212"/>
      <c s="72" r="O212"/>
      <c s="72" r="P212"/>
      <c s="72" r="Q212"/>
      <c s="72" r="R212"/>
      <c s="72" r="S212"/>
      <c s="72" r="T212"/>
      <c s="72" r="U212"/>
      <c s="72" r="V212"/>
      <c s="72" r="W212"/>
      <c s="72" r="X212"/>
      <c s="72" r="Y212"/>
      <c s="72" r="Z212"/>
    </row>
    <row r="213">
      <c s="72" r="A213"/>
      <c s="72" r="B213"/>
      <c s="72" r="C213"/>
      <c s="72" r="D213"/>
      <c s="72" r="E213"/>
      <c s="72" r="F213"/>
      <c s="72" r="G213"/>
      <c s="72" r="H213"/>
      <c s="72" r="I213"/>
      <c s="72" r="J213"/>
      <c s="72" r="K213"/>
      <c s="72" r="L213"/>
      <c s="72" r="M213"/>
      <c s="72" r="N213"/>
      <c s="72" r="O213"/>
      <c s="72" r="P213"/>
      <c s="72" r="Q213"/>
      <c s="72" r="R213"/>
      <c s="72" r="S213"/>
      <c s="72" r="T213"/>
      <c s="72" r="U213"/>
      <c s="72" r="V213"/>
      <c s="72" r="W213"/>
      <c s="72" r="X213"/>
      <c s="72" r="Y213"/>
      <c s="72" r="Z213"/>
    </row>
    <row r="214">
      <c s="72" r="A214"/>
      <c s="72" r="B214"/>
      <c s="72" r="C214"/>
      <c s="72" r="D214"/>
      <c s="72" r="E214"/>
      <c s="72" r="F214"/>
      <c s="72" r="G214"/>
      <c s="72" r="H214"/>
      <c s="72" r="I214"/>
      <c s="72" r="J214"/>
      <c s="72" r="K214"/>
      <c s="72" r="L214"/>
      <c s="72" r="M214"/>
      <c s="72" r="N214"/>
      <c s="72" r="O214"/>
      <c s="72" r="P214"/>
      <c s="72" r="Q214"/>
      <c s="72" r="R214"/>
      <c s="72" r="S214"/>
      <c s="72" r="T214"/>
      <c s="72" r="U214"/>
      <c s="72" r="V214"/>
      <c s="72" r="W214"/>
      <c s="72" r="X214"/>
      <c s="72" r="Y214"/>
      <c s="72" r="Z214"/>
    </row>
    <row r="215">
      <c s="72" r="A215"/>
      <c s="72" r="B215"/>
      <c s="72" r="C215"/>
      <c s="72" r="D215"/>
      <c s="72" r="E215"/>
      <c s="72" r="F215"/>
      <c s="72" r="G215"/>
      <c s="72" r="H215"/>
      <c s="72" r="I215"/>
      <c s="72" r="J215"/>
      <c s="72" r="K215"/>
      <c s="72" r="L215"/>
      <c s="72" r="M215"/>
      <c s="72" r="N215"/>
      <c s="72" r="O215"/>
      <c s="72" r="P215"/>
      <c s="72" r="Q215"/>
      <c s="72" r="R215"/>
      <c s="72" r="S215"/>
      <c s="72" r="T215"/>
      <c s="72" r="U215"/>
      <c s="72" r="V215"/>
      <c s="72" r="W215"/>
      <c s="72" r="X215"/>
      <c s="72" r="Y215"/>
      <c s="72" r="Z215"/>
    </row>
    <row r="216">
      <c s="72" r="A216"/>
      <c s="72" r="B216"/>
      <c s="72" r="C216"/>
      <c s="72" r="D216"/>
      <c s="72" r="E216"/>
      <c s="72" r="F216"/>
      <c s="72" r="G216"/>
      <c s="72" r="H216"/>
      <c s="72" r="I216"/>
      <c s="72" r="J216"/>
      <c s="72" r="K216"/>
      <c s="72" r="L216"/>
      <c s="72" r="M216"/>
      <c s="72" r="N216"/>
      <c s="72" r="O216"/>
      <c s="72" r="P216"/>
      <c s="72" r="Q216"/>
      <c s="72" r="R216"/>
      <c s="72" r="S216"/>
      <c s="72" r="T216"/>
      <c s="72" r="U216"/>
      <c s="72" r="V216"/>
      <c s="72" r="W216"/>
      <c s="72" r="X216"/>
      <c s="72" r="Y216"/>
      <c s="72" r="Z216"/>
    </row>
    <row r="217">
      <c s="72" r="A217"/>
      <c s="72" r="B217"/>
      <c s="72" r="C217"/>
      <c s="72" r="D217"/>
      <c s="72" r="E217"/>
      <c s="72" r="F217"/>
      <c s="72" r="G217"/>
      <c s="72" r="H217"/>
      <c s="72" r="I217"/>
      <c s="72" r="J217"/>
      <c s="72" r="K217"/>
      <c s="72" r="L217"/>
      <c s="72" r="M217"/>
      <c s="72" r="N217"/>
      <c s="72" r="O217"/>
      <c s="72" r="P217"/>
      <c s="72" r="Q217"/>
      <c s="72" r="R217"/>
      <c s="72" r="S217"/>
      <c s="72" r="T217"/>
      <c s="72" r="U217"/>
      <c s="72" r="V217"/>
      <c s="72" r="W217"/>
      <c s="72" r="X217"/>
      <c s="72" r="Y217"/>
      <c s="72" r="Z217"/>
    </row>
    <row r="218">
      <c s="72" r="A218"/>
      <c s="72" r="B218"/>
      <c s="72" r="C218"/>
      <c s="72" r="D218"/>
      <c s="72" r="E218"/>
      <c s="72" r="F218"/>
      <c s="72" r="G218"/>
      <c s="72" r="H218"/>
      <c s="72" r="I218"/>
      <c s="72" r="J218"/>
      <c s="72" r="K218"/>
      <c s="72" r="L218"/>
      <c s="72" r="M218"/>
      <c s="72" r="N218"/>
      <c s="72" r="O218"/>
      <c s="72" r="P218"/>
      <c s="72" r="Q218"/>
      <c s="72" r="R218"/>
      <c s="72" r="S218"/>
      <c s="72" r="T218"/>
      <c s="72" r="U218"/>
      <c s="72" r="V218"/>
      <c s="72" r="W218"/>
      <c s="72" r="X218"/>
      <c s="72" r="Y218"/>
      <c s="72" r="Z218"/>
    </row>
    <row r="219">
      <c s="72" r="A219"/>
      <c s="72" r="B219"/>
      <c s="72" r="C219"/>
      <c s="72" r="D219"/>
      <c s="72" r="E219"/>
      <c s="72" r="F219"/>
      <c s="72" r="G219"/>
      <c s="72" r="H219"/>
      <c s="72" r="I219"/>
      <c s="72" r="J219"/>
      <c s="72" r="K219"/>
      <c s="72" r="L219"/>
      <c s="72" r="M219"/>
      <c s="72" r="N219"/>
      <c s="72" r="O219"/>
      <c s="72" r="P219"/>
      <c s="72" r="Q219"/>
      <c s="72" r="R219"/>
      <c s="72" r="S219"/>
      <c s="72" r="T219"/>
      <c s="72" r="U219"/>
      <c s="72" r="V219"/>
      <c s="72" r="W219"/>
      <c s="72" r="X219"/>
      <c s="72" r="Y219"/>
      <c s="72" r="Z219"/>
    </row>
    <row r="220">
      <c s="72" r="A220"/>
      <c s="72" r="B220"/>
      <c s="72" r="C220"/>
      <c s="72" r="D220"/>
      <c s="72" r="E220"/>
      <c s="72" r="F220"/>
      <c s="72" r="G220"/>
      <c s="72" r="H220"/>
      <c s="72" r="I220"/>
      <c s="72" r="J220"/>
      <c s="72" r="K220"/>
      <c s="72" r="L220"/>
      <c s="72" r="M220"/>
      <c s="72" r="N220"/>
      <c s="72" r="O220"/>
      <c s="72" r="P220"/>
      <c s="72" r="Q220"/>
      <c s="72" r="R220"/>
      <c s="72" r="S220"/>
      <c s="72" r="T220"/>
      <c s="72" r="U220"/>
      <c s="72" r="V220"/>
      <c s="72" r="W220"/>
      <c s="72" r="X220"/>
      <c s="72" r="Y220"/>
      <c s="72" r="Z220"/>
    </row>
    <row r="221">
      <c s="72" r="A221"/>
      <c s="72" r="B221"/>
      <c s="72" r="C221"/>
      <c s="72" r="D221"/>
      <c s="72" r="E221"/>
      <c s="72" r="F221"/>
      <c s="72" r="G221"/>
      <c s="72" r="H221"/>
      <c s="72" r="I221"/>
      <c s="72" r="J221"/>
      <c s="72" r="K221"/>
      <c s="72" r="L221"/>
      <c s="72" r="M221"/>
      <c s="72" r="N221"/>
      <c s="72" r="O221"/>
      <c s="72" r="P221"/>
      <c s="72" r="Q221"/>
      <c s="72" r="R221"/>
      <c s="72" r="S221"/>
      <c s="72" r="T221"/>
      <c s="72" r="U221"/>
      <c s="72" r="V221"/>
      <c s="72" r="W221"/>
      <c s="72" r="X221"/>
      <c s="72" r="Y221"/>
      <c s="72" r="Z221"/>
    </row>
    <row r="222">
      <c s="72" r="A222"/>
      <c s="72" r="B222"/>
      <c s="72" r="C222"/>
      <c s="72" r="D222"/>
      <c s="72" r="E222"/>
      <c s="72" r="F222"/>
      <c s="72" r="G222"/>
      <c s="72" r="H222"/>
      <c s="72" r="I222"/>
      <c s="72" r="J222"/>
      <c s="72" r="K222"/>
      <c s="72" r="L222"/>
      <c s="72" r="M222"/>
      <c s="72" r="N222"/>
      <c s="72" r="O222"/>
      <c s="72" r="P222"/>
      <c s="72" r="Q222"/>
      <c s="72" r="R222"/>
      <c s="72" r="S222"/>
      <c s="72" r="T222"/>
      <c s="72" r="U222"/>
      <c s="72" r="V222"/>
      <c s="72" r="W222"/>
      <c s="72" r="X222"/>
      <c s="72" r="Y222"/>
      <c s="72" r="Z222"/>
    </row>
    <row r="223">
      <c s="72" r="A223"/>
      <c s="72" r="B223"/>
      <c s="72" r="C223"/>
      <c s="72" r="D223"/>
      <c s="72" r="E223"/>
      <c s="72" r="F223"/>
      <c s="72" r="G223"/>
      <c s="72" r="H223"/>
      <c s="72" r="I223"/>
      <c s="72" r="J223"/>
      <c s="72" r="K223"/>
      <c s="72" r="L223"/>
      <c s="72" r="M223"/>
      <c s="72" r="N223"/>
      <c s="72" r="O223"/>
      <c s="72" r="P223"/>
      <c s="72" r="Q223"/>
      <c s="72" r="R223"/>
      <c s="72" r="S223"/>
      <c s="72" r="T223"/>
      <c s="72" r="U223"/>
      <c s="72" r="V223"/>
      <c s="72" r="W223"/>
      <c s="72" r="X223"/>
      <c s="72" r="Y223"/>
      <c s="72" r="Z223"/>
    </row>
    <row r="224">
      <c s="72" r="A224"/>
      <c s="72" r="B224"/>
      <c s="72" r="C224"/>
      <c s="72" r="D224"/>
      <c s="72" r="E224"/>
      <c s="72" r="F224"/>
      <c s="72" r="G224"/>
      <c s="72" r="H224"/>
      <c s="72" r="I224"/>
      <c s="72" r="J224"/>
      <c s="72" r="K224"/>
      <c s="72" r="L224"/>
      <c s="72" r="M224"/>
      <c s="72" r="N224"/>
      <c s="72" r="O224"/>
      <c s="72" r="P224"/>
      <c s="72" r="Q224"/>
      <c s="72" r="R224"/>
      <c s="72" r="S224"/>
      <c s="72" r="T224"/>
      <c s="72" r="U224"/>
      <c s="72" r="V224"/>
      <c s="72" r="W224"/>
      <c s="72" r="X224"/>
      <c s="72" r="Y224"/>
      <c s="72" r="Z224"/>
    </row>
    <row r="225">
      <c s="72" r="A225"/>
      <c s="72" r="B225"/>
      <c s="72" r="C225"/>
      <c s="72" r="D225"/>
      <c s="72" r="E225"/>
      <c s="72" r="F225"/>
      <c s="72" r="G225"/>
      <c s="72" r="H225"/>
      <c s="72" r="I225"/>
      <c s="72" r="J225"/>
      <c s="72" r="K225"/>
      <c s="72" r="L225"/>
      <c s="72" r="M225"/>
      <c s="72" r="N225"/>
      <c s="72" r="O225"/>
      <c s="72" r="P225"/>
      <c s="72" r="Q225"/>
      <c s="72" r="R225"/>
      <c s="72" r="S225"/>
      <c s="72" r="T225"/>
      <c s="72" r="U225"/>
      <c s="72" r="V225"/>
      <c s="72" r="W225"/>
      <c s="72" r="X225"/>
      <c s="72" r="Y225"/>
      <c s="72" r="Z225"/>
    </row>
    <row r="226">
      <c s="72" r="A226"/>
      <c s="72" r="B226"/>
      <c s="72" r="C226"/>
      <c s="72" r="D226"/>
      <c s="72" r="E226"/>
      <c s="72" r="F226"/>
      <c s="72" r="G226"/>
      <c s="72" r="H226"/>
      <c s="72" r="I226"/>
      <c s="72" r="J226"/>
      <c s="72" r="K226"/>
      <c s="72" r="L226"/>
      <c s="72" r="M226"/>
      <c s="72" r="N226"/>
      <c s="72" r="O226"/>
      <c s="72" r="P226"/>
      <c s="72" r="Q226"/>
      <c s="72" r="R226"/>
      <c s="72" r="S226"/>
      <c s="72" r="T226"/>
      <c s="72" r="U226"/>
      <c s="72" r="V226"/>
      <c s="72" r="W226"/>
      <c s="72" r="X226"/>
      <c s="72" r="Y226"/>
      <c s="72" r="Z226"/>
    </row>
    <row r="227">
      <c s="72" r="A227"/>
      <c s="72" r="B227"/>
      <c s="72" r="C227"/>
      <c s="72" r="D227"/>
      <c s="72" r="E227"/>
      <c s="72" r="F227"/>
      <c s="72" r="G227"/>
      <c s="72" r="H227"/>
      <c s="72" r="I227"/>
      <c s="72" r="J227"/>
      <c s="72" r="K227"/>
      <c s="72" r="L227"/>
      <c s="72" r="M227"/>
      <c s="72" r="N227"/>
      <c s="72" r="O227"/>
      <c s="72" r="P227"/>
      <c s="72" r="Q227"/>
      <c s="72" r="R227"/>
      <c s="72" r="S227"/>
      <c s="72" r="T227"/>
      <c s="72" r="U227"/>
      <c s="72" r="V227"/>
      <c s="72" r="W227"/>
      <c s="72" r="X227"/>
      <c s="72" r="Y227"/>
      <c s="72" r="Z227"/>
    </row>
    <row r="228">
      <c s="72" r="A228"/>
      <c s="72" r="B228"/>
      <c s="72" r="C228"/>
      <c s="72" r="D228"/>
      <c s="72" r="E228"/>
      <c s="72" r="F228"/>
      <c s="72" r="G228"/>
      <c s="72" r="H228"/>
      <c s="72" r="I228"/>
      <c s="72" r="J228"/>
      <c s="72" r="K228"/>
      <c s="72" r="L228"/>
      <c s="72" r="M228"/>
      <c s="72" r="N228"/>
      <c s="72" r="O228"/>
      <c s="72" r="P228"/>
      <c s="72" r="Q228"/>
      <c s="72" r="R228"/>
      <c s="72" r="S228"/>
      <c s="72" r="T228"/>
      <c s="72" r="U228"/>
      <c s="72" r="V228"/>
      <c s="72" r="W228"/>
      <c s="72" r="X228"/>
      <c s="72" r="Y228"/>
      <c s="72" r="Z228"/>
    </row>
    <row r="229">
      <c s="72" r="A229"/>
      <c s="72" r="B229"/>
      <c s="72" r="C229"/>
      <c s="72" r="D229"/>
      <c s="72" r="E229"/>
      <c s="72" r="F229"/>
      <c s="72" r="G229"/>
      <c s="72" r="H229"/>
      <c s="72" r="I229"/>
      <c s="72" r="J229"/>
      <c s="72" r="K229"/>
      <c s="72" r="L229"/>
      <c s="72" r="M229"/>
      <c s="72" r="N229"/>
      <c s="72" r="O229"/>
      <c s="72" r="P229"/>
      <c s="72" r="Q229"/>
      <c s="72" r="R229"/>
      <c s="72" r="S229"/>
      <c s="72" r="T229"/>
      <c s="72" r="U229"/>
      <c s="72" r="V229"/>
      <c s="72" r="W229"/>
      <c s="72" r="X229"/>
      <c s="72" r="Y229"/>
      <c s="72" r="Z229"/>
    </row>
    <row r="230">
      <c s="72" r="A230"/>
      <c s="72" r="B230"/>
      <c s="72" r="C230"/>
      <c s="72" r="D230"/>
      <c s="72" r="E230"/>
      <c s="72" r="F230"/>
      <c s="72" r="G230"/>
      <c s="72" r="H230"/>
      <c s="72" r="I230"/>
      <c s="72" r="J230"/>
      <c s="72" r="K230"/>
      <c s="72" r="L230"/>
      <c s="72" r="M230"/>
      <c s="72" r="N230"/>
      <c s="72" r="O230"/>
      <c s="72" r="P230"/>
      <c s="72" r="Q230"/>
      <c s="72" r="R230"/>
      <c s="72" r="S230"/>
      <c s="72" r="T230"/>
      <c s="72" r="U230"/>
      <c s="72" r="V230"/>
      <c s="72" r="W230"/>
      <c s="72" r="X230"/>
      <c s="72" r="Y230"/>
      <c s="72" r="Z230"/>
    </row>
    <row r="231">
      <c s="72" r="A231"/>
      <c s="72" r="B231"/>
      <c s="72" r="C231"/>
      <c s="72" r="D231"/>
      <c s="72" r="E231"/>
      <c s="72" r="F231"/>
      <c s="72" r="G231"/>
      <c s="72" r="H231"/>
      <c s="72" r="I231"/>
      <c s="72" r="J231"/>
      <c s="72" r="K231"/>
      <c s="72" r="L231"/>
      <c s="72" r="M231"/>
      <c s="72" r="N231"/>
      <c s="72" r="O231"/>
      <c s="72" r="P231"/>
      <c s="72" r="Q231"/>
      <c s="72" r="R231"/>
      <c s="72" r="S231"/>
      <c s="72" r="T231"/>
      <c s="72" r="U231"/>
      <c s="72" r="V231"/>
      <c s="72" r="W231"/>
      <c s="72" r="X231"/>
      <c s="72" r="Y231"/>
      <c s="72" r="Z231"/>
    </row>
    <row r="232">
      <c s="72" r="A232"/>
      <c s="72" r="B232"/>
      <c s="72" r="C232"/>
      <c s="72" r="D232"/>
      <c s="72" r="E232"/>
      <c s="72" r="F232"/>
      <c s="72" r="G232"/>
      <c s="72" r="H232"/>
      <c s="72" r="I232"/>
      <c s="72" r="J232"/>
      <c s="72" r="K232"/>
      <c s="72" r="L232"/>
      <c s="72" r="M232"/>
      <c s="72" r="N232"/>
      <c s="72" r="O232"/>
      <c s="72" r="P232"/>
      <c s="72" r="Q232"/>
      <c s="72" r="R232"/>
      <c s="72" r="S232"/>
      <c s="72" r="T232"/>
      <c s="72" r="U232"/>
      <c s="72" r="V232"/>
      <c s="72" r="W232"/>
      <c s="72" r="X232"/>
      <c s="72" r="Y232"/>
      <c s="72" r="Z232"/>
    </row>
    <row r="233">
      <c s="72" r="A233"/>
      <c s="72" r="B233"/>
      <c s="72" r="C233"/>
      <c s="72" r="D233"/>
      <c s="72" r="E233"/>
      <c s="72" r="F233"/>
      <c s="72" r="G233"/>
      <c s="72" r="H233"/>
      <c s="72" r="I233"/>
      <c s="72" r="J233"/>
      <c s="72" r="K233"/>
      <c s="72" r="L233"/>
      <c s="72" r="M233"/>
      <c s="72" r="N233"/>
      <c s="72" r="O233"/>
      <c s="72" r="P233"/>
      <c s="72" r="Q233"/>
      <c s="72" r="R233"/>
      <c s="72" r="S233"/>
      <c s="72" r="T233"/>
      <c s="72" r="U233"/>
      <c s="72" r="V233"/>
      <c s="72" r="W233"/>
      <c s="72" r="X233"/>
      <c s="72" r="Y233"/>
      <c s="72" r="Z233"/>
    </row>
    <row r="234">
      <c s="72" r="A234"/>
      <c s="72" r="B234"/>
      <c s="72" r="C234"/>
      <c s="72" r="D234"/>
      <c s="72" r="E234"/>
      <c s="72" r="F234"/>
      <c s="72" r="G234"/>
      <c s="72" r="H234"/>
      <c s="72" r="I234"/>
      <c s="72" r="J234"/>
      <c s="72" r="K234"/>
      <c s="72" r="L234"/>
      <c s="72" r="M234"/>
      <c s="72" r="N234"/>
      <c s="72" r="O234"/>
      <c s="72" r="P234"/>
      <c s="72" r="Q234"/>
      <c s="72" r="R234"/>
      <c s="72" r="S234"/>
      <c s="72" r="T234"/>
      <c s="72" r="U234"/>
      <c s="72" r="V234"/>
      <c s="72" r="W234"/>
      <c s="72" r="X234"/>
      <c s="72" r="Y234"/>
      <c s="72" r="Z234"/>
    </row>
    <row r="235">
      <c s="72" r="A235"/>
      <c s="72" r="B235"/>
      <c s="72" r="C235"/>
      <c s="72" r="D235"/>
      <c s="72" r="E235"/>
      <c s="72" r="F235"/>
      <c s="72" r="G235"/>
      <c s="72" r="H235"/>
      <c s="72" r="I235"/>
      <c s="72" r="J235"/>
      <c s="72" r="K235"/>
      <c s="72" r="L235"/>
      <c s="72" r="M235"/>
      <c s="72" r="N235"/>
      <c s="72" r="O235"/>
      <c s="72" r="P235"/>
      <c s="72" r="Q235"/>
      <c s="72" r="R235"/>
      <c s="72" r="S235"/>
      <c s="72" r="T235"/>
      <c s="72" r="U235"/>
      <c s="72" r="V235"/>
      <c s="72" r="W235"/>
      <c s="72" r="X235"/>
      <c s="72" r="Y235"/>
      <c s="72" r="Z235"/>
    </row>
    <row r="236">
      <c s="72" r="A236"/>
      <c s="72" r="B236"/>
      <c s="72" r="C236"/>
      <c s="72" r="D236"/>
      <c s="72" r="E236"/>
      <c s="72" r="F236"/>
      <c s="72" r="G236"/>
      <c s="72" r="H236"/>
      <c s="72" r="I236"/>
      <c s="72" r="J236"/>
      <c s="72" r="K236"/>
      <c s="72" r="L236"/>
      <c s="72" r="M236"/>
      <c s="72" r="N236"/>
      <c s="72" r="O236"/>
      <c s="72" r="P236"/>
      <c s="72" r="Q236"/>
      <c s="72" r="R236"/>
      <c s="72" r="S236"/>
      <c s="72" r="T236"/>
      <c s="72" r="U236"/>
      <c s="72" r="V236"/>
      <c s="72" r="W236"/>
      <c s="72" r="X236"/>
      <c s="72" r="Y236"/>
      <c s="72" r="Z236"/>
    </row>
    <row r="237">
      <c s="72" r="A237"/>
      <c s="72" r="B237"/>
      <c s="72" r="C237"/>
      <c s="72" r="D237"/>
      <c s="72" r="E237"/>
      <c s="72" r="F237"/>
      <c s="72" r="G237"/>
      <c s="72" r="H237"/>
      <c s="72" r="I237"/>
      <c s="72" r="J237"/>
      <c s="72" r="K237"/>
      <c s="72" r="L237"/>
      <c s="72" r="M237"/>
      <c s="72" r="N237"/>
      <c s="72" r="O237"/>
      <c s="72" r="P237"/>
      <c s="72" r="Q237"/>
      <c s="72" r="R237"/>
      <c s="72" r="S237"/>
      <c s="72" r="T237"/>
      <c s="72" r="U237"/>
      <c s="72" r="V237"/>
      <c s="72" r="W237"/>
      <c s="72" r="X237"/>
      <c s="72" r="Y237"/>
      <c s="72" r="Z237"/>
    </row>
    <row r="238">
      <c s="72" r="A238"/>
      <c s="72" r="B238"/>
      <c s="72" r="C238"/>
      <c s="72" r="D238"/>
      <c s="72" r="E238"/>
      <c s="72" r="F238"/>
      <c s="72" r="G238"/>
      <c s="72" r="H238"/>
      <c s="72" r="I238"/>
      <c s="72" r="J238"/>
      <c s="72" r="K238"/>
      <c s="72" r="L238"/>
      <c s="72" r="M238"/>
      <c s="72" r="N238"/>
      <c s="72" r="O238"/>
      <c s="72" r="P238"/>
      <c s="72" r="Q238"/>
      <c s="72" r="R238"/>
      <c s="72" r="S238"/>
      <c s="72" r="T238"/>
      <c s="72" r="U238"/>
      <c s="72" r="V238"/>
      <c s="72" r="W238"/>
      <c s="72" r="X238"/>
      <c s="72" r="Y238"/>
      <c s="72" r="Z238"/>
    </row>
    <row r="239">
      <c s="72" r="A239"/>
      <c s="72" r="B239"/>
      <c s="72" r="C239"/>
      <c s="72" r="D239"/>
      <c s="72" r="E239"/>
      <c s="72" r="F239"/>
      <c s="72" r="G239"/>
      <c s="72" r="H239"/>
      <c s="72" r="I239"/>
      <c s="72" r="J239"/>
      <c s="72" r="K239"/>
      <c s="72" r="L239"/>
      <c s="72" r="M239"/>
      <c s="72" r="N239"/>
      <c s="72" r="O239"/>
      <c s="72" r="P239"/>
      <c s="72" r="Q239"/>
      <c s="72" r="R239"/>
      <c s="72" r="S239"/>
      <c s="72" r="T239"/>
      <c s="72" r="U239"/>
      <c s="72" r="V239"/>
      <c s="72" r="W239"/>
      <c s="72" r="X239"/>
      <c s="72" r="Y239"/>
      <c s="72" r="Z239"/>
    </row>
    <row r="240">
      <c s="72" r="A240"/>
      <c s="72" r="B240"/>
      <c s="72" r="C240"/>
      <c s="72" r="D240"/>
      <c s="72" r="E240"/>
      <c s="72" r="F240"/>
      <c s="72" r="G240"/>
      <c s="72" r="H240"/>
      <c s="72" r="I240"/>
      <c s="72" r="J240"/>
      <c s="72" r="K240"/>
      <c s="72" r="L240"/>
      <c s="72" r="M240"/>
      <c s="72" r="N240"/>
      <c s="72" r="O240"/>
      <c s="72" r="P240"/>
      <c s="72" r="Q240"/>
      <c s="72" r="R240"/>
      <c s="72" r="S240"/>
      <c s="72" r="T240"/>
      <c s="72" r="U240"/>
      <c s="72" r="V240"/>
      <c s="72" r="W240"/>
      <c s="72" r="X240"/>
      <c s="72" r="Y240"/>
      <c s="72" r="Z240"/>
    </row>
    <row r="241">
      <c s="72" r="A241"/>
      <c s="72" r="B241"/>
      <c s="72" r="C241"/>
      <c s="72" r="D241"/>
      <c s="72" r="E241"/>
      <c s="72" r="F241"/>
      <c s="72" r="G241"/>
      <c s="72" r="H241"/>
      <c s="72" r="I241"/>
      <c s="72" r="J241"/>
      <c s="72" r="K241"/>
      <c s="72" r="L241"/>
      <c s="72" r="M241"/>
      <c s="72" r="N241"/>
      <c s="72" r="O241"/>
      <c s="72" r="P241"/>
      <c s="72" r="Q241"/>
      <c s="72" r="R241"/>
      <c s="72" r="S241"/>
      <c s="72" r="T241"/>
      <c s="72" r="U241"/>
      <c s="72" r="V241"/>
      <c s="72" r="W241"/>
      <c s="72" r="X241"/>
      <c s="72" r="Y241"/>
      <c s="72" r="Z241"/>
    </row>
    <row r="242">
      <c s="72" r="A242"/>
      <c s="72" r="B242"/>
      <c s="72" r="C242"/>
      <c s="72" r="D242"/>
      <c s="72" r="E242"/>
      <c s="72" r="F242"/>
      <c s="72" r="G242"/>
      <c s="72" r="H242"/>
      <c s="72" r="I242"/>
      <c s="72" r="J242"/>
      <c s="72" r="K242"/>
      <c s="72" r="L242"/>
      <c s="72" r="M242"/>
      <c s="72" r="N242"/>
      <c s="72" r="O242"/>
      <c s="72" r="P242"/>
      <c s="72" r="Q242"/>
      <c s="72" r="R242"/>
      <c s="72" r="S242"/>
      <c s="72" r="T242"/>
      <c s="72" r="U242"/>
      <c s="72" r="V242"/>
      <c s="72" r="W242"/>
      <c s="72" r="X242"/>
      <c s="72" r="Y242"/>
      <c s="72" r="Z242"/>
    </row>
    <row r="243">
      <c s="72" r="A243"/>
      <c s="72" r="B243"/>
      <c s="72" r="C243"/>
      <c s="72" r="D243"/>
      <c s="72" r="E243"/>
      <c s="72" r="F243"/>
      <c s="72" r="G243"/>
      <c s="72" r="H243"/>
      <c s="72" r="I243"/>
      <c s="72" r="J243"/>
      <c s="72" r="K243"/>
      <c s="72" r="L243"/>
      <c s="72" r="M243"/>
      <c s="72" r="N243"/>
      <c s="72" r="O243"/>
      <c s="72" r="P243"/>
      <c s="72" r="Q243"/>
      <c s="72" r="R243"/>
      <c s="72" r="S243"/>
      <c s="72" r="T243"/>
      <c s="72" r="U243"/>
      <c s="72" r="V243"/>
      <c s="72" r="W243"/>
      <c s="72" r="X243"/>
      <c s="72" r="Y243"/>
      <c s="72" r="Z243"/>
    </row>
    <row r="244">
      <c s="72" r="A244"/>
      <c s="72" r="B244"/>
      <c s="72" r="C244"/>
      <c s="72" r="D244"/>
      <c s="72" r="E244"/>
      <c s="72" r="F244"/>
      <c s="72" r="G244"/>
      <c s="72" r="H244"/>
      <c s="72" r="I244"/>
      <c s="72" r="J244"/>
      <c s="72" r="K244"/>
      <c s="72" r="L244"/>
      <c s="72" r="M244"/>
      <c s="72" r="N244"/>
      <c s="72" r="O244"/>
      <c s="72" r="P244"/>
      <c s="72" r="Q244"/>
      <c s="72" r="R244"/>
      <c s="72" r="S244"/>
      <c s="72" r="T244"/>
      <c s="72" r="U244"/>
      <c s="72" r="V244"/>
      <c s="72" r="W244"/>
      <c s="72" r="X244"/>
      <c s="72" r="Y244"/>
      <c s="72" r="Z244"/>
    </row>
    <row r="245">
      <c s="72" r="A245"/>
      <c s="72" r="B245"/>
      <c s="72" r="C245"/>
      <c s="72" r="D245"/>
      <c s="72" r="E245"/>
      <c s="72" r="F245"/>
      <c s="72" r="G245"/>
      <c s="72" r="H245"/>
      <c s="72" r="I245"/>
      <c s="72" r="J245"/>
      <c s="72" r="K245"/>
      <c s="72" r="L245"/>
      <c s="72" r="M245"/>
      <c s="72" r="N245"/>
      <c s="72" r="O245"/>
      <c s="72" r="P245"/>
      <c s="72" r="Q245"/>
      <c s="72" r="R245"/>
      <c s="72" r="S245"/>
      <c s="72" r="T245"/>
      <c s="72" r="U245"/>
      <c s="72" r="V245"/>
      <c s="72" r="W245"/>
      <c s="72" r="X245"/>
      <c s="72" r="Y245"/>
      <c s="72" r="Z245"/>
    </row>
    <row r="246">
      <c s="72" r="A246"/>
      <c s="72" r="B246"/>
      <c s="72" r="C246"/>
      <c s="72" r="D246"/>
      <c s="72" r="E246"/>
      <c s="72" r="F246"/>
      <c s="72" r="G246"/>
      <c s="72" r="H246"/>
      <c s="72" r="I246"/>
      <c s="72" r="J246"/>
      <c s="72" r="K246"/>
      <c s="72" r="L246"/>
      <c s="72" r="M246"/>
      <c s="72" r="N246"/>
      <c s="72" r="O246"/>
      <c s="72" r="P246"/>
      <c s="72" r="Q246"/>
      <c s="72" r="R246"/>
      <c s="72" r="S246"/>
      <c s="72" r="T246"/>
      <c s="72" r="U246"/>
      <c s="72" r="V246"/>
      <c s="72" r="W246"/>
      <c s="72" r="X246"/>
      <c s="72" r="Y246"/>
      <c s="72" r="Z246"/>
    </row>
    <row r="247">
      <c s="72" r="A247"/>
      <c s="72" r="B247"/>
      <c s="72" r="C247"/>
      <c s="72" r="D247"/>
      <c s="72" r="E247"/>
      <c s="72" r="F247"/>
      <c s="72" r="G247"/>
      <c s="72" r="H247"/>
      <c s="72" r="I247"/>
      <c s="72" r="J247"/>
      <c s="72" r="K247"/>
      <c s="72" r="L247"/>
      <c s="72" r="M247"/>
      <c s="72" r="N247"/>
      <c s="72" r="O247"/>
      <c s="72" r="P247"/>
      <c s="72" r="Q247"/>
      <c s="72" r="R247"/>
      <c s="72" r="S247"/>
      <c s="72" r="T247"/>
      <c s="72" r="U247"/>
      <c s="72" r="V247"/>
      <c s="72" r="W247"/>
      <c s="72" r="X247"/>
      <c s="72" r="Y247"/>
      <c s="72" r="Z247"/>
    </row>
    <row r="248">
      <c s="72" r="A248"/>
      <c s="72" r="B248"/>
      <c s="72" r="C248"/>
      <c s="72" r="D248"/>
      <c s="72" r="E248"/>
      <c s="72" r="F248"/>
      <c s="72" r="G248"/>
      <c s="72" r="H248"/>
      <c s="72" r="I248"/>
      <c s="72" r="J248"/>
      <c s="72" r="K248"/>
      <c s="72" r="L248"/>
      <c s="72" r="M248"/>
      <c s="72" r="N248"/>
      <c s="72" r="O248"/>
      <c s="72" r="P248"/>
      <c s="72" r="Q248"/>
      <c s="72" r="R248"/>
      <c s="72" r="S248"/>
      <c s="72" r="T248"/>
      <c s="72" r="U248"/>
      <c s="72" r="V248"/>
      <c s="72" r="W248"/>
      <c s="72" r="X248"/>
      <c s="72" r="Y248"/>
      <c s="72" r="Z248"/>
    </row>
    <row r="249">
      <c s="72" r="A249"/>
      <c s="72" r="B249"/>
      <c s="72" r="C249"/>
      <c s="72" r="D249"/>
      <c s="72" r="E249"/>
      <c s="72" r="F249"/>
      <c s="72" r="G249"/>
      <c s="72" r="H249"/>
      <c s="72" r="I249"/>
      <c s="72" r="J249"/>
      <c s="72" r="K249"/>
      <c s="72" r="L249"/>
      <c s="72" r="M249"/>
      <c s="72" r="N249"/>
      <c s="72" r="O249"/>
      <c s="72" r="P249"/>
      <c s="72" r="Q249"/>
      <c s="72" r="R249"/>
      <c s="72" r="S249"/>
      <c s="72" r="T249"/>
      <c s="72" r="U249"/>
      <c s="72" r="V249"/>
      <c s="72" r="W249"/>
      <c s="72" r="X249"/>
      <c s="72" r="Y249"/>
      <c s="72" r="Z249"/>
    </row>
    <row r="250">
      <c s="72" r="A250"/>
      <c s="72" r="B250"/>
      <c s="72" r="C250"/>
      <c s="72" r="D250"/>
      <c s="72" r="E250"/>
      <c s="72" r="F250"/>
      <c s="72" r="G250"/>
      <c s="72" r="H250"/>
      <c s="72" r="I250"/>
      <c s="72" r="J250"/>
      <c s="72" r="K250"/>
      <c s="72" r="L250"/>
      <c s="72" r="M250"/>
      <c s="72" r="N250"/>
      <c s="72" r="O250"/>
      <c s="72" r="P250"/>
      <c s="72" r="Q250"/>
      <c s="72" r="R250"/>
      <c s="72" r="S250"/>
      <c s="72" r="T250"/>
      <c s="72" r="U250"/>
      <c s="72" r="V250"/>
      <c s="72" r="W250"/>
      <c s="72" r="X250"/>
      <c s="72" r="Y250"/>
      <c s="72" r="Z250"/>
    </row>
    <row r="251">
      <c s="72" r="A251"/>
      <c s="72" r="B251"/>
      <c s="72" r="C251"/>
      <c s="72" r="D251"/>
      <c s="72" r="E251"/>
      <c s="72" r="F251"/>
      <c s="72" r="G251"/>
      <c s="72" r="H251"/>
      <c s="72" r="I251"/>
      <c s="72" r="J251"/>
      <c s="72" r="K251"/>
      <c s="72" r="L251"/>
      <c s="72" r="M251"/>
      <c s="72" r="N251"/>
      <c s="72" r="O251"/>
      <c s="72" r="P251"/>
      <c s="72" r="Q251"/>
      <c s="72" r="R251"/>
      <c s="72" r="S251"/>
      <c s="72" r="T251"/>
      <c s="72" r="U251"/>
      <c s="72" r="V251"/>
      <c s="72" r="W251"/>
      <c s="72" r="X251"/>
      <c s="72" r="Y251"/>
      <c s="72" r="Z251"/>
    </row>
    <row r="252">
      <c s="72" r="A252"/>
      <c s="72" r="B252"/>
      <c s="72" r="C252"/>
      <c s="72" r="D252"/>
      <c s="72" r="E252"/>
      <c s="72" r="F252"/>
      <c s="72" r="G252"/>
      <c s="72" r="H252"/>
      <c s="72" r="I252"/>
      <c s="72" r="J252"/>
      <c s="72" r="K252"/>
      <c s="72" r="L252"/>
      <c s="72" r="M252"/>
      <c s="72" r="N252"/>
      <c s="72" r="O252"/>
      <c s="72" r="P252"/>
      <c s="72" r="Q252"/>
      <c s="72" r="R252"/>
      <c s="72" r="S252"/>
      <c s="72" r="T252"/>
      <c s="72" r="U252"/>
      <c s="72" r="V252"/>
      <c s="72" r="W252"/>
      <c s="72" r="X252"/>
      <c s="72" r="Y252"/>
      <c s="72" r="Z252"/>
    </row>
    <row r="253">
      <c s="72" r="A253"/>
      <c s="72" r="B253"/>
      <c s="72" r="C253"/>
      <c s="72" r="D253"/>
      <c s="72" r="E253"/>
      <c s="72" r="F253"/>
      <c s="72" r="G253"/>
      <c s="72" r="H253"/>
      <c s="72" r="I253"/>
      <c s="72" r="J253"/>
      <c s="72" r="K253"/>
      <c s="72" r="L253"/>
      <c s="72" r="M253"/>
      <c s="72" r="N253"/>
      <c s="72" r="O253"/>
      <c s="72" r="P253"/>
      <c s="72" r="Q253"/>
      <c s="72" r="R253"/>
      <c s="72" r="S253"/>
      <c s="72" r="T253"/>
      <c s="72" r="U253"/>
      <c s="72" r="V253"/>
      <c s="72" r="W253"/>
      <c s="72" r="X253"/>
      <c s="72" r="Y253"/>
      <c s="72" r="Z253"/>
    </row>
    <row r="254">
      <c s="72" r="A254"/>
      <c s="72" r="B254"/>
      <c s="72" r="C254"/>
      <c s="72" r="D254"/>
      <c s="72" r="E254"/>
      <c s="72" r="F254"/>
      <c s="72" r="G254"/>
      <c s="72" r="H254"/>
      <c s="72" r="I254"/>
      <c s="72" r="J254"/>
      <c s="72" r="K254"/>
      <c s="72" r="L254"/>
      <c s="72" r="M254"/>
      <c s="72" r="N254"/>
      <c s="72" r="O254"/>
      <c s="72" r="P254"/>
      <c s="72" r="Q254"/>
      <c s="72" r="R254"/>
      <c s="72" r="S254"/>
      <c s="72" r="T254"/>
      <c s="72" r="U254"/>
      <c s="72" r="V254"/>
      <c s="72" r="W254"/>
      <c s="72" r="X254"/>
      <c s="72" r="Y254"/>
      <c s="72" r="Z254"/>
    </row>
    <row r="255">
      <c s="72" r="A255"/>
      <c s="72" r="B255"/>
      <c s="72" r="C255"/>
      <c s="72" r="D255"/>
      <c s="72" r="E255"/>
      <c s="72" r="F255"/>
      <c s="72" r="G255"/>
      <c s="72" r="H255"/>
      <c s="72" r="I255"/>
      <c s="72" r="J255"/>
      <c s="72" r="K255"/>
      <c s="72" r="L255"/>
      <c s="72" r="M255"/>
      <c s="72" r="N255"/>
      <c s="72" r="O255"/>
      <c s="72" r="P255"/>
      <c s="72" r="Q255"/>
      <c s="72" r="R255"/>
      <c s="72" r="S255"/>
      <c s="72" r="T255"/>
      <c s="72" r="U255"/>
      <c s="72" r="V255"/>
      <c s="72" r="W255"/>
      <c s="72" r="X255"/>
      <c s="72" r="Y255"/>
      <c s="72" r="Z255"/>
    </row>
    <row r="256">
      <c s="72" r="A256"/>
      <c s="72" r="B256"/>
      <c s="72" r="C256"/>
      <c s="72" r="D256"/>
      <c s="72" r="E256"/>
      <c s="72" r="F256"/>
      <c s="72" r="G256"/>
      <c s="72" r="H256"/>
      <c s="72" r="I256"/>
      <c s="72" r="J256"/>
      <c s="72" r="K256"/>
      <c s="72" r="L256"/>
      <c s="72" r="M256"/>
      <c s="72" r="N256"/>
      <c s="72" r="O256"/>
      <c s="72" r="P256"/>
      <c s="72" r="Q256"/>
      <c s="72" r="R256"/>
      <c s="72" r="S256"/>
      <c s="72" r="T256"/>
      <c s="72" r="U256"/>
      <c s="72" r="V256"/>
      <c s="72" r="W256"/>
      <c s="72" r="X256"/>
      <c s="72" r="Y256"/>
      <c s="72" r="Z256"/>
    </row>
    <row r="257">
      <c s="72" r="A257"/>
      <c s="72" r="B257"/>
      <c s="72" r="C257"/>
      <c s="72" r="D257"/>
      <c s="72" r="E257"/>
      <c s="72" r="F257"/>
      <c s="72" r="G257"/>
      <c s="72" r="H257"/>
      <c s="72" r="I257"/>
      <c s="72" r="J257"/>
      <c s="72" r="K257"/>
      <c s="72" r="L257"/>
      <c s="72" r="M257"/>
      <c s="72" r="N257"/>
      <c s="72" r="O257"/>
      <c s="72" r="P257"/>
      <c s="72" r="Q257"/>
      <c s="72" r="R257"/>
      <c s="72" r="S257"/>
      <c s="72" r="T257"/>
      <c s="72" r="U257"/>
      <c s="72" r="V257"/>
      <c s="72" r="W257"/>
      <c s="72" r="X257"/>
      <c s="72" r="Y257"/>
      <c s="72" r="Z257"/>
    </row>
    <row r="258">
      <c s="72" r="A258"/>
      <c s="72" r="B258"/>
      <c s="72" r="C258"/>
      <c s="72" r="D258"/>
      <c s="72" r="E258"/>
      <c s="72" r="F258"/>
      <c s="72" r="G258"/>
      <c s="72" r="H258"/>
      <c s="72" r="I258"/>
      <c s="72" r="J258"/>
      <c s="72" r="K258"/>
      <c s="72" r="L258"/>
      <c s="72" r="M258"/>
      <c s="72" r="N258"/>
      <c s="72" r="O258"/>
      <c s="72" r="P258"/>
      <c s="72" r="Q258"/>
      <c s="72" r="R258"/>
      <c s="72" r="S258"/>
      <c s="72" r="T258"/>
      <c s="72" r="U258"/>
      <c s="72" r="V258"/>
      <c s="72" r="W258"/>
      <c s="72" r="X258"/>
      <c s="72" r="Y258"/>
      <c s="72" r="Z258"/>
    </row>
    <row r="259">
      <c s="72" r="A259"/>
      <c s="72" r="B259"/>
      <c s="72" r="C259"/>
      <c s="72" r="D259"/>
      <c s="72" r="E259"/>
      <c s="72" r="F259"/>
      <c s="72" r="G259"/>
      <c s="72" r="H259"/>
      <c s="72" r="I259"/>
      <c s="72" r="J259"/>
      <c s="72" r="K259"/>
      <c s="72" r="L259"/>
      <c s="72" r="M259"/>
      <c s="72" r="N259"/>
      <c s="72" r="O259"/>
      <c s="72" r="P259"/>
      <c s="72" r="Q259"/>
      <c s="72" r="R259"/>
      <c s="72" r="S259"/>
      <c s="72" r="T259"/>
      <c s="72" r="U259"/>
      <c s="72" r="V259"/>
      <c s="72" r="W259"/>
      <c s="72" r="X259"/>
      <c s="72" r="Y259"/>
      <c s="72" r="Z259"/>
    </row>
    <row r="260">
      <c s="72" r="A260"/>
      <c s="72" r="B260"/>
      <c s="72" r="C260"/>
      <c s="72" r="D260"/>
      <c s="72" r="E260"/>
      <c s="72" r="F260"/>
      <c s="72" r="G260"/>
      <c s="72" r="H260"/>
      <c s="72" r="I260"/>
      <c s="72" r="J260"/>
      <c s="72" r="K260"/>
      <c s="72" r="L260"/>
      <c s="72" r="M260"/>
      <c s="72" r="N260"/>
      <c s="72" r="O260"/>
      <c s="72" r="P260"/>
      <c s="72" r="Q260"/>
      <c s="72" r="R260"/>
      <c s="72" r="S260"/>
      <c s="72" r="T260"/>
      <c s="72" r="U260"/>
      <c s="72" r="V260"/>
      <c s="72" r="W260"/>
      <c s="72" r="X260"/>
      <c s="72" r="Y260"/>
      <c s="72" r="Z260"/>
    </row>
    <row r="261">
      <c s="72" r="A261"/>
      <c s="72" r="B261"/>
      <c s="72" r="C261"/>
      <c s="72" r="D261"/>
      <c s="72" r="E261"/>
      <c s="72" r="F261"/>
      <c s="72" r="G261"/>
      <c s="72" r="H261"/>
      <c s="72" r="I261"/>
      <c s="72" r="J261"/>
      <c s="72" r="K261"/>
      <c s="72" r="L261"/>
      <c s="72" r="M261"/>
      <c s="72" r="N261"/>
      <c s="72" r="O261"/>
      <c s="72" r="P261"/>
      <c s="72" r="Q261"/>
      <c s="72" r="R261"/>
      <c s="72" r="S261"/>
      <c s="72" r="T261"/>
      <c s="72" r="U261"/>
      <c s="72" r="V261"/>
      <c s="72" r="W261"/>
      <c s="72" r="X261"/>
      <c s="72" r="Y261"/>
      <c s="72" r="Z261"/>
    </row>
    <row r="262">
      <c s="72" r="A262"/>
      <c s="72" r="B262"/>
      <c s="72" r="C262"/>
      <c s="72" r="D262"/>
      <c s="72" r="E262"/>
      <c s="72" r="F262"/>
      <c s="72" r="G262"/>
      <c s="72" r="H262"/>
      <c s="72" r="I262"/>
      <c s="72" r="J262"/>
      <c s="72" r="K262"/>
      <c s="72" r="L262"/>
      <c s="72" r="M262"/>
      <c s="72" r="N262"/>
      <c s="72" r="O262"/>
      <c s="72" r="P262"/>
      <c s="72" r="Q262"/>
      <c s="72" r="R262"/>
      <c s="72" r="S262"/>
      <c s="72" r="T262"/>
      <c s="72" r="U262"/>
      <c s="72" r="V262"/>
      <c s="72" r="W262"/>
      <c s="72" r="X262"/>
      <c s="72" r="Y262"/>
      <c s="72" r="Z262"/>
    </row>
    <row r="263">
      <c s="72" r="A263"/>
      <c s="72" r="B263"/>
      <c s="72" r="C263"/>
      <c s="72" r="D263"/>
      <c s="72" r="E263"/>
      <c s="72" r="F263"/>
      <c s="72" r="G263"/>
      <c s="72" r="H263"/>
      <c s="72" r="I263"/>
      <c s="72" r="J263"/>
      <c s="72" r="K263"/>
      <c s="72" r="L263"/>
      <c s="72" r="M263"/>
      <c s="72" r="N263"/>
      <c s="72" r="O263"/>
      <c s="72" r="P263"/>
      <c s="72" r="Q263"/>
      <c s="72" r="R263"/>
      <c s="72" r="S263"/>
      <c s="72" r="T263"/>
      <c s="72" r="U263"/>
      <c s="72" r="V263"/>
      <c s="72" r="W263"/>
      <c s="72" r="X263"/>
      <c s="72" r="Y263"/>
      <c s="72" r="Z263"/>
    </row>
    <row r="264">
      <c s="72" r="A264"/>
      <c s="72" r="B264"/>
      <c s="72" r="C264"/>
      <c s="72" r="D264"/>
      <c s="72" r="E264"/>
      <c s="72" r="F264"/>
      <c s="72" r="G264"/>
      <c s="72" r="H264"/>
      <c s="72" r="I264"/>
      <c s="72" r="J264"/>
      <c s="72" r="K264"/>
      <c s="72" r="L264"/>
      <c s="72" r="M264"/>
      <c s="72" r="N264"/>
      <c s="72" r="O264"/>
      <c s="72" r="P264"/>
      <c s="72" r="Q264"/>
      <c s="72" r="R264"/>
      <c s="72" r="S264"/>
      <c s="72" r="T264"/>
      <c s="72" r="U264"/>
      <c s="72" r="V264"/>
      <c s="72" r="W264"/>
      <c s="72" r="X264"/>
      <c s="72" r="Y264"/>
      <c s="72" r="Z264"/>
    </row>
    <row r="265">
      <c s="72" r="A265"/>
      <c s="72" r="B265"/>
      <c s="72" r="C265"/>
      <c s="72" r="D265"/>
      <c s="72" r="E265"/>
      <c s="72" r="F265"/>
      <c s="72" r="G265"/>
      <c s="72" r="H265"/>
      <c s="72" r="I265"/>
      <c s="72" r="J265"/>
      <c s="72" r="K265"/>
      <c s="72" r="L265"/>
      <c s="72" r="M265"/>
      <c s="72" r="N265"/>
      <c s="72" r="O265"/>
      <c s="72" r="P265"/>
      <c s="72" r="Q265"/>
      <c s="72" r="R265"/>
      <c s="72" r="S265"/>
      <c s="72" r="T265"/>
      <c s="72" r="U265"/>
      <c s="72" r="V265"/>
      <c s="72" r="W265"/>
      <c s="72" r="X265"/>
      <c s="72" r="Y265"/>
      <c s="72" r="Z265"/>
    </row>
    <row r="266">
      <c s="72" r="A266"/>
      <c s="72" r="B266"/>
      <c s="72" r="C266"/>
      <c s="72" r="D266"/>
      <c s="72" r="E266"/>
      <c s="72" r="F266"/>
      <c s="72" r="G266"/>
      <c s="72" r="H266"/>
      <c s="72" r="I266"/>
      <c s="72" r="J266"/>
      <c s="72" r="K266"/>
      <c s="72" r="L266"/>
      <c s="72" r="M266"/>
      <c s="72" r="N266"/>
      <c s="72" r="O266"/>
      <c s="72" r="P266"/>
      <c s="72" r="Q266"/>
      <c s="72" r="R266"/>
      <c s="72" r="S266"/>
      <c s="72" r="T266"/>
      <c s="72" r="U266"/>
      <c s="72" r="V266"/>
      <c s="72" r="W266"/>
      <c s="72" r="X266"/>
      <c s="72" r="Y266"/>
      <c s="72" r="Z266"/>
    </row>
    <row r="267">
      <c s="72" r="A267"/>
      <c s="72" r="B267"/>
      <c s="72" r="C267"/>
      <c s="72" r="D267"/>
      <c s="72" r="E267"/>
      <c s="72" r="F267"/>
      <c s="72" r="G267"/>
      <c s="72" r="H267"/>
      <c s="72" r="I267"/>
      <c s="72" r="J267"/>
      <c s="72" r="K267"/>
      <c s="72" r="L267"/>
      <c s="72" r="M267"/>
      <c s="72" r="N267"/>
      <c s="72" r="O267"/>
      <c s="72" r="P267"/>
      <c s="72" r="Q267"/>
      <c s="72" r="R267"/>
      <c s="72" r="S267"/>
      <c s="72" r="T267"/>
      <c s="72" r="U267"/>
      <c s="72" r="V267"/>
      <c s="72" r="W267"/>
      <c s="72" r="X267"/>
      <c s="72" r="Y267"/>
      <c s="72" r="Z267"/>
    </row>
    <row r="268">
      <c s="72" r="A268"/>
      <c s="72" r="B268"/>
      <c s="72" r="C268"/>
      <c s="72" r="D268"/>
      <c s="72" r="E268"/>
      <c s="72" r="F268"/>
      <c s="72" r="G268"/>
      <c s="72" r="H268"/>
      <c s="72" r="I268"/>
      <c s="72" r="J268"/>
      <c s="72" r="K268"/>
      <c s="72" r="L268"/>
      <c s="72" r="M268"/>
      <c s="72" r="N268"/>
      <c s="72" r="O268"/>
      <c s="72" r="P268"/>
      <c s="72" r="Q268"/>
      <c s="72" r="R268"/>
      <c s="72" r="S268"/>
      <c s="72" r="T268"/>
      <c s="72" r="U268"/>
      <c s="72" r="V268"/>
      <c s="72" r="W268"/>
      <c s="72" r="X268"/>
      <c s="72" r="Y268"/>
      <c s="72" r="Z268"/>
    </row>
    <row r="269">
      <c s="72" r="A269"/>
      <c s="72" r="B269"/>
      <c s="72" r="C269"/>
      <c s="72" r="D269"/>
      <c s="72" r="E269"/>
      <c s="72" r="F269"/>
      <c s="72" r="G269"/>
      <c s="72" r="H269"/>
      <c s="72" r="I269"/>
      <c s="72" r="J269"/>
      <c s="72" r="K269"/>
      <c s="72" r="L269"/>
      <c s="72" r="M269"/>
      <c s="72" r="N269"/>
      <c s="72" r="O269"/>
      <c s="72" r="P269"/>
      <c s="72" r="Q269"/>
      <c s="72" r="R269"/>
      <c s="72" r="S269"/>
      <c s="72" r="T269"/>
      <c s="72" r="U269"/>
      <c s="72" r="V269"/>
      <c s="72" r="W269"/>
      <c s="72" r="X269"/>
      <c s="72" r="Y269"/>
      <c s="72" r="Z269"/>
    </row>
    <row r="270">
      <c s="72" r="A270"/>
      <c s="72" r="B270"/>
      <c s="72" r="C270"/>
      <c s="72" r="D270"/>
      <c s="72" r="E270"/>
      <c s="72" r="F270"/>
      <c s="72" r="G270"/>
      <c s="72" r="H270"/>
      <c s="72" r="I270"/>
      <c s="72" r="J270"/>
      <c s="72" r="K270"/>
      <c s="72" r="L270"/>
      <c s="72" r="M270"/>
      <c s="72" r="N270"/>
      <c s="72" r="O270"/>
      <c s="72" r="P270"/>
      <c s="72" r="Q270"/>
      <c s="72" r="R270"/>
      <c s="72" r="S270"/>
      <c s="72" r="T270"/>
      <c s="72" r="U270"/>
      <c s="72" r="V270"/>
      <c s="72" r="W270"/>
      <c s="72" r="X270"/>
      <c s="72" r="Y270"/>
      <c s="72" r="Z270"/>
    </row>
    <row r="271">
      <c s="72" r="A271"/>
      <c s="72" r="B271"/>
      <c s="72" r="C271"/>
      <c s="72" r="D271"/>
      <c s="72" r="E271"/>
      <c s="72" r="F271"/>
      <c s="72" r="G271"/>
      <c s="72" r="H271"/>
      <c s="72" r="I271"/>
      <c s="72" r="J271"/>
      <c s="72" r="K271"/>
      <c s="72" r="L271"/>
      <c s="72" r="M271"/>
      <c s="72" r="N271"/>
      <c s="72" r="O271"/>
      <c s="72" r="P271"/>
      <c s="72" r="Q271"/>
      <c s="72" r="R271"/>
      <c s="72" r="S271"/>
      <c s="72" r="T271"/>
      <c s="72" r="U271"/>
      <c s="72" r="V271"/>
      <c s="72" r="W271"/>
      <c s="72" r="X271"/>
      <c s="72" r="Y271"/>
      <c s="72" r="Z271"/>
    </row>
    <row r="272">
      <c s="72" r="A272"/>
      <c s="72" r="B272"/>
      <c s="72" r="C272"/>
      <c s="72" r="D272"/>
      <c s="72" r="E272"/>
      <c s="72" r="F272"/>
      <c s="72" r="G272"/>
      <c s="72" r="H272"/>
      <c s="72" r="I272"/>
      <c s="72" r="J272"/>
      <c s="72" r="K272"/>
      <c s="72" r="L272"/>
      <c s="72" r="M272"/>
      <c s="72" r="N272"/>
      <c s="72" r="O272"/>
      <c s="72" r="P272"/>
      <c s="72" r="Q272"/>
      <c s="72" r="R272"/>
      <c s="72" r="S272"/>
      <c s="72" r="T272"/>
      <c s="72" r="U272"/>
      <c s="72" r="V272"/>
      <c s="72" r="W272"/>
      <c s="72" r="X272"/>
      <c s="72" r="Y272"/>
      <c s="72" r="Z272"/>
    </row>
    <row r="273">
      <c s="72" r="A273"/>
      <c s="72" r="B273"/>
      <c s="72" r="C273"/>
      <c s="72" r="D273"/>
      <c s="72" r="E273"/>
      <c s="72" r="F273"/>
      <c s="72" r="G273"/>
      <c s="72" r="H273"/>
      <c s="72" r="I273"/>
      <c s="72" r="J273"/>
      <c s="72" r="K273"/>
      <c s="72" r="L273"/>
      <c s="72" r="M273"/>
      <c s="72" r="N273"/>
      <c s="72" r="O273"/>
      <c s="72" r="P273"/>
      <c s="72" r="Q273"/>
      <c s="72" r="R273"/>
      <c s="72" r="S273"/>
      <c s="72" r="T273"/>
      <c s="72" r="U273"/>
      <c s="72" r="V273"/>
      <c s="72" r="W273"/>
      <c s="72" r="X273"/>
      <c s="72" r="Y273"/>
      <c s="72" r="Z273"/>
    </row>
    <row r="274">
      <c s="72" r="A274"/>
      <c s="72" r="B274"/>
      <c s="72" r="C274"/>
      <c s="72" r="D274"/>
      <c s="72" r="E274"/>
      <c s="72" r="F274"/>
      <c s="72" r="G274"/>
      <c s="72" r="H274"/>
      <c s="72" r="I274"/>
      <c s="72" r="J274"/>
      <c s="72" r="K274"/>
      <c s="72" r="L274"/>
      <c s="72" r="M274"/>
      <c s="72" r="N274"/>
      <c s="72" r="O274"/>
      <c s="72" r="P274"/>
      <c s="72" r="Q274"/>
      <c s="72" r="R274"/>
      <c s="72" r="S274"/>
      <c s="72" r="T274"/>
      <c s="72" r="U274"/>
      <c s="72" r="V274"/>
      <c s="72" r="W274"/>
      <c s="72" r="X274"/>
      <c s="72" r="Y274"/>
      <c s="72" r="Z274"/>
    </row>
    <row r="275">
      <c s="72" r="A275"/>
      <c s="72" r="B275"/>
      <c s="72" r="C275"/>
      <c s="72" r="D275"/>
      <c s="72" r="E275"/>
      <c s="72" r="F275"/>
      <c s="72" r="G275"/>
      <c s="72" r="H275"/>
      <c s="72" r="I275"/>
      <c s="72" r="J275"/>
      <c s="72" r="K275"/>
      <c s="72" r="L275"/>
      <c s="72" r="M275"/>
      <c s="72" r="N275"/>
      <c s="72" r="O275"/>
      <c s="72" r="P275"/>
      <c s="72" r="Q275"/>
      <c s="72" r="R275"/>
      <c s="72" r="S275"/>
      <c s="72" r="T275"/>
      <c s="72" r="U275"/>
      <c s="72" r="V275"/>
      <c s="72" r="W275"/>
      <c s="72" r="X275"/>
      <c s="72" r="Y275"/>
      <c s="72" r="Z275"/>
    </row>
    <row r="276">
      <c s="72" r="A276"/>
      <c s="72" r="B276"/>
      <c s="72" r="C276"/>
      <c s="72" r="D276"/>
      <c s="72" r="E276"/>
      <c s="72" r="F276"/>
      <c s="72" r="G276"/>
      <c s="72" r="H276"/>
      <c s="72" r="I276"/>
      <c s="72" r="J276"/>
      <c s="72" r="K276"/>
      <c s="72" r="L276"/>
      <c s="72" r="M276"/>
      <c s="72" r="N276"/>
      <c s="72" r="O276"/>
      <c s="72" r="P276"/>
      <c s="72" r="Q276"/>
      <c s="72" r="R276"/>
      <c s="72" r="S276"/>
      <c s="72" r="T276"/>
      <c s="72" r="U276"/>
      <c s="72" r="V276"/>
      <c s="72" r="W276"/>
      <c s="72" r="X276"/>
      <c s="72" r="Y276"/>
      <c s="72" r="Z276"/>
    </row>
    <row r="277">
      <c s="72" r="A277"/>
      <c s="72" r="B277"/>
      <c s="72" r="C277"/>
      <c s="72" r="D277"/>
      <c s="72" r="E277"/>
      <c s="72" r="F277"/>
      <c s="72" r="G277"/>
      <c s="72" r="H277"/>
      <c s="72" r="I277"/>
      <c s="72" r="J277"/>
      <c s="72" r="K277"/>
      <c s="72" r="L277"/>
      <c s="72" r="M277"/>
      <c s="72" r="N277"/>
      <c s="72" r="O277"/>
      <c s="72" r="P277"/>
      <c s="72" r="Q277"/>
      <c s="72" r="R277"/>
      <c s="72" r="S277"/>
      <c s="72" r="T277"/>
      <c s="72" r="U277"/>
      <c s="72" r="V277"/>
      <c s="72" r="W277"/>
      <c s="72" r="X277"/>
      <c s="72" r="Y277"/>
      <c s="72" r="Z277"/>
    </row>
    <row r="278">
      <c s="72" r="A278"/>
      <c s="72" r="B278"/>
      <c s="72" r="C278"/>
      <c s="72" r="D278"/>
      <c s="72" r="E278"/>
      <c s="72" r="F278"/>
      <c s="72" r="G278"/>
      <c s="72" r="H278"/>
      <c s="72" r="I278"/>
      <c s="72" r="J278"/>
      <c s="72" r="K278"/>
      <c s="72" r="L278"/>
      <c s="72" r="M278"/>
      <c s="72" r="N278"/>
      <c s="72" r="O278"/>
      <c s="72" r="P278"/>
      <c s="72" r="Q278"/>
      <c s="72" r="R278"/>
      <c s="72" r="S278"/>
      <c s="72" r="T278"/>
      <c s="72" r="U278"/>
      <c s="72" r="V278"/>
      <c s="72" r="W278"/>
      <c s="72" r="X278"/>
      <c s="72" r="Y278"/>
      <c s="72" r="Z278"/>
    </row>
    <row r="279">
      <c s="72" r="A279"/>
      <c s="72" r="B279"/>
      <c s="72" r="C279"/>
      <c s="72" r="D279"/>
      <c s="72" r="E279"/>
      <c s="72" r="F279"/>
      <c s="72" r="G279"/>
      <c s="72" r="H279"/>
      <c s="72" r="I279"/>
      <c s="72" r="J279"/>
      <c s="72" r="K279"/>
      <c s="72" r="L279"/>
      <c s="72" r="M279"/>
      <c s="72" r="N279"/>
      <c s="72" r="O279"/>
      <c s="72" r="P279"/>
      <c s="72" r="Q279"/>
      <c s="72" r="R279"/>
      <c s="72" r="S279"/>
      <c s="72" r="T279"/>
      <c s="72" r="U279"/>
      <c s="72" r="V279"/>
      <c s="72" r="W279"/>
      <c s="72" r="X279"/>
      <c s="72" r="Y279"/>
      <c s="72" r="Z279"/>
    </row>
    <row r="280">
      <c s="72" r="A280"/>
      <c s="72" r="B280"/>
      <c s="72" r="C280"/>
      <c s="72" r="D280"/>
      <c s="72" r="E280"/>
      <c s="72" r="F280"/>
      <c s="72" r="G280"/>
      <c s="72" r="H280"/>
      <c s="72" r="I280"/>
      <c s="72" r="J280"/>
      <c s="72" r="K280"/>
      <c s="72" r="L280"/>
      <c s="72" r="M280"/>
      <c s="72" r="N280"/>
      <c s="72" r="O280"/>
      <c s="72" r="P280"/>
      <c s="72" r="Q280"/>
      <c s="72" r="R280"/>
      <c s="72" r="S280"/>
      <c s="72" r="T280"/>
      <c s="72" r="U280"/>
      <c s="72" r="V280"/>
      <c s="72" r="W280"/>
      <c s="72" r="X280"/>
      <c s="72" r="Y280"/>
      <c s="72" r="Z280"/>
    </row>
    <row r="281">
      <c s="72" r="A281"/>
      <c s="72" r="B281"/>
      <c s="72" r="C281"/>
      <c s="72" r="D281"/>
      <c s="72" r="E281"/>
      <c s="72" r="F281"/>
      <c s="72" r="G281"/>
      <c s="72" r="H281"/>
      <c s="72" r="I281"/>
      <c s="72" r="J281"/>
      <c s="72" r="K281"/>
      <c s="72" r="L281"/>
      <c s="72" r="M281"/>
      <c s="72" r="N281"/>
      <c s="72" r="O281"/>
      <c s="72" r="P281"/>
      <c s="72" r="Q281"/>
      <c s="72" r="R281"/>
      <c s="72" r="S281"/>
      <c s="72" r="T281"/>
      <c s="72" r="U281"/>
      <c s="72" r="V281"/>
      <c s="72" r="W281"/>
      <c s="72" r="X281"/>
      <c s="72" r="Y281"/>
      <c s="72" r="Z281"/>
    </row>
    <row r="282">
      <c s="72" r="A282"/>
      <c s="72" r="B282"/>
      <c s="72" r="C282"/>
      <c s="72" r="D282"/>
      <c s="72" r="E282"/>
      <c s="72" r="F282"/>
      <c s="72" r="G282"/>
      <c s="72" r="H282"/>
      <c s="72" r="I282"/>
      <c s="72" r="J282"/>
      <c s="72" r="K282"/>
      <c s="72" r="L282"/>
      <c s="72" r="M282"/>
      <c s="72" r="N282"/>
      <c s="72" r="O282"/>
      <c s="72" r="P282"/>
      <c s="72" r="Q282"/>
      <c s="72" r="R282"/>
      <c s="72" r="S282"/>
      <c s="72" r="T282"/>
      <c s="72" r="U282"/>
      <c s="72" r="V282"/>
      <c s="72" r="W282"/>
      <c s="72" r="X282"/>
      <c s="72" r="Y282"/>
      <c s="72" r="Z282"/>
    </row>
    <row r="283">
      <c s="72" r="A283"/>
      <c s="72" r="B283"/>
      <c s="72" r="C283"/>
      <c s="72" r="D283"/>
      <c s="72" r="E283"/>
      <c s="72" r="F283"/>
      <c s="72" r="G283"/>
      <c s="72" r="H283"/>
      <c s="72" r="I283"/>
      <c s="72" r="J283"/>
      <c s="72" r="K283"/>
      <c s="72" r="L283"/>
      <c s="72" r="M283"/>
      <c s="72" r="N283"/>
      <c s="72" r="O283"/>
      <c s="72" r="P283"/>
      <c s="72" r="Q283"/>
      <c s="72" r="R283"/>
      <c s="72" r="S283"/>
      <c s="72" r="T283"/>
      <c s="72" r="U283"/>
      <c s="72" r="V283"/>
      <c s="72" r="W283"/>
      <c s="72" r="X283"/>
      <c s="72" r="Y283"/>
      <c s="72" r="Z283"/>
    </row>
    <row r="284">
      <c s="72" r="A284"/>
      <c s="72" r="B284"/>
      <c s="72" r="C284"/>
      <c s="72" r="D284"/>
      <c s="72" r="E284"/>
      <c s="72" r="F284"/>
      <c s="72" r="G284"/>
      <c s="72" r="H284"/>
      <c s="72" r="I284"/>
      <c s="72" r="J284"/>
      <c s="72" r="K284"/>
      <c s="72" r="L284"/>
      <c s="72" r="M284"/>
      <c s="72" r="N284"/>
      <c s="72" r="O284"/>
      <c s="72" r="P284"/>
      <c s="72" r="Q284"/>
      <c s="72" r="R284"/>
      <c s="72" r="S284"/>
      <c s="72" r="T284"/>
      <c s="72" r="U284"/>
      <c s="72" r="V284"/>
      <c s="72" r="W284"/>
      <c s="72" r="X284"/>
      <c s="72" r="Y284"/>
      <c s="72" r="Z284"/>
    </row>
    <row r="285">
      <c s="72" r="A285"/>
      <c s="72" r="B285"/>
      <c s="72" r="C285"/>
      <c s="72" r="D285"/>
      <c s="72" r="E285"/>
      <c s="72" r="F285"/>
      <c s="72" r="G285"/>
      <c s="72" r="H285"/>
      <c s="72" r="I285"/>
      <c s="72" r="J285"/>
      <c s="72" r="K285"/>
      <c s="72" r="L285"/>
      <c s="72" r="M285"/>
      <c s="72" r="N285"/>
      <c s="72" r="O285"/>
      <c s="72" r="P285"/>
      <c s="72" r="Q285"/>
      <c s="72" r="R285"/>
      <c s="72" r="S285"/>
      <c s="72" r="T285"/>
      <c s="72" r="U285"/>
      <c s="72" r="V285"/>
      <c s="72" r="W285"/>
      <c s="72" r="X285"/>
      <c s="72" r="Y285"/>
      <c s="72" r="Z285"/>
    </row>
    <row r="286">
      <c s="72" r="A286"/>
      <c s="72" r="B286"/>
      <c s="72" r="C286"/>
      <c s="72" r="D286"/>
      <c s="72" r="E286"/>
      <c s="72" r="F286"/>
      <c s="72" r="G286"/>
      <c s="72" r="H286"/>
      <c s="72" r="I286"/>
      <c s="72" r="J286"/>
      <c s="72" r="K286"/>
      <c s="72" r="L286"/>
      <c s="72" r="M286"/>
      <c s="72" r="N286"/>
      <c s="72" r="O286"/>
      <c s="72" r="P286"/>
      <c s="72" r="Q286"/>
      <c s="72" r="R286"/>
      <c s="72" r="S286"/>
      <c s="72" r="T286"/>
      <c s="72" r="U286"/>
      <c s="72" r="V286"/>
      <c s="72" r="W286"/>
      <c s="72" r="X286"/>
      <c s="72" r="Y286"/>
      <c s="72" r="Z286"/>
    </row>
    <row r="287">
      <c s="72" r="A287"/>
      <c s="72" r="B287"/>
      <c s="72" r="C287"/>
      <c s="72" r="D287"/>
      <c s="72" r="E287"/>
      <c s="72" r="F287"/>
      <c s="72" r="G287"/>
      <c s="72" r="H287"/>
      <c s="72" r="I287"/>
      <c s="72" r="J287"/>
      <c s="72" r="K287"/>
      <c s="72" r="L287"/>
      <c s="72" r="M287"/>
      <c s="72" r="N287"/>
      <c s="72" r="O287"/>
      <c s="72" r="P287"/>
      <c s="72" r="Q287"/>
      <c s="72" r="R287"/>
      <c s="72" r="S287"/>
      <c s="72" r="T287"/>
      <c s="72" r="U287"/>
      <c s="72" r="V287"/>
      <c s="72" r="W287"/>
      <c s="72" r="X287"/>
      <c s="72" r="Y287"/>
      <c s="72" r="Z287"/>
    </row>
    <row r="288">
      <c s="72" r="A288"/>
      <c s="72" r="B288"/>
      <c s="72" r="C288"/>
      <c s="72" r="D288"/>
      <c s="72" r="E288"/>
      <c s="72" r="F288"/>
      <c s="72" r="G288"/>
      <c s="72" r="H288"/>
      <c s="72" r="I288"/>
      <c s="72" r="J288"/>
      <c s="72" r="K288"/>
      <c s="72" r="L288"/>
      <c s="72" r="M288"/>
      <c s="72" r="N288"/>
      <c s="72" r="O288"/>
      <c s="72" r="P288"/>
      <c s="72" r="Q288"/>
      <c s="72" r="R288"/>
      <c s="72" r="S288"/>
      <c s="72" r="T288"/>
      <c s="72" r="U288"/>
      <c s="72" r="V288"/>
      <c s="72" r="W288"/>
      <c s="72" r="X288"/>
      <c s="72" r="Y288"/>
      <c s="72" r="Z288"/>
    </row>
    <row r="289">
      <c s="72" r="A289"/>
      <c s="72" r="B289"/>
      <c s="72" r="C289"/>
      <c s="72" r="D289"/>
      <c s="72" r="E289"/>
      <c s="72" r="F289"/>
      <c s="72" r="G289"/>
      <c s="72" r="H289"/>
      <c s="72" r="I289"/>
      <c s="72" r="J289"/>
      <c s="72" r="K289"/>
      <c s="72" r="L289"/>
      <c s="72" r="M289"/>
      <c s="72" r="N289"/>
      <c s="72" r="O289"/>
      <c s="72" r="P289"/>
      <c s="72" r="Q289"/>
      <c s="72" r="R289"/>
      <c s="72" r="S289"/>
      <c s="72" r="T289"/>
      <c s="72" r="U289"/>
      <c s="72" r="V289"/>
      <c s="72" r="W289"/>
      <c s="72" r="X289"/>
      <c s="72" r="Y289"/>
      <c s="72" r="Z289"/>
    </row>
    <row r="290">
      <c s="72" r="A290"/>
      <c s="72" r="B290"/>
      <c s="72" r="C290"/>
      <c s="72" r="D290"/>
      <c s="72" r="E290"/>
      <c s="72" r="F290"/>
      <c s="72" r="G290"/>
      <c s="72" r="H290"/>
      <c s="72" r="I290"/>
      <c s="72" r="J290"/>
      <c s="72" r="K290"/>
      <c s="72" r="L290"/>
      <c s="72" r="M290"/>
      <c s="72" r="N290"/>
      <c s="72" r="O290"/>
      <c s="72" r="P290"/>
      <c s="72" r="Q290"/>
      <c s="72" r="R290"/>
      <c s="72" r="S290"/>
      <c s="72" r="T290"/>
      <c s="72" r="U290"/>
      <c s="72" r="V290"/>
      <c s="72" r="W290"/>
      <c s="72" r="X290"/>
      <c s="72" r="Y290"/>
      <c s="72" r="Z290"/>
    </row>
    <row r="291">
      <c s="72" r="A291"/>
      <c s="72" r="B291"/>
      <c s="72" r="C291"/>
      <c s="72" r="D291"/>
      <c s="72" r="E291"/>
      <c s="72" r="F291"/>
      <c s="72" r="G291"/>
      <c s="72" r="H291"/>
      <c s="72" r="I291"/>
      <c s="72" r="J291"/>
      <c s="72" r="K291"/>
      <c s="72" r="L291"/>
      <c s="72" r="M291"/>
      <c s="72" r="N291"/>
      <c s="72" r="O291"/>
      <c s="72" r="P291"/>
      <c s="72" r="Q291"/>
      <c s="72" r="R291"/>
      <c s="72" r="S291"/>
      <c s="72" r="T291"/>
      <c s="72" r="U291"/>
      <c s="72" r="V291"/>
      <c s="72" r="W291"/>
      <c s="72" r="X291"/>
      <c s="72" r="Y291"/>
      <c s="72" r="Z291"/>
    </row>
    <row r="292">
      <c s="72" r="A292"/>
      <c s="72" r="B292"/>
      <c s="72" r="C292"/>
      <c s="72" r="D292"/>
      <c s="72" r="E292"/>
      <c s="72" r="F292"/>
      <c s="72" r="G292"/>
      <c s="72" r="H292"/>
      <c s="72" r="I292"/>
      <c s="72" r="J292"/>
      <c s="72" r="K292"/>
      <c s="72" r="L292"/>
      <c s="72" r="M292"/>
      <c s="72" r="N292"/>
      <c s="72" r="O292"/>
      <c s="72" r="P292"/>
      <c s="72" r="Q292"/>
      <c s="72" r="R292"/>
      <c s="72" r="S292"/>
      <c s="72" r="T292"/>
      <c s="72" r="U292"/>
      <c s="72" r="V292"/>
      <c s="72" r="W292"/>
      <c s="72" r="X292"/>
      <c s="72" r="Y292"/>
      <c s="72" r="Z292"/>
    </row>
    <row r="293">
      <c s="72" r="A293"/>
      <c s="72" r="B293"/>
      <c s="72" r="C293"/>
      <c s="72" r="D293"/>
      <c s="72" r="E293"/>
      <c s="72" r="F293"/>
      <c s="72" r="G293"/>
      <c s="72" r="H293"/>
      <c s="72" r="I293"/>
      <c s="72" r="J293"/>
      <c s="72" r="K293"/>
      <c s="72" r="L293"/>
      <c s="72" r="M293"/>
      <c s="72" r="N293"/>
      <c s="72" r="O293"/>
      <c s="72" r="P293"/>
      <c s="72" r="Q293"/>
      <c s="72" r="R293"/>
      <c s="72" r="S293"/>
      <c s="72" r="T293"/>
      <c s="72" r="U293"/>
      <c s="72" r="V293"/>
      <c s="72" r="W293"/>
      <c s="72" r="X293"/>
      <c s="72" r="Y293"/>
      <c s="72" r="Z293"/>
    </row>
    <row r="294">
      <c s="72" r="A294"/>
      <c s="72" r="B294"/>
      <c s="72" r="C294"/>
      <c s="72" r="D294"/>
      <c s="72" r="E294"/>
      <c s="72" r="F294"/>
      <c s="72" r="G294"/>
      <c s="72" r="H294"/>
      <c s="72" r="I294"/>
      <c s="72" r="J294"/>
      <c s="72" r="K294"/>
      <c s="72" r="L294"/>
      <c s="72" r="M294"/>
      <c s="72" r="N294"/>
      <c s="72" r="O294"/>
      <c s="72" r="P294"/>
      <c s="72" r="Q294"/>
      <c s="72" r="R294"/>
      <c s="72" r="S294"/>
      <c s="72" r="T294"/>
      <c s="72" r="U294"/>
      <c s="72" r="V294"/>
      <c s="72" r="W294"/>
      <c s="72" r="X294"/>
      <c s="72" r="Y294"/>
      <c s="72" r="Z294"/>
    </row>
    <row r="295">
      <c s="72" r="A295"/>
      <c s="72" r="B295"/>
      <c s="72" r="C295"/>
      <c s="72" r="D295"/>
      <c s="72" r="E295"/>
      <c s="72" r="F295"/>
      <c s="72" r="G295"/>
      <c s="72" r="H295"/>
      <c s="72" r="I295"/>
      <c s="72" r="J295"/>
      <c s="72" r="K295"/>
      <c s="72" r="L295"/>
      <c s="72" r="M295"/>
      <c s="72" r="N295"/>
      <c s="72" r="O295"/>
      <c s="72" r="P295"/>
      <c s="72" r="Q295"/>
      <c s="72" r="R295"/>
      <c s="72" r="S295"/>
      <c s="72" r="T295"/>
      <c s="72" r="U295"/>
      <c s="72" r="V295"/>
      <c s="72" r="W295"/>
      <c s="72" r="X295"/>
      <c s="72" r="Y295"/>
      <c s="72" r="Z295"/>
    </row>
    <row r="296">
      <c s="72" r="A296"/>
      <c s="72" r="B296"/>
      <c s="72" r="C296"/>
      <c s="72" r="D296"/>
      <c s="72" r="E296"/>
      <c s="72" r="F296"/>
      <c s="72" r="G296"/>
      <c s="72" r="H296"/>
      <c s="72" r="I296"/>
      <c s="72" r="J296"/>
      <c s="72" r="K296"/>
      <c s="72" r="L296"/>
      <c s="72" r="M296"/>
      <c s="72" r="N296"/>
      <c s="72" r="O296"/>
      <c s="72" r="P296"/>
      <c s="72" r="Q296"/>
      <c s="72" r="R296"/>
      <c s="72" r="S296"/>
      <c s="72" r="T296"/>
      <c s="72" r="U296"/>
      <c s="72" r="V296"/>
      <c s="72" r="W296"/>
      <c s="72" r="X296"/>
      <c s="72" r="Y296"/>
      <c s="72" r="Z296"/>
    </row>
    <row r="297">
      <c s="72" r="A297"/>
      <c s="72" r="B297"/>
      <c s="72" r="C297"/>
      <c s="72" r="D297"/>
      <c s="72" r="E297"/>
      <c s="72" r="F297"/>
      <c s="72" r="G297"/>
      <c s="72" r="H297"/>
      <c s="72" r="I297"/>
      <c s="72" r="J297"/>
      <c s="72" r="K297"/>
      <c s="72" r="L297"/>
      <c s="72" r="M297"/>
      <c s="72" r="N297"/>
      <c s="72" r="O297"/>
      <c s="72" r="P297"/>
      <c s="72" r="Q297"/>
      <c s="72" r="R297"/>
      <c s="72" r="S297"/>
      <c s="72" r="T297"/>
      <c s="72" r="U297"/>
      <c s="72" r="V297"/>
      <c s="72" r="W297"/>
      <c s="72" r="X297"/>
      <c s="72" r="Y297"/>
      <c s="72" r="Z297"/>
    </row>
    <row r="298">
      <c s="72" r="A298"/>
      <c s="72" r="B298"/>
      <c s="72" r="C298"/>
      <c s="72" r="D298"/>
      <c s="72" r="E298"/>
      <c s="72" r="F298"/>
      <c s="72" r="G298"/>
      <c s="72" r="H298"/>
      <c s="72" r="I298"/>
      <c s="72" r="J298"/>
      <c s="72" r="K298"/>
      <c s="72" r="L298"/>
      <c s="72" r="M298"/>
      <c s="72" r="N298"/>
      <c s="72" r="O298"/>
      <c s="72" r="P298"/>
      <c s="72" r="Q298"/>
      <c s="72" r="R298"/>
      <c s="72" r="S298"/>
      <c s="72" r="T298"/>
      <c s="72" r="U298"/>
      <c s="72" r="V298"/>
      <c s="72" r="W298"/>
      <c s="72" r="X298"/>
      <c s="72" r="Y298"/>
      <c s="72" r="Z298"/>
    </row>
    <row r="299">
      <c s="72" r="A299"/>
      <c s="72" r="B299"/>
      <c s="72" r="C299"/>
      <c s="72" r="D299"/>
      <c s="72" r="E299"/>
      <c s="72" r="F299"/>
      <c s="72" r="G299"/>
      <c s="72" r="H299"/>
      <c s="72" r="I299"/>
      <c s="72" r="J299"/>
      <c s="72" r="K299"/>
      <c s="72" r="L299"/>
      <c s="72" r="M299"/>
      <c s="72" r="N299"/>
      <c s="72" r="O299"/>
      <c s="72" r="P299"/>
      <c s="72" r="Q299"/>
      <c s="72" r="R299"/>
      <c s="72" r="S299"/>
      <c s="72" r="T299"/>
      <c s="72" r="U299"/>
      <c s="72" r="V299"/>
      <c s="72" r="W299"/>
      <c s="72" r="X299"/>
      <c s="72" r="Y299"/>
      <c s="72" r="Z299"/>
    </row>
    <row r="300">
      <c s="72" r="A300"/>
      <c s="72" r="B300"/>
      <c s="72" r="C300"/>
      <c s="72" r="D300"/>
      <c s="72" r="E300"/>
      <c s="72" r="F300"/>
      <c s="72" r="G300"/>
      <c s="72" r="H300"/>
      <c s="72" r="I300"/>
      <c s="72" r="J300"/>
      <c s="72" r="K300"/>
      <c s="72" r="L300"/>
      <c s="72" r="M300"/>
      <c s="72" r="N300"/>
      <c s="72" r="O300"/>
      <c s="72" r="P300"/>
      <c s="72" r="Q300"/>
      <c s="72" r="R300"/>
      <c s="72" r="S300"/>
      <c s="72" r="T300"/>
      <c s="72" r="U300"/>
      <c s="72" r="V300"/>
      <c s="72" r="W300"/>
      <c s="72" r="X300"/>
      <c s="72" r="Y300"/>
      <c s="72" r="Z300"/>
    </row>
    <row r="301">
      <c s="72" r="A301"/>
      <c s="72" r="B301"/>
      <c s="72" r="C301"/>
      <c s="72" r="D301"/>
      <c s="72" r="E301"/>
      <c s="72" r="F301"/>
      <c s="72" r="G301"/>
      <c s="72" r="H301"/>
      <c s="72" r="I301"/>
      <c s="72" r="J301"/>
      <c s="72" r="K301"/>
      <c s="72" r="L301"/>
      <c s="72" r="M301"/>
      <c s="72" r="N301"/>
      <c s="72" r="O301"/>
      <c s="72" r="P301"/>
      <c s="72" r="Q301"/>
      <c s="72" r="R301"/>
      <c s="72" r="S301"/>
      <c s="72" r="T301"/>
      <c s="72" r="U301"/>
      <c s="72" r="V301"/>
      <c s="72" r="W301"/>
      <c s="72" r="X301"/>
      <c s="72" r="Y301"/>
      <c s="72" r="Z301"/>
    </row>
    <row r="302">
      <c s="72" r="A302"/>
      <c s="72" r="B302"/>
      <c s="72" r="C302"/>
      <c s="72" r="D302"/>
      <c s="72" r="E302"/>
      <c s="72" r="F302"/>
      <c s="72" r="G302"/>
      <c s="72" r="H302"/>
      <c s="72" r="I302"/>
      <c s="72" r="J302"/>
      <c s="72" r="K302"/>
      <c s="72" r="L302"/>
      <c s="72" r="M302"/>
      <c s="72" r="N302"/>
      <c s="72" r="O302"/>
      <c s="72" r="P302"/>
      <c s="72" r="Q302"/>
      <c s="72" r="R302"/>
      <c s="72" r="S302"/>
      <c s="72" r="T302"/>
      <c s="72" r="U302"/>
      <c s="72" r="V302"/>
      <c s="72" r="W302"/>
      <c s="72" r="X302"/>
      <c s="72" r="Y302"/>
      <c s="72" r="Z302"/>
    </row>
    <row r="303">
      <c s="72" r="A303"/>
      <c s="72" r="B303"/>
      <c s="72" r="C303"/>
      <c s="72" r="D303"/>
      <c s="72" r="E303"/>
      <c s="72" r="F303"/>
      <c s="72" r="G303"/>
      <c s="72" r="H303"/>
      <c s="72" r="I303"/>
      <c s="72" r="J303"/>
      <c s="72" r="K303"/>
      <c s="72" r="L303"/>
      <c s="72" r="M303"/>
      <c s="72" r="N303"/>
      <c s="72" r="O303"/>
      <c s="72" r="P303"/>
      <c s="72" r="Q303"/>
      <c s="72" r="R303"/>
      <c s="72" r="S303"/>
      <c s="72" r="T303"/>
      <c s="72" r="U303"/>
      <c s="72" r="V303"/>
      <c s="72" r="W303"/>
      <c s="72" r="X303"/>
      <c s="72" r="Y303"/>
      <c s="72" r="Z303"/>
    </row>
    <row r="304">
      <c s="72" r="A304"/>
      <c s="72" r="B304"/>
      <c s="72" r="C304"/>
      <c s="72" r="D304"/>
      <c s="72" r="E304"/>
      <c s="72" r="F304"/>
      <c s="72" r="G304"/>
      <c s="72" r="H304"/>
      <c s="72" r="I304"/>
      <c s="72" r="J304"/>
      <c s="72" r="K304"/>
      <c s="72" r="L304"/>
      <c s="72" r="M304"/>
      <c s="72" r="N304"/>
      <c s="72" r="O304"/>
      <c s="72" r="P304"/>
      <c s="72" r="Q304"/>
      <c s="72" r="R304"/>
      <c s="72" r="S304"/>
      <c s="72" r="T304"/>
      <c s="72" r="U304"/>
      <c s="72" r="V304"/>
      <c s="72" r="W304"/>
      <c s="72" r="X304"/>
      <c s="72" r="Y304"/>
      <c s="72" r="Z304"/>
    </row>
    <row r="305">
      <c s="72" r="A305"/>
      <c s="72" r="B305"/>
      <c s="72" r="C305"/>
      <c s="72" r="D305"/>
      <c s="72" r="E305"/>
      <c s="72" r="F305"/>
      <c s="72" r="G305"/>
      <c s="72" r="H305"/>
      <c s="72" r="I305"/>
      <c s="72" r="J305"/>
      <c s="72" r="K305"/>
      <c s="72" r="L305"/>
      <c s="72" r="M305"/>
      <c s="72" r="N305"/>
      <c s="72" r="O305"/>
      <c s="72" r="P305"/>
      <c s="72" r="Q305"/>
      <c s="72" r="R305"/>
      <c s="72" r="S305"/>
      <c s="72" r="T305"/>
      <c s="72" r="U305"/>
      <c s="72" r="V305"/>
      <c s="72" r="W305"/>
      <c s="72" r="X305"/>
      <c s="72" r="Y305"/>
      <c s="72" r="Z305"/>
    </row>
    <row r="306">
      <c s="72" r="A306"/>
      <c s="72" r="B306"/>
      <c s="72" r="C306"/>
      <c s="72" r="D306"/>
      <c s="72" r="E306"/>
      <c s="72" r="F306"/>
      <c s="72" r="G306"/>
      <c s="72" r="H306"/>
      <c s="72" r="I306"/>
      <c s="72" r="J306"/>
      <c s="72" r="K306"/>
      <c s="72" r="L306"/>
      <c s="72" r="M306"/>
      <c s="72" r="N306"/>
      <c s="72" r="O306"/>
      <c s="72" r="P306"/>
      <c s="72" r="Q306"/>
      <c s="72" r="R306"/>
      <c s="72" r="S306"/>
      <c s="72" r="T306"/>
      <c s="72" r="U306"/>
      <c s="72" r="V306"/>
      <c s="72" r="W306"/>
      <c s="72" r="X306"/>
      <c s="72" r="Y306"/>
      <c s="72" r="Z306"/>
    </row>
    <row r="307">
      <c s="72" r="A307"/>
      <c s="72" r="B307"/>
      <c s="72" r="C307"/>
      <c s="72" r="D307"/>
      <c s="72" r="E307"/>
      <c s="72" r="F307"/>
      <c s="72" r="G307"/>
      <c s="72" r="H307"/>
      <c s="72" r="I307"/>
      <c s="72" r="J307"/>
      <c s="72" r="K307"/>
      <c s="72" r="L307"/>
      <c s="72" r="M307"/>
      <c s="72" r="N307"/>
      <c s="72" r="O307"/>
      <c s="72" r="P307"/>
      <c s="72" r="Q307"/>
      <c s="72" r="R307"/>
      <c s="72" r="S307"/>
      <c s="72" r="T307"/>
      <c s="72" r="U307"/>
      <c s="72" r="V307"/>
      <c s="72" r="W307"/>
      <c s="72" r="X307"/>
      <c s="72" r="Y307"/>
      <c s="72" r="Z307"/>
    </row>
    <row r="308">
      <c s="72" r="A308"/>
      <c s="72" r="B308"/>
      <c s="72" r="C308"/>
      <c s="72" r="D308"/>
      <c s="72" r="E308"/>
      <c s="72" r="F308"/>
      <c s="72" r="G308"/>
      <c s="72" r="H308"/>
      <c s="72" r="I308"/>
      <c s="72" r="J308"/>
      <c s="72" r="K308"/>
      <c s="72" r="L308"/>
      <c s="72" r="M308"/>
      <c s="72" r="N308"/>
      <c s="72" r="O308"/>
      <c s="72" r="P308"/>
      <c s="72" r="Q308"/>
      <c s="72" r="R308"/>
      <c s="72" r="S308"/>
      <c s="72" r="T308"/>
      <c s="72" r="U308"/>
      <c s="72" r="V308"/>
      <c s="72" r="W308"/>
      <c s="72" r="X308"/>
      <c s="72" r="Y308"/>
      <c s="72" r="Z308"/>
    </row>
    <row r="309">
      <c s="72" r="A309"/>
      <c s="72" r="B309"/>
      <c s="72" r="C309"/>
      <c s="72" r="D309"/>
      <c s="72" r="E309"/>
      <c s="72" r="F309"/>
      <c s="72" r="G309"/>
      <c s="72" r="H309"/>
      <c s="72" r="I309"/>
      <c s="72" r="J309"/>
      <c s="72" r="K309"/>
      <c s="72" r="L309"/>
      <c s="72" r="M309"/>
      <c s="72" r="N309"/>
      <c s="72" r="O309"/>
      <c s="72" r="P309"/>
      <c s="72" r="Q309"/>
      <c s="72" r="R309"/>
      <c s="72" r="S309"/>
      <c s="72" r="T309"/>
      <c s="72" r="U309"/>
      <c s="72" r="V309"/>
      <c s="72" r="W309"/>
      <c s="72" r="X309"/>
      <c s="72" r="Y309"/>
      <c s="72" r="Z309"/>
    </row>
    <row r="310">
      <c s="72" r="A310"/>
      <c s="72" r="B310"/>
      <c s="72" r="C310"/>
      <c s="72" r="D310"/>
      <c s="72" r="E310"/>
      <c s="72" r="F310"/>
      <c s="72" r="G310"/>
      <c s="72" r="H310"/>
      <c s="72" r="I310"/>
      <c s="72" r="J310"/>
      <c s="72" r="K310"/>
      <c s="72" r="L310"/>
      <c s="72" r="M310"/>
      <c s="72" r="N310"/>
      <c s="72" r="O310"/>
      <c s="72" r="P310"/>
      <c s="72" r="Q310"/>
      <c s="72" r="R310"/>
      <c s="72" r="S310"/>
      <c s="72" r="T310"/>
      <c s="72" r="U310"/>
      <c s="72" r="V310"/>
      <c s="72" r="W310"/>
      <c s="72" r="X310"/>
      <c s="72" r="Y310"/>
      <c s="72" r="Z310"/>
    </row>
    <row r="311">
      <c s="72" r="A311"/>
      <c s="72" r="B311"/>
      <c s="72" r="C311"/>
      <c s="72" r="D311"/>
      <c s="72" r="E311"/>
      <c s="72" r="F311"/>
      <c s="72" r="G311"/>
      <c s="72" r="H311"/>
      <c s="72" r="I311"/>
      <c s="72" r="J311"/>
      <c s="72" r="K311"/>
      <c s="72" r="L311"/>
      <c s="72" r="M311"/>
      <c s="72" r="N311"/>
      <c s="72" r="O311"/>
      <c s="72" r="P311"/>
      <c s="72" r="Q311"/>
      <c s="72" r="R311"/>
      <c s="72" r="S311"/>
      <c s="72" r="T311"/>
      <c s="72" r="U311"/>
      <c s="72" r="V311"/>
      <c s="72" r="W311"/>
      <c s="72" r="X311"/>
      <c s="72" r="Y311"/>
      <c s="72" r="Z311"/>
    </row>
    <row r="312">
      <c s="72" r="A312"/>
      <c s="72" r="B312"/>
      <c s="72" r="C312"/>
      <c s="72" r="D312"/>
      <c s="72" r="E312"/>
      <c s="72" r="F312"/>
      <c s="72" r="G312"/>
      <c s="72" r="H312"/>
      <c s="72" r="I312"/>
      <c s="72" r="J312"/>
      <c s="72" r="K312"/>
      <c s="72" r="L312"/>
      <c s="72" r="M312"/>
      <c s="72" r="N312"/>
      <c s="72" r="O312"/>
      <c s="72" r="P312"/>
      <c s="72" r="Q312"/>
      <c s="72" r="R312"/>
      <c s="72" r="S312"/>
      <c s="72" r="T312"/>
      <c s="72" r="U312"/>
      <c s="72" r="V312"/>
      <c s="72" r="W312"/>
      <c s="72" r="X312"/>
      <c s="72" r="Y312"/>
      <c s="72" r="Z312"/>
    </row>
    <row r="313">
      <c s="72" r="A313"/>
      <c s="72" r="B313"/>
      <c s="72" r="C313"/>
      <c s="72" r="D313"/>
      <c s="72" r="E313"/>
      <c s="72" r="F313"/>
      <c s="72" r="G313"/>
      <c s="72" r="H313"/>
      <c s="72" r="I313"/>
      <c s="72" r="J313"/>
      <c s="72" r="K313"/>
      <c s="72" r="L313"/>
      <c s="72" r="M313"/>
      <c s="72" r="N313"/>
      <c s="72" r="O313"/>
      <c s="72" r="P313"/>
      <c s="72" r="Q313"/>
      <c s="72" r="R313"/>
      <c s="72" r="S313"/>
      <c s="72" r="T313"/>
      <c s="72" r="U313"/>
      <c s="72" r="V313"/>
      <c s="72" r="W313"/>
      <c s="72" r="X313"/>
      <c s="72" r="Y313"/>
      <c s="72" r="Z313"/>
    </row>
    <row r="314">
      <c s="72" r="A314"/>
      <c s="72" r="B314"/>
      <c s="72" r="C314"/>
      <c s="72" r="D314"/>
      <c s="72" r="E314"/>
      <c s="72" r="F314"/>
      <c s="72" r="G314"/>
      <c s="72" r="H314"/>
      <c s="72" r="I314"/>
      <c s="72" r="J314"/>
      <c s="72" r="K314"/>
      <c s="72" r="L314"/>
      <c s="72" r="M314"/>
      <c s="72" r="N314"/>
      <c s="72" r="O314"/>
      <c s="72" r="P314"/>
      <c s="72" r="Q314"/>
      <c s="72" r="R314"/>
      <c s="72" r="S314"/>
      <c s="72" r="T314"/>
      <c s="72" r="U314"/>
      <c s="72" r="V314"/>
      <c s="72" r="W314"/>
      <c s="72" r="X314"/>
      <c s="72" r="Y314"/>
      <c s="72" r="Z314"/>
    </row>
    <row r="315">
      <c s="72" r="A315"/>
      <c s="72" r="B315"/>
      <c s="72" r="C315"/>
      <c s="72" r="D315"/>
      <c s="72" r="E315"/>
      <c s="72" r="F315"/>
      <c s="72" r="G315"/>
      <c s="72" r="H315"/>
      <c s="72" r="I315"/>
      <c s="72" r="J315"/>
      <c s="72" r="K315"/>
      <c s="72" r="L315"/>
      <c s="72" r="M315"/>
      <c s="72" r="N315"/>
      <c s="72" r="O315"/>
      <c s="72" r="P315"/>
      <c s="72" r="Q315"/>
      <c s="72" r="R315"/>
      <c s="72" r="S315"/>
      <c s="72" r="T315"/>
      <c s="72" r="U315"/>
      <c s="72" r="V315"/>
      <c s="72" r="W315"/>
      <c s="72" r="X315"/>
      <c s="72" r="Y315"/>
      <c s="72" r="Z315"/>
    </row>
    <row r="316">
      <c s="72" r="A316"/>
      <c s="72" r="B316"/>
      <c s="72" r="C316"/>
      <c s="72" r="D316"/>
      <c s="72" r="E316"/>
      <c s="72" r="F316"/>
      <c s="72" r="G316"/>
      <c s="72" r="H316"/>
      <c s="72" r="I316"/>
      <c s="72" r="J316"/>
      <c s="72" r="K316"/>
      <c s="72" r="L316"/>
      <c s="72" r="M316"/>
      <c s="72" r="N316"/>
      <c s="72" r="O316"/>
      <c s="72" r="P316"/>
      <c s="72" r="Q316"/>
      <c s="72" r="R316"/>
      <c s="72" r="S316"/>
      <c s="72" r="T316"/>
      <c s="72" r="U316"/>
      <c s="72" r="V316"/>
      <c s="72" r="W316"/>
      <c s="72" r="X316"/>
      <c s="72" r="Y316"/>
      <c s="72" r="Z316"/>
    </row>
    <row r="317">
      <c s="72" r="A317"/>
      <c s="72" r="B317"/>
      <c s="72" r="C317"/>
      <c s="72" r="D317"/>
      <c s="72" r="E317"/>
      <c s="72" r="F317"/>
      <c s="72" r="G317"/>
      <c s="72" r="H317"/>
      <c s="72" r="I317"/>
      <c s="72" r="J317"/>
      <c s="72" r="K317"/>
      <c s="72" r="L317"/>
      <c s="72" r="M317"/>
      <c s="72" r="N317"/>
      <c s="72" r="O317"/>
      <c s="72" r="P317"/>
      <c s="72" r="Q317"/>
      <c s="72" r="R317"/>
      <c s="72" r="S317"/>
      <c s="72" r="T317"/>
      <c s="72" r="U317"/>
      <c s="72" r="V317"/>
      <c s="72" r="W317"/>
      <c s="72" r="X317"/>
      <c s="72" r="Y317"/>
      <c s="72" r="Z317"/>
    </row>
    <row r="318">
      <c s="72" r="A318"/>
      <c s="72" r="B318"/>
      <c s="72" r="C318"/>
      <c s="72" r="D318"/>
      <c s="72" r="E318"/>
      <c s="72" r="F318"/>
      <c s="72" r="G318"/>
      <c s="72" r="H318"/>
      <c s="72" r="I318"/>
      <c s="72" r="J318"/>
      <c s="72" r="K318"/>
      <c s="72" r="L318"/>
      <c s="72" r="M318"/>
      <c s="72" r="N318"/>
      <c s="72" r="O318"/>
      <c s="72" r="P318"/>
      <c s="72" r="Q318"/>
      <c s="72" r="R318"/>
      <c s="72" r="S318"/>
      <c s="72" r="T318"/>
      <c s="72" r="U318"/>
      <c s="72" r="V318"/>
      <c s="72" r="W318"/>
      <c s="72" r="X318"/>
      <c s="72" r="Y318"/>
      <c s="72" r="Z318"/>
    </row>
    <row r="319">
      <c s="72" r="A319"/>
      <c s="72" r="B319"/>
      <c s="72" r="C319"/>
      <c s="72" r="D319"/>
      <c s="72" r="E319"/>
      <c s="72" r="F319"/>
      <c s="72" r="G319"/>
      <c s="72" r="H319"/>
      <c s="72" r="I319"/>
      <c s="72" r="J319"/>
      <c s="72" r="K319"/>
      <c s="72" r="L319"/>
      <c s="72" r="M319"/>
      <c s="72" r="N319"/>
      <c s="72" r="O319"/>
      <c s="72" r="P319"/>
      <c s="72" r="Q319"/>
      <c s="72" r="R319"/>
      <c s="72" r="S319"/>
      <c s="72" r="T319"/>
      <c s="72" r="U319"/>
      <c s="72" r="V319"/>
      <c s="72" r="W319"/>
      <c s="72" r="X319"/>
      <c s="72" r="Y319"/>
      <c s="72" r="Z319"/>
    </row>
    <row r="320">
      <c s="72" r="A320"/>
      <c s="72" r="B320"/>
      <c s="72" r="C320"/>
      <c s="72" r="D320"/>
      <c s="72" r="E320"/>
      <c s="72" r="F320"/>
      <c s="72" r="G320"/>
      <c s="72" r="H320"/>
      <c s="72" r="I320"/>
      <c s="72" r="J320"/>
      <c s="72" r="K320"/>
      <c s="72" r="L320"/>
      <c s="72" r="M320"/>
      <c s="72" r="N320"/>
      <c s="72" r="O320"/>
      <c s="72" r="P320"/>
      <c s="72" r="Q320"/>
      <c s="72" r="R320"/>
      <c s="72" r="S320"/>
      <c s="72" r="T320"/>
      <c s="72" r="U320"/>
      <c s="72" r="V320"/>
      <c s="72" r="W320"/>
      <c s="72" r="X320"/>
      <c s="72" r="Y320"/>
      <c s="72" r="Z320"/>
    </row>
    <row r="321">
      <c s="72" r="A321"/>
      <c s="72" r="B321"/>
      <c s="72" r="C321"/>
      <c s="72" r="D321"/>
      <c s="72" r="E321"/>
      <c s="72" r="F321"/>
      <c s="72" r="G321"/>
      <c s="72" r="H321"/>
      <c s="72" r="I321"/>
      <c s="72" r="J321"/>
      <c s="72" r="K321"/>
      <c s="72" r="L321"/>
      <c s="72" r="M321"/>
      <c s="72" r="N321"/>
      <c s="72" r="O321"/>
      <c s="72" r="P321"/>
      <c s="72" r="Q321"/>
      <c s="72" r="R321"/>
      <c s="72" r="S321"/>
      <c s="72" r="T321"/>
      <c s="72" r="U321"/>
      <c s="72" r="V321"/>
      <c s="72" r="W321"/>
      <c s="72" r="X321"/>
      <c s="72" r="Y321"/>
      <c s="72" r="Z321"/>
    </row>
    <row r="322">
      <c s="72" r="A322"/>
      <c s="72" r="B322"/>
      <c s="72" r="C322"/>
      <c s="72" r="D322"/>
      <c s="72" r="E322"/>
      <c s="72" r="F322"/>
      <c s="72" r="G322"/>
      <c s="72" r="H322"/>
      <c s="72" r="I322"/>
      <c s="72" r="J322"/>
      <c s="72" r="K322"/>
      <c s="72" r="L322"/>
      <c s="72" r="M322"/>
      <c s="72" r="N322"/>
      <c s="72" r="O322"/>
      <c s="72" r="P322"/>
      <c s="72" r="Q322"/>
      <c s="72" r="R322"/>
      <c s="72" r="S322"/>
      <c s="72" r="T322"/>
      <c s="72" r="U322"/>
      <c s="72" r="V322"/>
      <c s="72" r="W322"/>
      <c s="72" r="X322"/>
      <c s="72" r="Y322"/>
      <c s="72" r="Z322"/>
    </row>
    <row r="323">
      <c s="72" r="A323"/>
      <c s="72" r="B323"/>
      <c s="72" r="C323"/>
      <c s="72" r="D323"/>
      <c s="72" r="E323"/>
      <c s="72" r="F323"/>
      <c s="72" r="G323"/>
      <c s="72" r="H323"/>
      <c s="72" r="I323"/>
      <c s="72" r="J323"/>
      <c s="72" r="K323"/>
      <c s="72" r="L323"/>
      <c s="72" r="M323"/>
      <c s="72" r="N323"/>
      <c s="72" r="O323"/>
      <c s="72" r="P323"/>
      <c s="72" r="Q323"/>
      <c s="72" r="R323"/>
      <c s="72" r="S323"/>
      <c s="72" r="T323"/>
      <c s="72" r="U323"/>
      <c s="72" r="V323"/>
      <c s="72" r="W323"/>
      <c s="72" r="X323"/>
      <c s="72" r="Y323"/>
      <c s="72" r="Z323"/>
    </row>
    <row r="324">
      <c s="72" r="A324"/>
      <c s="72" r="B324"/>
      <c s="72" r="C324"/>
      <c s="72" r="D324"/>
      <c s="72" r="E324"/>
      <c s="72" r="F324"/>
      <c s="72" r="G324"/>
      <c s="72" r="H324"/>
      <c s="72" r="I324"/>
      <c s="72" r="J324"/>
      <c s="72" r="K324"/>
      <c s="72" r="L324"/>
      <c s="72" r="M324"/>
      <c s="72" r="N324"/>
      <c s="72" r="O324"/>
      <c s="72" r="P324"/>
      <c s="72" r="Q324"/>
      <c s="72" r="R324"/>
      <c s="72" r="S324"/>
      <c s="72" r="T324"/>
      <c s="72" r="U324"/>
      <c s="72" r="V324"/>
      <c s="72" r="W324"/>
      <c s="72" r="X324"/>
      <c s="72" r="Y324"/>
      <c s="72" r="Z324"/>
    </row>
    <row r="325">
      <c s="72" r="A325"/>
      <c s="72" r="B325"/>
      <c s="72" r="C325"/>
      <c s="72" r="D325"/>
      <c s="72" r="E325"/>
      <c s="72" r="F325"/>
      <c s="72" r="G325"/>
      <c s="72" r="H325"/>
      <c s="72" r="I325"/>
      <c s="72" r="J325"/>
      <c s="72" r="K325"/>
      <c s="72" r="L325"/>
      <c s="72" r="M325"/>
      <c s="72" r="N325"/>
      <c s="72" r="O325"/>
      <c s="72" r="P325"/>
      <c s="72" r="Q325"/>
      <c s="72" r="R325"/>
      <c s="72" r="S325"/>
      <c s="72" r="T325"/>
      <c s="72" r="U325"/>
      <c s="72" r="V325"/>
      <c s="72" r="W325"/>
      <c s="72" r="X325"/>
      <c s="72" r="Y325"/>
      <c s="72" r="Z325"/>
    </row>
    <row r="326">
      <c s="72" r="A326"/>
      <c s="72" r="B326"/>
      <c s="72" r="C326"/>
      <c s="72" r="D326"/>
      <c s="72" r="E326"/>
      <c s="72" r="F326"/>
      <c s="72" r="G326"/>
      <c s="72" r="H326"/>
      <c s="72" r="I326"/>
      <c s="72" r="J326"/>
      <c s="72" r="K326"/>
      <c s="72" r="L326"/>
      <c s="72" r="M326"/>
      <c s="72" r="N326"/>
      <c s="72" r="O326"/>
      <c s="72" r="P326"/>
      <c s="72" r="Q326"/>
      <c s="72" r="R326"/>
      <c s="72" r="S326"/>
      <c s="72" r="T326"/>
      <c s="72" r="U326"/>
      <c s="72" r="V326"/>
      <c s="72" r="W326"/>
      <c s="72" r="X326"/>
      <c s="72" r="Y326"/>
      <c s="72" r="Z326"/>
    </row>
    <row r="327">
      <c s="72" r="A327"/>
      <c s="72" r="B327"/>
      <c s="72" r="C327"/>
      <c s="72" r="D327"/>
      <c s="72" r="E327"/>
      <c s="72" r="F327"/>
      <c s="72" r="G327"/>
      <c s="72" r="H327"/>
      <c s="72" r="I327"/>
      <c s="72" r="J327"/>
      <c s="72" r="K327"/>
      <c s="72" r="L327"/>
      <c s="72" r="M327"/>
      <c s="72" r="N327"/>
      <c s="72" r="O327"/>
      <c s="72" r="P327"/>
      <c s="72" r="Q327"/>
      <c s="72" r="R327"/>
      <c s="72" r="S327"/>
      <c s="72" r="T327"/>
      <c s="72" r="U327"/>
      <c s="72" r="V327"/>
      <c s="72" r="W327"/>
      <c s="72" r="X327"/>
      <c s="72" r="Y327"/>
      <c s="72" r="Z327"/>
    </row>
    <row r="328">
      <c s="72" r="A328"/>
      <c s="72" r="B328"/>
      <c s="72" r="C328"/>
      <c s="72" r="D328"/>
      <c s="72" r="E328"/>
      <c s="72" r="F328"/>
      <c s="72" r="G328"/>
      <c s="72" r="H328"/>
      <c s="72" r="I328"/>
      <c s="72" r="J328"/>
      <c s="72" r="K328"/>
      <c s="72" r="L328"/>
      <c s="72" r="M328"/>
      <c s="72" r="N328"/>
      <c s="72" r="O328"/>
      <c s="72" r="P328"/>
      <c s="72" r="Q328"/>
      <c s="72" r="R328"/>
      <c s="72" r="S328"/>
      <c s="72" r="T328"/>
      <c s="72" r="U328"/>
      <c s="72" r="V328"/>
      <c s="72" r="W328"/>
      <c s="72" r="X328"/>
      <c s="72" r="Y328"/>
      <c s="72" r="Z328"/>
    </row>
    <row r="329">
      <c s="72" r="A329"/>
      <c s="72" r="B329"/>
      <c s="72" r="C329"/>
      <c s="72" r="D329"/>
      <c s="72" r="E329"/>
      <c s="72" r="F329"/>
      <c s="72" r="G329"/>
      <c s="72" r="H329"/>
      <c s="72" r="I329"/>
      <c s="72" r="J329"/>
      <c s="72" r="K329"/>
      <c s="72" r="L329"/>
      <c s="72" r="M329"/>
      <c s="72" r="N329"/>
      <c s="72" r="O329"/>
      <c s="72" r="P329"/>
      <c s="72" r="Q329"/>
      <c s="72" r="R329"/>
      <c s="72" r="S329"/>
      <c s="72" r="T329"/>
      <c s="72" r="U329"/>
      <c s="72" r="V329"/>
      <c s="72" r="W329"/>
      <c s="72" r="X329"/>
      <c s="72" r="Y329"/>
      <c s="72" r="Z329"/>
    </row>
    <row r="330">
      <c s="72" r="A330"/>
      <c s="72" r="B330"/>
      <c s="72" r="C330"/>
      <c s="72" r="D330"/>
      <c s="72" r="E330"/>
      <c s="72" r="F330"/>
      <c s="72" r="G330"/>
      <c s="72" r="H330"/>
      <c s="72" r="I330"/>
      <c s="72" r="J330"/>
      <c s="72" r="K330"/>
      <c s="72" r="L330"/>
      <c s="72" r="M330"/>
      <c s="72" r="N330"/>
      <c s="72" r="O330"/>
      <c s="72" r="P330"/>
      <c s="72" r="Q330"/>
      <c s="72" r="R330"/>
      <c s="72" r="S330"/>
      <c s="72" r="T330"/>
      <c s="72" r="U330"/>
      <c s="72" r="V330"/>
      <c s="72" r="W330"/>
      <c s="72" r="X330"/>
      <c s="72" r="Y330"/>
      <c s="72" r="Z330"/>
    </row>
    <row r="331">
      <c s="72" r="A331"/>
      <c s="72" r="B331"/>
      <c s="72" r="C331"/>
      <c s="72" r="D331"/>
      <c s="72" r="E331"/>
      <c s="72" r="F331"/>
      <c s="72" r="G331"/>
      <c s="72" r="H331"/>
      <c s="72" r="I331"/>
      <c s="72" r="J331"/>
      <c s="72" r="K331"/>
      <c s="72" r="L331"/>
      <c s="72" r="M331"/>
      <c s="72" r="N331"/>
      <c s="72" r="O331"/>
      <c s="72" r="P331"/>
      <c s="72" r="Q331"/>
      <c s="72" r="R331"/>
      <c s="72" r="S331"/>
      <c s="72" r="T331"/>
      <c s="72" r="U331"/>
      <c s="72" r="V331"/>
      <c s="72" r="W331"/>
      <c s="72" r="X331"/>
      <c s="72" r="Y331"/>
      <c s="72" r="Z331"/>
    </row>
    <row r="332">
      <c s="72" r="A332"/>
      <c s="72" r="B332"/>
      <c s="72" r="C332"/>
      <c s="72" r="D332"/>
      <c s="72" r="E332"/>
      <c s="72" r="F332"/>
      <c s="72" r="G332"/>
      <c s="72" r="H332"/>
      <c s="72" r="I332"/>
      <c s="72" r="J332"/>
      <c s="72" r="K332"/>
      <c s="72" r="L332"/>
      <c s="72" r="M332"/>
      <c s="72" r="N332"/>
      <c s="72" r="O332"/>
      <c s="72" r="P332"/>
      <c s="72" r="Q332"/>
      <c s="72" r="R332"/>
      <c s="72" r="S332"/>
      <c s="72" r="T332"/>
      <c s="72" r="U332"/>
      <c s="72" r="V332"/>
      <c s="72" r="W332"/>
      <c s="72" r="X332"/>
      <c s="72" r="Y332"/>
      <c s="72" r="Z332"/>
    </row>
    <row r="333">
      <c s="72" r="A333"/>
      <c s="72" r="B333"/>
      <c s="72" r="C333"/>
      <c s="72" r="D333"/>
      <c s="72" r="E333"/>
      <c s="72" r="F333"/>
      <c s="72" r="G333"/>
      <c s="72" r="H333"/>
      <c s="72" r="I333"/>
      <c s="72" r="J333"/>
      <c s="72" r="K333"/>
      <c s="72" r="L333"/>
      <c s="72" r="M333"/>
      <c s="72" r="N333"/>
      <c s="72" r="O333"/>
      <c s="72" r="P333"/>
      <c s="72" r="Q333"/>
      <c s="72" r="R333"/>
      <c s="72" r="S333"/>
      <c s="72" r="T333"/>
      <c s="72" r="U333"/>
      <c s="72" r="V333"/>
      <c s="72" r="W333"/>
      <c s="72" r="X333"/>
      <c s="72" r="Y333"/>
      <c s="72" r="Z333"/>
    </row>
    <row r="334">
      <c s="72" r="A334"/>
      <c s="72" r="B334"/>
      <c s="72" r="C334"/>
      <c s="72" r="D334"/>
      <c s="72" r="E334"/>
      <c s="72" r="F334"/>
      <c s="72" r="G334"/>
      <c s="72" r="H334"/>
      <c s="72" r="I334"/>
      <c s="72" r="J334"/>
      <c s="72" r="K334"/>
      <c s="72" r="L334"/>
      <c s="72" r="M334"/>
      <c s="72" r="N334"/>
      <c s="72" r="O334"/>
      <c s="72" r="P334"/>
      <c s="72" r="Q334"/>
      <c s="72" r="R334"/>
      <c s="72" r="S334"/>
      <c s="72" r="T334"/>
      <c s="72" r="U334"/>
      <c s="72" r="V334"/>
      <c s="72" r="W334"/>
      <c s="72" r="X334"/>
      <c s="72" r="Y334"/>
      <c s="72" r="Z334"/>
    </row>
    <row r="335">
      <c s="72" r="A335"/>
      <c s="72" r="B335"/>
      <c s="72" r="C335"/>
      <c s="72" r="D335"/>
      <c s="72" r="E335"/>
      <c s="72" r="F335"/>
      <c s="72" r="G335"/>
      <c s="72" r="H335"/>
      <c s="72" r="I335"/>
      <c s="72" r="J335"/>
      <c s="72" r="K335"/>
      <c s="72" r="L335"/>
      <c s="72" r="M335"/>
      <c s="72" r="N335"/>
      <c s="72" r="O335"/>
      <c s="72" r="P335"/>
      <c s="72" r="Q335"/>
      <c s="72" r="R335"/>
      <c s="72" r="S335"/>
      <c s="72" r="T335"/>
      <c s="72" r="U335"/>
      <c s="72" r="V335"/>
      <c s="72" r="W335"/>
      <c s="72" r="X335"/>
      <c s="72" r="Y335"/>
      <c s="72" r="Z335"/>
    </row>
    <row r="336">
      <c s="72" r="A336"/>
      <c s="72" r="B336"/>
      <c s="72" r="C336"/>
      <c s="72" r="D336"/>
      <c s="72" r="E336"/>
      <c s="72" r="F336"/>
      <c s="72" r="G336"/>
      <c s="72" r="H336"/>
      <c s="72" r="I336"/>
      <c s="72" r="J336"/>
      <c s="72" r="K336"/>
      <c s="72" r="L336"/>
      <c s="72" r="M336"/>
      <c s="72" r="N336"/>
      <c s="72" r="O336"/>
      <c s="72" r="P336"/>
      <c s="72" r="Q336"/>
      <c s="72" r="R336"/>
      <c s="72" r="S336"/>
      <c s="72" r="T336"/>
      <c s="72" r="U336"/>
      <c s="72" r="V336"/>
      <c s="72" r="W336"/>
      <c s="72" r="X336"/>
      <c s="72" r="Y336"/>
      <c s="72" r="Z336"/>
    </row>
    <row r="337">
      <c s="72" r="A337"/>
      <c s="72" r="B337"/>
      <c s="72" r="C337"/>
      <c s="72" r="D337"/>
      <c s="72" r="E337"/>
      <c s="72" r="F337"/>
      <c s="72" r="G337"/>
      <c s="72" r="H337"/>
      <c s="72" r="I337"/>
      <c s="72" r="J337"/>
      <c s="72" r="K337"/>
      <c s="72" r="L337"/>
      <c s="72" r="M337"/>
      <c s="72" r="N337"/>
      <c s="72" r="O337"/>
      <c s="72" r="P337"/>
      <c s="72" r="Q337"/>
      <c s="72" r="R337"/>
      <c s="72" r="S337"/>
      <c s="72" r="T337"/>
      <c s="72" r="U337"/>
      <c s="72" r="V337"/>
      <c s="72" r="W337"/>
      <c s="72" r="X337"/>
      <c s="72" r="Y337"/>
      <c s="72" r="Z337"/>
    </row>
    <row r="338">
      <c s="72" r="A338"/>
      <c s="72" r="B338"/>
      <c s="72" r="C338"/>
      <c s="72" r="D338"/>
      <c s="72" r="E338"/>
      <c s="72" r="F338"/>
      <c s="72" r="G338"/>
      <c s="72" r="H338"/>
      <c s="72" r="I338"/>
      <c s="72" r="J338"/>
      <c s="72" r="K338"/>
      <c s="72" r="L338"/>
      <c s="72" r="M338"/>
      <c s="72" r="N338"/>
      <c s="72" r="O338"/>
      <c s="72" r="P338"/>
      <c s="72" r="Q338"/>
      <c s="72" r="R338"/>
      <c s="72" r="S338"/>
      <c s="72" r="T338"/>
      <c s="72" r="U338"/>
      <c s="72" r="V338"/>
      <c s="72" r="W338"/>
      <c s="72" r="X338"/>
      <c s="72" r="Y338"/>
      <c s="72" r="Z338"/>
    </row>
    <row r="339">
      <c s="72" r="A339"/>
      <c s="72" r="B339"/>
      <c s="72" r="C339"/>
      <c s="72" r="D339"/>
      <c s="72" r="E339"/>
      <c s="72" r="F339"/>
      <c s="72" r="G339"/>
      <c s="72" r="H339"/>
      <c s="72" r="I339"/>
      <c s="72" r="J339"/>
      <c s="72" r="K339"/>
      <c s="72" r="L339"/>
      <c s="72" r="M339"/>
      <c s="72" r="N339"/>
      <c s="72" r="O339"/>
      <c s="72" r="P339"/>
      <c s="72" r="Q339"/>
      <c s="72" r="R339"/>
      <c s="72" r="S339"/>
      <c s="72" r="T339"/>
      <c s="72" r="U339"/>
      <c s="72" r="V339"/>
      <c s="72" r="W339"/>
      <c s="72" r="X339"/>
      <c s="72" r="Y339"/>
      <c s="72" r="Z339"/>
    </row>
    <row r="340">
      <c s="72" r="A340"/>
      <c s="72" r="B340"/>
      <c s="72" r="C340"/>
      <c s="72" r="D340"/>
      <c s="72" r="E340"/>
      <c s="72" r="F340"/>
      <c s="72" r="G340"/>
      <c s="72" r="H340"/>
      <c s="72" r="I340"/>
      <c s="72" r="J340"/>
      <c s="72" r="K340"/>
      <c s="72" r="L340"/>
      <c s="72" r="M340"/>
      <c s="72" r="N340"/>
      <c s="72" r="O340"/>
      <c s="72" r="P340"/>
      <c s="72" r="Q340"/>
      <c s="72" r="R340"/>
      <c s="72" r="S340"/>
      <c s="72" r="T340"/>
      <c s="72" r="U340"/>
      <c s="72" r="V340"/>
      <c s="72" r="W340"/>
      <c s="72" r="X340"/>
      <c s="72" r="Y340"/>
      <c s="72" r="Z340"/>
    </row>
    <row r="341">
      <c s="72" r="A341"/>
      <c s="72" r="B341"/>
      <c s="72" r="C341"/>
      <c s="72" r="D341"/>
      <c s="72" r="E341"/>
      <c s="72" r="F341"/>
      <c s="72" r="G341"/>
      <c s="72" r="H341"/>
      <c s="72" r="I341"/>
      <c s="72" r="J341"/>
      <c s="72" r="K341"/>
      <c s="72" r="L341"/>
      <c s="72" r="M341"/>
      <c s="72" r="N341"/>
      <c s="72" r="O341"/>
      <c s="72" r="P341"/>
      <c s="72" r="Q341"/>
      <c s="72" r="R341"/>
      <c s="72" r="S341"/>
      <c s="72" r="T341"/>
      <c s="72" r="U341"/>
      <c s="72" r="V341"/>
      <c s="72" r="W341"/>
      <c s="72" r="X341"/>
      <c s="72" r="Y341"/>
      <c s="72" r="Z341"/>
    </row>
    <row r="342">
      <c s="72" r="A342"/>
      <c s="72" r="B342"/>
      <c s="72" r="C342"/>
      <c s="72" r="D342"/>
      <c s="72" r="E342"/>
      <c s="72" r="F342"/>
      <c s="72" r="G342"/>
      <c s="72" r="H342"/>
      <c s="72" r="I342"/>
      <c s="72" r="J342"/>
      <c s="72" r="K342"/>
      <c s="72" r="L342"/>
      <c s="72" r="M342"/>
      <c s="72" r="N342"/>
      <c s="72" r="O342"/>
      <c s="72" r="P342"/>
      <c s="72" r="Q342"/>
      <c s="72" r="R342"/>
      <c s="72" r="S342"/>
      <c s="72" r="T342"/>
      <c s="72" r="U342"/>
      <c s="72" r="V342"/>
      <c s="72" r="W342"/>
      <c s="72" r="X342"/>
      <c s="72" r="Y342"/>
      <c s="72" r="Z342"/>
    </row>
    <row r="343">
      <c s="72" r="A343"/>
      <c s="72" r="B343"/>
      <c s="72" r="C343"/>
      <c s="72" r="D343"/>
      <c s="72" r="E343"/>
      <c s="72" r="F343"/>
      <c s="72" r="G343"/>
      <c s="72" r="H343"/>
      <c s="72" r="I343"/>
      <c s="72" r="J343"/>
      <c s="72" r="K343"/>
      <c s="72" r="L343"/>
      <c s="72" r="M343"/>
      <c s="72" r="N343"/>
      <c s="72" r="O343"/>
      <c s="72" r="P343"/>
      <c s="72" r="Q343"/>
      <c s="72" r="R343"/>
      <c s="72" r="S343"/>
      <c s="72" r="T343"/>
      <c s="72" r="U343"/>
      <c s="72" r="V343"/>
      <c s="72" r="W343"/>
      <c s="72" r="X343"/>
      <c s="72" r="Y343"/>
      <c s="72" r="Z343"/>
    </row>
    <row r="344">
      <c s="72" r="A344"/>
      <c s="72" r="B344"/>
      <c s="72" r="C344"/>
      <c s="72" r="D344"/>
      <c s="72" r="E344"/>
      <c s="72" r="F344"/>
      <c s="72" r="G344"/>
      <c s="72" r="H344"/>
      <c s="72" r="I344"/>
      <c s="72" r="J344"/>
      <c s="72" r="K344"/>
      <c s="72" r="L344"/>
      <c s="72" r="M344"/>
      <c s="72" r="N344"/>
      <c s="72" r="O344"/>
      <c s="72" r="P344"/>
      <c s="72" r="Q344"/>
      <c s="72" r="R344"/>
      <c s="72" r="S344"/>
      <c s="72" r="T344"/>
      <c s="72" r="U344"/>
      <c s="72" r="V344"/>
      <c s="72" r="W344"/>
      <c s="72" r="X344"/>
      <c s="72" r="Y344"/>
      <c s="72" r="Z344"/>
    </row>
    <row r="345">
      <c s="72" r="A345"/>
      <c s="72" r="B345"/>
      <c s="72" r="C345"/>
      <c s="72" r="D345"/>
      <c s="72" r="E345"/>
      <c s="72" r="F345"/>
      <c s="72" r="G345"/>
      <c s="72" r="H345"/>
      <c s="72" r="I345"/>
      <c s="72" r="J345"/>
      <c s="72" r="K345"/>
      <c s="72" r="L345"/>
      <c s="72" r="M345"/>
      <c s="72" r="N345"/>
      <c s="72" r="O345"/>
      <c s="72" r="P345"/>
      <c s="72" r="Q345"/>
      <c s="72" r="R345"/>
      <c s="72" r="S345"/>
      <c s="72" r="T345"/>
      <c s="72" r="U345"/>
      <c s="72" r="V345"/>
      <c s="72" r="W345"/>
      <c s="72" r="X345"/>
      <c s="72" r="Y345"/>
      <c s="72" r="Z345"/>
    </row>
    <row r="346">
      <c s="72" r="A346"/>
      <c s="72" r="B346"/>
      <c s="72" r="C346"/>
      <c s="72" r="D346"/>
      <c s="72" r="E346"/>
      <c s="72" r="F346"/>
      <c s="72" r="G346"/>
      <c s="72" r="H346"/>
      <c s="72" r="I346"/>
      <c s="72" r="J346"/>
      <c s="72" r="K346"/>
      <c s="72" r="L346"/>
      <c s="72" r="M346"/>
      <c s="72" r="N346"/>
      <c s="72" r="O346"/>
      <c s="72" r="P346"/>
      <c s="72" r="Q346"/>
      <c s="72" r="R346"/>
      <c s="72" r="S346"/>
      <c s="72" r="T346"/>
      <c s="72" r="U346"/>
      <c s="72" r="V346"/>
      <c s="72" r="W346"/>
      <c s="72" r="X346"/>
      <c s="72" r="Y346"/>
      <c s="72" r="Z346"/>
    </row>
    <row r="347">
      <c s="72" r="A347"/>
      <c s="72" r="B347"/>
      <c s="72" r="C347"/>
      <c s="72" r="D347"/>
      <c s="72" r="E347"/>
      <c s="72" r="F347"/>
      <c s="72" r="G347"/>
      <c s="72" r="H347"/>
      <c s="72" r="I347"/>
      <c s="72" r="J347"/>
      <c s="72" r="K347"/>
      <c s="72" r="L347"/>
      <c s="72" r="M347"/>
      <c s="72" r="N347"/>
      <c s="72" r="O347"/>
      <c s="72" r="P347"/>
      <c s="72" r="Q347"/>
      <c s="72" r="R347"/>
      <c s="72" r="S347"/>
      <c s="72" r="T347"/>
      <c s="72" r="U347"/>
      <c s="72" r="V347"/>
      <c s="72" r="W347"/>
      <c s="72" r="X347"/>
      <c s="72" r="Y347"/>
      <c s="72" r="Z347"/>
    </row>
    <row r="348">
      <c s="72" r="A348"/>
      <c s="72" r="B348"/>
      <c s="72" r="C348"/>
      <c s="72" r="D348"/>
      <c s="72" r="E348"/>
      <c s="72" r="F348"/>
      <c s="72" r="G348"/>
      <c s="72" r="H348"/>
      <c s="72" r="I348"/>
      <c s="72" r="J348"/>
      <c s="72" r="K348"/>
      <c s="72" r="L348"/>
      <c s="72" r="M348"/>
      <c s="72" r="N348"/>
      <c s="72" r="O348"/>
      <c s="72" r="P348"/>
      <c s="72" r="Q348"/>
      <c s="72" r="R348"/>
      <c s="72" r="S348"/>
      <c s="72" r="T348"/>
      <c s="72" r="U348"/>
      <c s="72" r="V348"/>
      <c s="72" r="W348"/>
      <c s="72" r="X348"/>
      <c s="72" r="Y348"/>
      <c s="72" r="Z348"/>
    </row>
    <row r="349">
      <c s="72" r="A349"/>
      <c s="72" r="B349"/>
      <c s="72" r="C349"/>
      <c s="72" r="D349"/>
      <c s="72" r="E349"/>
      <c s="72" r="F349"/>
      <c s="72" r="G349"/>
      <c s="72" r="H349"/>
      <c s="72" r="I349"/>
      <c s="72" r="J349"/>
      <c s="72" r="K349"/>
      <c s="72" r="L349"/>
      <c s="72" r="M349"/>
      <c s="72" r="N349"/>
      <c s="72" r="O349"/>
      <c s="72" r="P349"/>
      <c s="72" r="Q349"/>
      <c s="72" r="R349"/>
      <c s="72" r="S349"/>
      <c s="72" r="T349"/>
      <c s="72" r="U349"/>
      <c s="72" r="V349"/>
      <c s="72" r="W349"/>
      <c s="72" r="X349"/>
      <c s="72" r="Y349"/>
      <c s="72" r="Z349"/>
    </row>
    <row r="350">
      <c s="72" r="A350"/>
      <c s="72" r="B350"/>
      <c s="72" r="C350"/>
      <c s="72" r="D350"/>
      <c s="72" r="E350"/>
      <c s="72" r="F350"/>
      <c s="72" r="G350"/>
      <c s="72" r="H350"/>
      <c s="72" r="I350"/>
      <c s="72" r="J350"/>
      <c s="72" r="K350"/>
      <c s="72" r="L350"/>
      <c s="72" r="M350"/>
      <c s="72" r="N350"/>
      <c s="72" r="O350"/>
      <c s="72" r="P350"/>
      <c s="72" r="Q350"/>
      <c s="72" r="R350"/>
      <c s="72" r="S350"/>
      <c s="72" r="T350"/>
      <c s="72" r="U350"/>
      <c s="72" r="V350"/>
      <c s="72" r="W350"/>
      <c s="72" r="X350"/>
      <c s="72" r="Y350"/>
      <c s="72" r="Z350"/>
    </row>
    <row r="351">
      <c s="72" r="A351"/>
      <c s="72" r="B351"/>
      <c s="72" r="C351"/>
      <c s="72" r="D351"/>
      <c s="72" r="E351"/>
      <c s="72" r="F351"/>
      <c s="72" r="G351"/>
      <c s="72" r="H351"/>
      <c s="72" r="I351"/>
      <c s="72" r="J351"/>
      <c s="72" r="K351"/>
      <c s="72" r="L351"/>
      <c s="72" r="M351"/>
      <c s="72" r="N351"/>
      <c s="72" r="O351"/>
      <c s="72" r="P351"/>
      <c s="72" r="Q351"/>
      <c s="72" r="R351"/>
      <c s="72" r="S351"/>
      <c s="72" r="T351"/>
      <c s="72" r="U351"/>
      <c s="72" r="V351"/>
      <c s="72" r="W351"/>
      <c s="72" r="X351"/>
      <c s="72" r="Y351"/>
      <c s="72" r="Z351"/>
    </row>
    <row r="352">
      <c s="72" r="A352"/>
      <c s="72" r="B352"/>
      <c s="72" r="C352"/>
      <c s="72" r="D352"/>
      <c s="72" r="E352"/>
      <c s="72" r="F352"/>
      <c s="72" r="G352"/>
      <c s="72" r="H352"/>
      <c s="72" r="I352"/>
      <c s="72" r="J352"/>
      <c s="72" r="K352"/>
      <c s="72" r="L352"/>
      <c s="72" r="M352"/>
      <c s="72" r="N352"/>
      <c s="72" r="O352"/>
      <c s="72" r="P352"/>
      <c s="72" r="Q352"/>
      <c s="72" r="R352"/>
      <c s="72" r="S352"/>
      <c s="72" r="T352"/>
      <c s="72" r="U352"/>
      <c s="72" r="V352"/>
      <c s="72" r="W352"/>
      <c s="72" r="X352"/>
      <c s="72" r="Y352"/>
      <c s="72" r="Z352"/>
    </row>
    <row r="353">
      <c s="72" r="A353"/>
      <c s="72" r="B353"/>
      <c s="72" r="C353"/>
      <c s="72" r="D353"/>
      <c s="72" r="E353"/>
      <c s="72" r="F353"/>
      <c s="72" r="G353"/>
      <c s="72" r="H353"/>
      <c s="72" r="I353"/>
      <c s="72" r="J353"/>
      <c s="72" r="K353"/>
      <c s="72" r="L353"/>
      <c s="72" r="M353"/>
      <c s="72" r="N353"/>
      <c s="72" r="O353"/>
      <c s="72" r="P353"/>
      <c s="72" r="Q353"/>
      <c s="72" r="R353"/>
      <c s="72" r="S353"/>
      <c s="72" r="T353"/>
      <c s="72" r="U353"/>
      <c s="72" r="V353"/>
      <c s="72" r="W353"/>
      <c s="72" r="X353"/>
      <c s="72" r="Y353"/>
      <c s="72" r="Z353"/>
    </row>
    <row r="354">
      <c s="72" r="A354"/>
      <c s="72" r="B354"/>
      <c s="72" r="C354"/>
      <c s="72" r="D354"/>
      <c s="72" r="E354"/>
      <c s="72" r="F354"/>
      <c s="72" r="G354"/>
      <c s="72" r="H354"/>
      <c s="72" r="I354"/>
      <c s="72" r="J354"/>
      <c s="72" r="K354"/>
      <c s="72" r="L354"/>
      <c s="72" r="M354"/>
      <c s="72" r="N354"/>
      <c s="72" r="O354"/>
      <c s="72" r="P354"/>
      <c s="72" r="Q354"/>
      <c s="72" r="R354"/>
      <c s="72" r="S354"/>
      <c s="72" r="T354"/>
      <c s="72" r="U354"/>
      <c s="72" r="V354"/>
      <c s="72" r="W354"/>
      <c s="72" r="X354"/>
      <c s="72" r="Y354"/>
      <c s="72" r="Z354"/>
    </row>
    <row r="355">
      <c s="72" r="A355"/>
      <c s="72" r="B355"/>
      <c s="72" r="C355"/>
      <c s="72" r="D355"/>
      <c s="72" r="E355"/>
      <c s="72" r="F355"/>
      <c s="72" r="G355"/>
      <c s="72" r="H355"/>
      <c s="72" r="I355"/>
      <c s="72" r="J355"/>
      <c s="72" r="K355"/>
      <c s="72" r="L355"/>
      <c s="72" r="M355"/>
      <c s="72" r="N355"/>
      <c s="72" r="O355"/>
      <c s="72" r="P355"/>
      <c s="72" r="Q355"/>
      <c s="72" r="R355"/>
      <c s="72" r="S355"/>
      <c s="72" r="T355"/>
      <c s="72" r="U355"/>
      <c s="72" r="V355"/>
      <c s="72" r="W355"/>
      <c s="72" r="X355"/>
      <c s="72" r="Y355"/>
      <c s="72" r="Z355"/>
    </row>
    <row r="356">
      <c s="72" r="A356"/>
      <c s="72" r="B356"/>
      <c s="72" r="C356"/>
      <c s="72" r="D356"/>
      <c s="72" r="E356"/>
      <c s="72" r="F356"/>
      <c s="72" r="G356"/>
      <c s="72" r="H356"/>
      <c s="72" r="I356"/>
      <c s="72" r="J356"/>
      <c s="72" r="K356"/>
      <c s="72" r="L356"/>
      <c s="72" r="M356"/>
      <c s="72" r="N356"/>
      <c s="72" r="O356"/>
      <c s="72" r="P356"/>
      <c s="72" r="Q356"/>
      <c s="72" r="R356"/>
      <c s="72" r="S356"/>
      <c s="72" r="T356"/>
      <c s="72" r="U356"/>
      <c s="72" r="V356"/>
      <c s="72" r="W356"/>
      <c s="72" r="X356"/>
      <c s="72" r="Y356"/>
      <c s="72" r="Z356"/>
    </row>
    <row r="357">
      <c s="72" r="A357"/>
      <c s="72" r="B357"/>
      <c s="72" r="C357"/>
      <c s="72" r="D357"/>
      <c s="72" r="E357"/>
      <c s="72" r="F357"/>
      <c s="72" r="G357"/>
      <c s="72" r="H357"/>
      <c s="72" r="I357"/>
      <c s="72" r="J357"/>
      <c s="72" r="K357"/>
      <c s="72" r="L357"/>
      <c s="72" r="M357"/>
      <c s="72" r="N357"/>
      <c s="72" r="O357"/>
      <c s="72" r="P357"/>
      <c s="72" r="Q357"/>
      <c s="72" r="R357"/>
      <c s="72" r="S357"/>
      <c s="72" r="T357"/>
      <c s="72" r="U357"/>
      <c s="72" r="V357"/>
      <c s="72" r="W357"/>
      <c s="72" r="X357"/>
      <c s="72" r="Y357"/>
      <c s="72" r="Z357"/>
    </row>
    <row r="358">
      <c s="72" r="A358"/>
      <c s="72" r="B358"/>
      <c s="72" r="C358"/>
      <c s="72" r="D358"/>
      <c s="72" r="E358"/>
      <c s="72" r="F358"/>
      <c s="72" r="G358"/>
      <c s="72" r="H358"/>
      <c s="72" r="I358"/>
      <c s="72" r="J358"/>
      <c s="72" r="K358"/>
      <c s="72" r="L358"/>
      <c s="72" r="M358"/>
      <c s="72" r="N358"/>
      <c s="72" r="O358"/>
      <c s="72" r="P358"/>
      <c s="72" r="Q358"/>
      <c s="72" r="R358"/>
      <c s="72" r="S358"/>
      <c s="72" r="T358"/>
      <c s="72" r="U358"/>
      <c s="72" r="V358"/>
      <c s="72" r="W358"/>
      <c s="72" r="X358"/>
      <c s="72" r="Y358"/>
      <c s="72" r="Z358"/>
    </row>
    <row r="359">
      <c s="72" r="A359"/>
      <c s="72" r="B359"/>
      <c s="72" r="C359"/>
      <c s="72" r="D359"/>
      <c s="72" r="E359"/>
      <c s="72" r="F359"/>
      <c s="72" r="G359"/>
      <c s="72" r="H359"/>
      <c s="72" r="I359"/>
      <c s="72" r="J359"/>
      <c s="72" r="K359"/>
      <c s="72" r="L359"/>
      <c s="72" r="M359"/>
      <c s="72" r="N359"/>
      <c s="72" r="O359"/>
      <c s="72" r="P359"/>
      <c s="72" r="Q359"/>
      <c s="72" r="R359"/>
      <c s="72" r="S359"/>
      <c s="72" r="T359"/>
      <c s="72" r="U359"/>
      <c s="72" r="V359"/>
      <c s="72" r="W359"/>
      <c s="72" r="X359"/>
      <c s="72" r="Y359"/>
      <c s="72" r="Z359"/>
    </row>
    <row r="360">
      <c s="72" r="A360"/>
      <c s="72" r="B360"/>
      <c s="72" r="C360"/>
      <c s="72" r="D360"/>
      <c s="72" r="E360"/>
      <c s="72" r="F360"/>
      <c s="72" r="G360"/>
      <c s="72" r="H360"/>
      <c s="72" r="I360"/>
      <c s="72" r="J360"/>
      <c s="72" r="K360"/>
      <c s="72" r="L360"/>
      <c s="72" r="M360"/>
      <c s="72" r="N360"/>
      <c s="72" r="O360"/>
      <c s="72" r="P360"/>
      <c s="72" r="Q360"/>
      <c s="72" r="R360"/>
      <c s="72" r="S360"/>
      <c s="72" r="T360"/>
      <c s="72" r="U360"/>
      <c s="72" r="V360"/>
      <c s="72" r="W360"/>
      <c s="72" r="X360"/>
      <c s="72" r="Y360"/>
      <c s="72" r="Z360"/>
    </row>
    <row r="361">
      <c s="72" r="A361"/>
      <c s="72" r="B361"/>
      <c s="72" r="C361"/>
      <c s="72" r="D361"/>
      <c s="72" r="E361"/>
      <c s="72" r="F361"/>
      <c s="72" r="G361"/>
      <c s="72" r="H361"/>
      <c s="72" r="I361"/>
      <c s="72" r="J361"/>
      <c s="72" r="K361"/>
      <c s="72" r="L361"/>
      <c s="72" r="M361"/>
      <c s="72" r="N361"/>
      <c s="72" r="O361"/>
      <c s="72" r="P361"/>
      <c s="72" r="Q361"/>
      <c s="72" r="R361"/>
      <c s="72" r="S361"/>
      <c s="72" r="T361"/>
      <c s="72" r="U361"/>
      <c s="72" r="V361"/>
      <c s="72" r="W361"/>
      <c s="72" r="X361"/>
      <c s="72" r="Y361"/>
      <c s="72" r="Z361"/>
    </row>
    <row r="362">
      <c s="72" r="A362"/>
      <c s="72" r="B362"/>
      <c s="72" r="C362"/>
      <c s="72" r="D362"/>
      <c s="72" r="E362"/>
      <c s="72" r="F362"/>
      <c s="72" r="G362"/>
      <c s="72" r="H362"/>
      <c s="72" r="I362"/>
      <c s="72" r="J362"/>
      <c s="72" r="K362"/>
      <c s="72" r="L362"/>
      <c s="72" r="M362"/>
      <c s="72" r="N362"/>
      <c s="72" r="O362"/>
      <c s="72" r="P362"/>
      <c s="72" r="Q362"/>
      <c s="72" r="R362"/>
      <c s="72" r="S362"/>
      <c s="72" r="T362"/>
      <c s="72" r="U362"/>
      <c s="72" r="V362"/>
      <c s="72" r="W362"/>
      <c s="72" r="X362"/>
      <c s="72" r="Y362"/>
      <c s="72" r="Z362"/>
    </row>
    <row r="363">
      <c s="72" r="A363"/>
      <c s="72" r="B363"/>
      <c s="72" r="C363"/>
      <c s="72" r="D363"/>
      <c s="72" r="E363"/>
      <c s="72" r="F363"/>
      <c s="72" r="G363"/>
      <c s="72" r="H363"/>
      <c s="72" r="I363"/>
      <c s="72" r="J363"/>
      <c s="72" r="K363"/>
      <c s="72" r="L363"/>
      <c s="72" r="M363"/>
      <c s="72" r="N363"/>
      <c s="72" r="O363"/>
      <c s="72" r="P363"/>
      <c s="72" r="Q363"/>
      <c s="72" r="R363"/>
      <c s="72" r="S363"/>
      <c s="72" r="T363"/>
      <c s="72" r="U363"/>
      <c s="72" r="V363"/>
      <c s="72" r="W363"/>
      <c s="72" r="X363"/>
      <c s="72" r="Y363"/>
      <c s="72" r="Z363"/>
    </row>
    <row r="364">
      <c s="72" r="A364"/>
      <c s="72" r="B364"/>
      <c s="72" r="C364"/>
      <c s="72" r="D364"/>
      <c s="72" r="E364"/>
      <c s="72" r="F364"/>
      <c s="72" r="G364"/>
      <c s="72" r="H364"/>
      <c s="72" r="I364"/>
      <c s="72" r="J364"/>
      <c s="72" r="K364"/>
      <c s="72" r="L364"/>
      <c s="72" r="M364"/>
      <c s="72" r="N364"/>
      <c s="72" r="O364"/>
      <c s="72" r="P364"/>
      <c s="72" r="Q364"/>
      <c s="72" r="R364"/>
      <c s="72" r="S364"/>
      <c s="72" r="T364"/>
      <c s="72" r="U364"/>
      <c s="72" r="V364"/>
      <c s="72" r="W364"/>
      <c s="72" r="X364"/>
      <c s="72" r="Y364"/>
      <c s="72" r="Z364"/>
    </row>
    <row r="365">
      <c s="72" r="A365"/>
      <c s="72" r="B365"/>
      <c s="72" r="C365"/>
      <c s="72" r="D365"/>
      <c s="72" r="E365"/>
      <c s="72" r="F365"/>
      <c s="72" r="G365"/>
      <c s="72" r="H365"/>
      <c s="72" r="I365"/>
      <c s="72" r="J365"/>
      <c s="72" r="K365"/>
      <c s="72" r="L365"/>
      <c s="72" r="M365"/>
      <c s="72" r="N365"/>
      <c s="72" r="O365"/>
      <c s="72" r="P365"/>
      <c s="72" r="Q365"/>
      <c s="72" r="R365"/>
      <c s="72" r="S365"/>
      <c s="72" r="T365"/>
      <c s="72" r="U365"/>
      <c s="72" r="V365"/>
      <c s="72" r="W365"/>
      <c s="72" r="X365"/>
      <c s="72" r="Y365"/>
      <c s="72" r="Z365"/>
    </row>
    <row r="366">
      <c s="72" r="A366"/>
      <c s="72" r="B366"/>
      <c s="72" r="C366"/>
      <c s="72" r="D366"/>
      <c s="72" r="E366"/>
      <c s="72" r="F366"/>
      <c s="72" r="G366"/>
      <c s="72" r="H366"/>
      <c s="72" r="I366"/>
      <c s="72" r="J366"/>
      <c s="72" r="K366"/>
      <c s="72" r="L366"/>
      <c s="72" r="M366"/>
      <c s="72" r="N366"/>
      <c s="72" r="O366"/>
      <c s="72" r="P366"/>
      <c s="72" r="Q366"/>
      <c s="72" r="R366"/>
      <c s="72" r="S366"/>
      <c s="72" r="T366"/>
      <c s="72" r="U366"/>
      <c s="72" r="V366"/>
      <c s="72" r="W366"/>
      <c s="72" r="X366"/>
      <c s="72" r="Y366"/>
      <c s="72" r="Z366"/>
    </row>
    <row r="367">
      <c s="72" r="A367"/>
      <c s="72" r="B367"/>
      <c s="72" r="C367"/>
      <c s="72" r="D367"/>
      <c s="72" r="E367"/>
      <c s="72" r="F367"/>
      <c s="72" r="G367"/>
      <c s="72" r="H367"/>
      <c s="72" r="I367"/>
      <c s="72" r="J367"/>
      <c s="72" r="K367"/>
      <c s="72" r="L367"/>
      <c s="72" r="M367"/>
      <c s="72" r="N367"/>
      <c s="72" r="O367"/>
      <c s="72" r="P367"/>
      <c s="72" r="Q367"/>
      <c s="72" r="R367"/>
      <c s="72" r="S367"/>
      <c s="72" r="T367"/>
      <c s="72" r="U367"/>
      <c s="72" r="V367"/>
      <c s="72" r="W367"/>
      <c s="72" r="X367"/>
      <c s="72" r="Y367"/>
      <c s="72" r="Z367"/>
    </row>
    <row r="368">
      <c s="72" r="A368"/>
      <c s="72" r="B368"/>
      <c s="72" r="C368"/>
      <c s="72" r="D368"/>
      <c s="72" r="E368"/>
      <c s="72" r="F368"/>
      <c s="72" r="G368"/>
      <c s="72" r="H368"/>
      <c s="72" r="I368"/>
      <c s="72" r="J368"/>
      <c s="72" r="K368"/>
      <c s="72" r="L368"/>
      <c s="72" r="M368"/>
      <c s="72" r="N368"/>
      <c s="72" r="O368"/>
      <c s="72" r="P368"/>
      <c s="72" r="Q368"/>
      <c s="72" r="R368"/>
      <c s="72" r="S368"/>
      <c s="72" r="T368"/>
      <c s="72" r="U368"/>
      <c s="72" r="V368"/>
      <c s="72" r="W368"/>
      <c s="72" r="X368"/>
      <c s="72" r="Y368"/>
      <c s="72" r="Z368"/>
    </row>
    <row r="369">
      <c s="72" r="A369"/>
      <c s="72" r="B369"/>
      <c s="72" r="C369"/>
      <c s="72" r="D369"/>
      <c s="72" r="E369"/>
      <c s="72" r="F369"/>
      <c s="72" r="G369"/>
      <c s="72" r="H369"/>
      <c s="72" r="I369"/>
      <c s="72" r="J369"/>
      <c s="72" r="K369"/>
      <c s="72" r="L369"/>
      <c s="72" r="M369"/>
      <c s="72" r="N369"/>
      <c s="72" r="O369"/>
      <c s="72" r="P369"/>
      <c s="72" r="Q369"/>
      <c s="72" r="R369"/>
      <c s="72" r="S369"/>
      <c s="72" r="T369"/>
      <c s="72" r="U369"/>
      <c s="72" r="V369"/>
      <c s="72" r="W369"/>
      <c s="72" r="X369"/>
      <c s="72" r="Y369"/>
      <c s="72" r="Z369"/>
    </row>
    <row r="370">
      <c s="72" r="A370"/>
      <c s="72" r="B370"/>
      <c s="72" r="C370"/>
      <c s="72" r="D370"/>
      <c s="72" r="E370"/>
      <c s="72" r="F370"/>
      <c s="72" r="G370"/>
      <c s="72" r="H370"/>
      <c s="72" r="I370"/>
      <c s="72" r="J370"/>
      <c s="72" r="K370"/>
      <c s="72" r="L370"/>
      <c s="72" r="M370"/>
      <c s="72" r="N370"/>
      <c s="72" r="O370"/>
      <c s="72" r="P370"/>
      <c s="72" r="Q370"/>
      <c s="72" r="R370"/>
      <c s="72" r="S370"/>
      <c s="72" r="T370"/>
      <c s="72" r="U370"/>
      <c s="72" r="V370"/>
      <c s="72" r="W370"/>
      <c s="72" r="X370"/>
      <c s="72" r="Y370"/>
      <c s="72" r="Z370"/>
    </row>
    <row r="371">
      <c s="72" r="A371"/>
      <c s="72" r="B371"/>
      <c s="72" r="C371"/>
      <c s="72" r="D371"/>
      <c s="72" r="E371"/>
      <c s="72" r="F371"/>
      <c s="72" r="G371"/>
      <c s="72" r="H371"/>
      <c s="72" r="I371"/>
      <c s="72" r="J371"/>
      <c s="72" r="K371"/>
      <c s="72" r="L371"/>
      <c s="72" r="M371"/>
      <c s="72" r="N371"/>
      <c s="72" r="O371"/>
      <c s="72" r="P371"/>
      <c s="72" r="Q371"/>
      <c s="72" r="R371"/>
      <c s="72" r="S371"/>
      <c s="72" r="T371"/>
      <c s="72" r="U371"/>
      <c s="72" r="V371"/>
      <c s="72" r="W371"/>
      <c s="72" r="X371"/>
      <c s="72" r="Y371"/>
      <c s="72" r="Z371"/>
    </row>
    <row r="372">
      <c s="72" r="A372"/>
      <c s="72" r="B372"/>
      <c s="72" r="C372"/>
      <c s="72" r="D372"/>
      <c s="72" r="E372"/>
      <c s="72" r="F372"/>
      <c s="72" r="G372"/>
      <c s="72" r="H372"/>
      <c s="72" r="I372"/>
      <c s="72" r="J372"/>
      <c s="72" r="K372"/>
      <c s="72" r="L372"/>
      <c s="72" r="M372"/>
      <c s="72" r="N372"/>
      <c s="72" r="O372"/>
      <c s="72" r="P372"/>
      <c s="72" r="Q372"/>
      <c s="72" r="R372"/>
      <c s="72" r="S372"/>
      <c s="72" r="T372"/>
      <c s="72" r="U372"/>
      <c s="72" r="V372"/>
      <c s="72" r="W372"/>
      <c s="72" r="X372"/>
      <c s="72" r="Y372"/>
      <c s="72" r="Z372"/>
    </row>
    <row r="373">
      <c s="72" r="A373"/>
      <c s="72" r="B373"/>
      <c s="72" r="C373"/>
      <c s="72" r="D373"/>
      <c s="72" r="E373"/>
      <c s="72" r="F373"/>
      <c s="72" r="G373"/>
      <c s="72" r="H373"/>
      <c s="72" r="I373"/>
      <c s="72" r="J373"/>
      <c s="72" r="K373"/>
      <c s="72" r="L373"/>
      <c s="72" r="M373"/>
      <c s="72" r="N373"/>
      <c s="72" r="O373"/>
      <c s="72" r="P373"/>
      <c s="72" r="Q373"/>
      <c s="72" r="R373"/>
      <c s="72" r="S373"/>
      <c s="72" r="T373"/>
      <c s="72" r="U373"/>
      <c s="72" r="V373"/>
      <c s="72" r="W373"/>
      <c s="72" r="X373"/>
      <c s="72" r="Y373"/>
      <c s="72" r="Z373"/>
    </row>
    <row r="374">
      <c s="72" r="A374"/>
      <c s="72" r="B374"/>
      <c s="72" r="C374"/>
      <c s="72" r="D374"/>
      <c s="72" r="E374"/>
      <c s="72" r="F374"/>
      <c s="72" r="G374"/>
      <c s="72" r="H374"/>
      <c s="72" r="I374"/>
      <c s="72" r="J374"/>
      <c s="72" r="K374"/>
      <c s="72" r="L374"/>
      <c s="72" r="M374"/>
      <c s="72" r="N374"/>
      <c s="72" r="O374"/>
      <c s="72" r="P374"/>
      <c s="72" r="Q374"/>
      <c s="72" r="R374"/>
      <c s="72" r="S374"/>
      <c s="72" r="T374"/>
      <c s="72" r="U374"/>
      <c s="72" r="V374"/>
      <c s="72" r="W374"/>
      <c s="72" r="X374"/>
      <c s="72" r="Y374"/>
      <c s="72" r="Z374"/>
    </row>
    <row r="375">
      <c s="72" r="A375"/>
      <c s="72" r="B375"/>
      <c s="72" r="C375"/>
      <c s="72" r="D375"/>
      <c s="72" r="E375"/>
      <c s="72" r="F375"/>
      <c s="72" r="G375"/>
      <c s="72" r="H375"/>
      <c s="72" r="I375"/>
      <c s="72" r="J375"/>
      <c s="72" r="K375"/>
      <c s="72" r="L375"/>
      <c s="72" r="M375"/>
      <c s="72" r="N375"/>
      <c s="72" r="O375"/>
      <c s="72" r="P375"/>
      <c s="72" r="Q375"/>
      <c s="72" r="R375"/>
      <c s="72" r="S375"/>
      <c s="72" r="T375"/>
      <c s="72" r="U375"/>
      <c s="72" r="V375"/>
      <c s="72" r="W375"/>
      <c s="72" r="X375"/>
      <c s="72" r="Y375"/>
      <c s="72" r="Z375"/>
    </row>
    <row r="376">
      <c s="72" r="A376"/>
      <c s="72" r="B376"/>
      <c s="72" r="C376"/>
      <c s="72" r="D376"/>
      <c s="72" r="E376"/>
      <c s="72" r="F376"/>
      <c s="72" r="G376"/>
      <c s="72" r="H376"/>
      <c s="72" r="I376"/>
      <c s="72" r="J376"/>
      <c s="72" r="K376"/>
      <c s="72" r="L376"/>
      <c s="72" r="M376"/>
      <c s="72" r="N376"/>
      <c s="72" r="O376"/>
      <c s="72" r="P376"/>
      <c s="72" r="Q376"/>
      <c s="72" r="R376"/>
      <c s="72" r="S376"/>
      <c s="72" r="T376"/>
      <c s="72" r="U376"/>
      <c s="72" r="V376"/>
      <c s="72" r="W376"/>
      <c s="72" r="X376"/>
      <c s="72" r="Y376"/>
      <c s="72" r="Z376"/>
    </row>
    <row r="377">
      <c s="72" r="A377"/>
      <c s="72" r="B377"/>
      <c s="72" r="C377"/>
      <c s="72" r="D377"/>
      <c s="72" r="E377"/>
      <c s="72" r="F377"/>
      <c s="72" r="G377"/>
      <c s="72" r="H377"/>
      <c s="72" r="I377"/>
      <c s="72" r="J377"/>
      <c s="72" r="K377"/>
      <c s="72" r="L377"/>
      <c s="72" r="M377"/>
      <c s="72" r="N377"/>
      <c s="72" r="O377"/>
      <c s="72" r="P377"/>
      <c s="72" r="Q377"/>
      <c s="72" r="R377"/>
      <c s="72" r="S377"/>
      <c s="72" r="T377"/>
      <c s="72" r="U377"/>
      <c s="72" r="V377"/>
      <c s="72" r="W377"/>
      <c s="72" r="X377"/>
      <c s="72" r="Y377"/>
      <c s="72" r="Z377"/>
    </row>
    <row r="378">
      <c s="72" r="A378"/>
      <c s="72" r="B378"/>
      <c s="72" r="C378"/>
      <c s="72" r="D378"/>
      <c s="72" r="E378"/>
      <c s="72" r="F378"/>
      <c s="72" r="G378"/>
      <c s="72" r="H378"/>
      <c s="72" r="I378"/>
      <c s="72" r="J378"/>
      <c s="72" r="K378"/>
      <c s="72" r="L378"/>
      <c s="72" r="M378"/>
      <c s="72" r="N378"/>
      <c s="72" r="O378"/>
      <c s="72" r="P378"/>
      <c s="72" r="Q378"/>
      <c s="72" r="R378"/>
      <c s="72" r="S378"/>
      <c s="72" r="T378"/>
      <c s="72" r="U378"/>
      <c s="72" r="V378"/>
      <c s="72" r="W378"/>
      <c s="72" r="X378"/>
      <c s="72" r="Y378"/>
      <c s="72" r="Z378"/>
    </row>
    <row r="379">
      <c s="72" r="A379"/>
      <c s="72" r="B379"/>
      <c s="72" r="C379"/>
      <c s="72" r="D379"/>
      <c s="72" r="E379"/>
      <c s="72" r="F379"/>
      <c s="72" r="G379"/>
      <c s="72" r="H379"/>
      <c s="72" r="I379"/>
      <c s="72" r="J379"/>
      <c s="72" r="K379"/>
      <c s="72" r="L379"/>
      <c s="72" r="M379"/>
      <c s="72" r="N379"/>
      <c s="72" r="O379"/>
      <c s="72" r="P379"/>
      <c s="72" r="Q379"/>
      <c s="72" r="R379"/>
      <c s="72" r="S379"/>
      <c s="72" r="T379"/>
      <c s="72" r="U379"/>
      <c s="72" r="V379"/>
      <c s="72" r="W379"/>
      <c s="72" r="X379"/>
      <c s="72" r="Y379"/>
      <c s="72" r="Z379"/>
    </row>
    <row r="380">
      <c s="72" r="A380"/>
      <c s="72" r="B380"/>
      <c s="72" r="C380"/>
      <c s="72" r="D380"/>
      <c s="72" r="E380"/>
      <c s="72" r="F380"/>
      <c s="72" r="G380"/>
      <c s="72" r="H380"/>
      <c s="72" r="I380"/>
      <c s="72" r="J380"/>
      <c s="72" r="K380"/>
      <c s="72" r="L380"/>
      <c s="72" r="M380"/>
      <c s="72" r="N380"/>
      <c s="72" r="O380"/>
      <c s="72" r="P380"/>
      <c s="72" r="Q380"/>
      <c s="72" r="R380"/>
      <c s="72" r="S380"/>
      <c s="72" r="T380"/>
      <c s="72" r="U380"/>
      <c s="72" r="V380"/>
      <c s="72" r="W380"/>
      <c s="72" r="X380"/>
      <c s="72" r="Y380"/>
      <c s="72" r="Z380"/>
    </row>
    <row r="381">
      <c s="72" r="A381"/>
      <c s="72" r="B381"/>
      <c s="72" r="C381"/>
      <c s="72" r="D381"/>
      <c s="72" r="E381"/>
      <c s="72" r="F381"/>
      <c s="72" r="G381"/>
      <c s="72" r="H381"/>
      <c s="72" r="I381"/>
      <c s="72" r="J381"/>
      <c s="72" r="K381"/>
      <c s="72" r="L381"/>
      <c s="72" r="M381"/>
      <c s="72" r="N381"/>
      <c s="72" r="O381"/>
      <c s="72" r="P381"/>
      <c s="72" r="Q381"/>
      <c s="72" r="R381"/>
      <c s="72" r="S381"/>
      <c s="72" r="T381"/>
      <c s="72" r="U381"/>
      <c s="72" r="V381"/>
      <c s="72" r="W381"/>
      <c s="72" r="X381"/>
      <c s="72" r="Y381"/>
      <c s="72" r="Z381"/>
    </row>
    <row r="382">
      <c s="72" r="A382"/>
      <c s="72" r="B382"/>
      <c s="72" r="C382"/>
      <c s="72" r="D382"/>
      <c s="72" r="E382"/>
      <c s="72" r="F382"/>
      <c s="72" r="G382"/>
      <c s="72" r="H382"/>
      <c s="72" r="I382"/>
      <c s="72" r="J382"/>
      <c s="72" r="K382"/>
      <c s="72" r="L382"/>
      <c s="72" r="M382"/>
      <c s="72" r="N382"/>
      <c s="72" r="O382"/>
      <c s="72" r="P382"/>
      <c s="72" r="Q382"/>
      <c s="72" r="R382"/>
      <c s="72" r="S382"/>
      <c s="72" r="T382"/>
      <c s="72" r="U382"/>
      <c s="72" r="V382"/>
      <c s="72" r="W382"/>
      <c s="72" r="X382"/>
      <c s="72" r="Y382"/>
      <c s="72" r="Z382"/>
    </row>
    <row r="383">
      <c s="72" r="A383"/>
      <c s="72" r="B383"/>
      <c s="72" r="C383"/>
      <c s="72" r="D383"/>
      <c s="72" r="E383"/>
      <c s="72" r="F383"/>
      <c s="72" r="G383"/>
      <c s="72" r="H383"/>
      <c s="72" r="I383"/>
      <c s="72" r="J383"/>
      <c s="72" r="K383"/>
      <c s="72" r="L383"/>
      <c s="72" r="M383"/>
      <c s="72" r="N383"/>
      <c s="72" r="O383"/>
      <c s="72" r="P383"/>
      <c s="72" r="Q383"/>
      <c s="72" r="R383"/>
      <c s="72" r="S383"/>
      <c s="72" r="T383"/>
      <c s="72" r="U383"/>
      <c s="72" r="V383"/>
      <c s="72" r="W383"/>
      <c s="72" r="X383"/>
      <c s="72" r="Y383"/>
      <c s="72" r="Z383"/>
    </row>
    <row r="384">
      <c s="72" r="A384"/>
      <c s="72" r="B384"/>
      <c s="72" r="C384"/>
      <c s="72" r="D384"/>
      <c s="72" r="E384"/>
      <c s="72" r="F384"/>
      <c s="72" r="G384"/>
      <c s="72" r="H384"/>
      <c s="72" r="I384"/>
      <c s="72" r="J384"/>
      <c s="72" r="K384"/>
      <c s="72" r="L384"/>
      <c s="72" r="M384"/>
      <c s="72" r="N384"/>
      <c s="72" r="O384"/>
      <c s="72" r="P384"/>
      <c s="72" r="Q384"/>
      <c s="72" r="R384"/>
      <c s="72" r="S384"/>
      <c s="72" r="T384"/>
      <c s="72" r="U384"/>
      <c s="72" r="V384"/>
      <c s="72" r="W384"/>
      <c s="72" r="X384"/>
      <c s="72" r="Y384"/>
      <c s="72" r="Z384"/>
    </row>
    <row r="385">
      <c s="72" r="A385"/>
      <c s="72" r="B385"/>
      <c s="72" r="C385"/>
      <c s="72" r="D385"/>
      <c s="72" r="E385"/>
      <c s="72" r="F385"/>
      <c s="72" r="G385"/>
      <c s="72" r="H385"/>
      <c s="72" r="I385"/>
      <c s="72" r="J385"/>
      <c s="72" r="K385"/>
      <c s="72" r="L385"/>
      <c s="72" r="M385"/>
      <c s="72" r="N385"/>
      <c s="72" r="O385"/>
      <c s="72" r="P385"/>
      <c s="72" r="Q385"/>
      <c s="72" r="R385"/>
      <c s="72" r="S385"/>
      <c s="72" r="T385"/>
      <c s="72" r="U385"/>
      <c s="72" r="V385"/>
      <c s="72" r="W385"/>
      <c s="72" r="X385"/>
      <c s="72" r="Y385"/>
      <c s="72" r="Z385"/>
    </row>
    <row r="386">
      <c s="72" r="A386"/>
      <c s="72" r="B386"/>
      <c s="72" r="C386"/>
      <c s="72" r="D386"/>
      <c s="72" r="E386"/>
      <c s="72" r="F386"/>
      <c s="72" r="G386"/>
      <c s="72" r="H386"/>
      <c s="72" r="I386"/>
      <c s="72" r="J386"/>
      <c s="72" r="K386"/>
      <c s="72" r="L386"/>
      <c s="72" r="M386"/>
      <c s="72" r="N386"/>
      <c s="72" r="O386"/>
      <c s="72" r="P386"/>
      <c s="72" r="Q386"/>
      <c s="72" r="R386"/>
      <c s="72" r="S386"/>
      <c s="72" r="T386"/>
      <c s="72" r="U386"/>
      <c s="72" r="V386"/>
      <c s="72" r="W386"/>
      <c s="72" r="X386"/>
      <c s="72" r="Y386"/>
      <c s="72" r="Z386"/>
    </row>
    <row r="387">
      <c s="72" r="A387"/>
      <c s="72" r="B387"/>
      <c s="72" r="C387"/>
      <c s="72" r="D387"/>
      <c s="72" r="E387"/>
      <c s="72" r="F387"/>
      <c s="72" r="G387"/>
      <c s="72" r="H387"/>
      <c s="72" r="I387"/>
      <c s="72" r="J387"/>
      <c s="72" r="K387"/>
      <c s="72" r="L387"/>
      <c s="72" r="M387"/>
      <c s="72" r="N387"/>
      <c s="72" r="O387"/>
      <c s="72" r="P387"/>
      <c s="72" r="Q387"/>
      <c s="72" r="R387"/>
      <c s="72" r="S387"/>
      <c s="72" r="T387"/>
      <c s="72" r="U387"/>
      <c s="72" r="V387"/>
      <c s="72" r="W387"/>
      <c s="72" r="X387"/>
      <c s="72" r="Y387"/>
      <c s="72" r="Z387"/>
    </row>
    <row r="388">
      <c s="72" r="A388"/>
      <c s="72" r="B388"/>
      <c s="72" r="C388"/>
      <c s="72" r="D388"/>
      <c s="72" r="E388"/>
      <c s="72" r="F388"/>
      <c s="72" r="G388"/>
      <c s="72" r="H388"/>
      <c s="72" r="I388"/>
      <c s="72" r="J388"/>
      <c s="72" r="K388"/>
      <c s="72" r="L388"/>
      <c s="72" r="M388"/>
      <c s="72" r="N388"/>
      <c s="72" r="O388"/>
      <c s="72" r="P388"/>
      <c s="72" r="Q388"/>
      <c s="72" r="R388"/>
      <c s="72" r="S388"/>
      <c s="72" r="T388"/>
      <c s="72" r="U388"/>
      <c s="72" r="V388"/>
      <c s="72" r="W388"/>
      <c s="72" r="X388"/>
      <c s="72" r="Y388"/>
      <c s="72" r="Z388"/>
    </row>
    <row r="389">
      <c s="72" r="A389"/>
      <c s="72" r="B389"/>
      <c s="72" r="C389"/>
      <c s="72" r="D389"/>
      <c s="72" r="E389"/>
      <c s="72" r="F389"/>
      <c s="72" r="G389"/>
      <c s="72" r="H389"/>
      <c s="72" r="I389"/>
      <c s="72" r="J389"/>
      <c s="72" r="K389"/>
      <c s="72" r="L389"/>
      <c s="72" r="M389"/>
      <c s="72" r="N389"/>
      <c s="72" r="O389"/>
      <c s="72" r="P389"/>
      <c s="72" r="Q389"/>
      <c s="72" r="R389"/>
      <c s="72" r="S389"/>
      <c s="72" r="T389"/>
      <c s="72" r="U389"/>
      <c s="72" r="V389"/>
      <c s="72" r="W389"/>
      <c s="72" r="X389"/>
      <c s="72" r="Y389"/>
      <c s="72" r="Z389"/>
    </row>
    <row r="390">
      <c s="72" r="A390"/>
      <c s="72" r="B390"/>
      <c s="72" r="C390"/>
      <c s="72" r="D390"/>
      <c s="72" r="E390"/>
      <c s="72" r="F390"/>
      <c s="72" r="G390"/>
      <c s="72" r="H390"/>
      <c s="72" r="I390"/>
      <c s="72" r="J390"/>
      <c s="72" r="K390"/>
      <c s="72" r="L390"/>
      <c s="72" r="M390"/>
      <c s="72" r="N390"/>
      <c s="72" r="O390"/>
      <c s="72" r="P390"/>
      <c s="72" r="Q390"/>
      <c s="72" r="R390"/>
      <c s="72" r="S390"/>
      <c s="72" r="T390"/>
      <c s="72" r="U390"/>
      <c s="72" r="V390"/>
      <c s="72" r="W390"/>
      <c s="72" r="X390"/>
      <c s="72" r="Y390"/>
      <c s="72" r="Z390"/>
    </row>
    <row r="391">
      <c s="72" r="A391"/>
      <c s="72" r="B391"/>
      <c s="72" r="C391"/>
      <c s="72" r="D391"/>
      <c s="72" r="E391"/>
      <c s="72" r="F391"/>
      <c s="72" r="G391"/>
      <c s="72" r="H391"/>
      <c s="72" r="I391"/>
      <c s="72" r="J391"/>
      <c s="72" r="K391"/>
      <c s="72" r="L391"/>
      <c s="72" r="M391"/>
      <c s="72" r="N391"/>
      <c s="72" r="O391"/>
      <c s="72" r="P391"/>
      <c s="72" r="Q391"/>
      <c s="72" r="R391"/>
      <c s="72" r="S391"/>
      <c s="72" r="T391"/>
      <c s="72" r="U391"/>
      <c s="72" r="V391"/>
      <c s="72" r="W391"/>
      <c s="72" r="X391"/>
      <c s="72" r="Y391"/>
      <c s="72" r="Z391"/>
    </row>
    <row r="392">
      <c s="72" r="A392"/>
      <c s="72" r="B392"/>
      <c s="72" r="C392"/>
      <c s="72" r="D392"/>
      <c s="72" r="E392"/>
      <c s="72" r="F392"/>
      <c s="72" r="G392"/>
      <c s="72" r="H392"/>
      <c s="72" r="I392"/>
      <c s="72" r="J392"/>
      <c s="72" r="K392"/>
      <c s="72" r="L392"/>
      <c s="72" r="M392"/>
      <c s="72" r="N392"/>
      <c s="72" r="O392"/>
      <c s="72" r="P392"/>
      <c s="72" r="Q392"/>
      <c s="72" r="R392"/>
      <c s="72" r="S392"/>
      <c s="72" r="T392"/>
      <c s="72" r="U392"/>
      <c s="72" r="V392"/>
      <c s="72" r="W392"/>
      <c s="72" r="X392"/>
      <c s="72" r="Y392"/>
      <c s="72" r="Z392"/>
    </row>
    <row r="393">
      <c s="72" r="A393"/>
      <c s="72" r="B393"/>
      <c s="72" r="C393"/>
      <c s="72" r="D393"/>
      <c s="72" r="E393"/>
      <c s="72" r="F393"/>
      <c s="72" r="G393"/>
      <c s="72" r="H393"/>
      <c s="72" r="I393"/>
      <c s="72" r="J393"/>
      <c s="72" r="K393"/>
      <c s="72" r="L393"/>
      <c s="72" r="M393"/>
      <c s="72" r="N393"/>
      <c s="72" r="O393"/>
      <c s="72" r="P393"/>
      <c s="72" r="Q393"/>
      <c s="72" r="R393"/>
      <c s="72" r="S393"/>
      <c s="72" r="T393"/>
      <c s="72" r="U393"/>
      <c s="72" r="V393"/>
      <c s="72" r="W393"/>
      <c s="72" r="X393"/>
      <c s="72" r="Y393"/>
      <c s="72" r="Z393"/>
    </row>
    <row r="394">
      <c s="72" r="A394"/>
      <c s="72" r="B394"/>
      <c s="72" r="C394"/>
      <c s="72" r="D394"/>
      <c s="72" r="E394"/>
      <c s="72" r="F394"/>
      <c s="72" r="G394"/>
      <c s="72" r="H394"/>
      <c s="72" r="I394"/>
      <c s="72" r="J394"/>
      <c s="72" r="K394"/>
      <c s="72" r="L394"/>
      <c s="72" r="M394"/>
      <c s="72" r="N394"/>
      <c s="72" r="O394"/>
      <c s="72" r="P394"/>
      <c s="72" r="Q394"/>
      <c s="72" r="R394"/>
      <c s="72" r="S394"/>
      <c s="72" r="T394"/>
      <c s="72" r="U394"/>
      <c s="72" r="V394"/>
      <c s="72" r="W394"/>
      <c s="72" r="X394"/>
      <c s="72" r="Y394"/>
      <c s="72" r="Z394"/>
    </row>
    <row r="395">
      <c s="72" r="A395"/>
      <c s="72" r="B395"/>
      <c s="72" r="C395"/>
      <c s="72" r="D395"/>
      <c s="72" r="E395"/>
      <c s="72" r="F395"/>
      <c s="72" r="G395"/>
      <c s="72" r="H395"/>
      <c s="72" r="I395"/>
      <c s="72" r="J395"/>
      <c s="72" r="K395"/>
      <c s="72" r="L395"/>
      <c s="72" r="M395"/>
      <c s="72" r="N395"/>
      <c s="72" r="O395"/>
      <c s="72" r="P395"/>
      <c s="72" r="Q395"/>
      <c s="72" r="R395"/>
      <c s="72" r="S395"/>
      <c s="72" r="T395"/>
      <c s="72" r="U395"/>
      <c s="72" r="V395"/>
      <c s="72" r="W395"/>
      <c s="72" r="X395"/>
      <c s="72" r="Y395"/>
      <c s="72" r="Z395"/>
    </row>
    <row r="396">
      <c s="72" r="A396"/>
      <c s="72" r="B396"/>
      <c s="72" r="C396"/>
      <c s="72" r="D396"/>
      <c s="72" r="E396"/>
      <c s="72" r="F396"/>
      <c s="72" r="G396"/>
      <c s="72" r="H396"/>
      <c s="72" r="I396"/>
      <c s="72" r="J396"/>
      <c s="72" r="K396"/>
      <c s="72" r="L396"/>
      <c s="72" r="M396"/>
      <c s="72" r="N396"/>
      <c s="72" r="O396"/>
      <c s="72" r="P396"/>
      <c s="72" r="Q396"/>
      <c s="72" r="R396"/>
      <c s="72" r="S396"/>
      <c s="72" r="T396"/>
      <c s="72" r="U396"/>
      <c s="72" r="V396"/>
      <c s="72" r="W396"/>
      <c s="72" r="X396"/>
      <c s="72" r="Y396"/>
      <c s="72" r="Z396"/>
    </row>
    <row r="397">
      <c s="72" r="A397"/>
      <c s="72" r="B397"/>
      <c s="72" r="C397"/>
      <c s="72" r="D397"/>
      <c s="72" r="E397"/>
      <c s="72" r="F397"/>
      <c s="72" r="G397"/>
      <c s="72" r="H397"/>
      <c s="72" r="I397"/>
      <c s="72" r="J397"/>
      <c s="72" r="K397"/>
      <c s="72" r="L397"/>
      <c s="72" r="M397"/>
      <c s="72" r="N397"/>
      <c s="72" r="O397"/>
      <c s="72" r="P397"/>
      <c s="72" r="Q397"/>
      <c s="72" r="R397"/>
      <c s="72" r="S397"/>
      <c s="72" r="T397"/>
      <c s="72" r="U397"/>
      <c s="72" r="V397"/>
      <c s="72" r="W397"/>
      <c s="72" r="X397"/>
      <c s="72" r="Y397"/>
      <c s="72" r="Z397"/>
    </row>
    <row r="398">
      <c s="72" r="A398"/>
      <c s="72" r="B398"/>
      <c s="72" r="C398"/>
      <c s="72" r="D398"/>
      <c s="72" r="E398"/>
      <c s="72" r="F398"/>
      <c s="72" r="G398"/>
      <c s="72" r="H398"/>
      <c s="72" r="I398"/>
      <c s="72" r="J398"/>
      <c s="72" r="K398"/>
      <c s="72" r="L398"/>
      <c s="72" r="M398"/>
      <c s="72" r="N398"/>
      <c s="72" r="O398"/>
      <c s="72" r="P398"/>
      <c s="72" r="Q398"/>
      <c s="72" r="R398"/>
      <c s="72" r="S398"/>
      <c s="72" r="T398"/>
      <c s="72" r="U398"/>
      <c s="72" r="V398"/>
      <c s="72" r="W398"/>
      <c s="72" r="X398"/>
      <c s="72" r="Y398"/>
      <c s="72" r="Z398"/>
    </row>
    <row r="399">
      <c s="72" r="A399"/>
      <c s="72" r="B399"/>
      <c s="72" r="C399"/>
      <c s="72" r="D399"/>
      <c s="72" r="E399"/>
      <c s="72" r="F399"/>
      <c s="72" r="G399"/>
      <c s="72" r="H399"/>
      <c s="72" r="I399"/>
      <c s="72" r="J399"/>
      <c s="72" r="K399"/>
      <c s="72" r="L399"/>
      <c s="72" r="M399"/>
      <c s="72" r="N399"/>
      <c s="72" r="O399"/>
      <c s="72" r="P399"/>
      <c s="72" r="Q399"/>
      <c s="72" r="R399"/>
      <c s="72" r="S399"/>
      <c s="72" r="T399"/>
      <c s="72" r="U399"/>
      <c s="72" r="V399"/>
      <c s="72" r="W399"/>
      <c s="72" r="X399"/>
      <c s="72" r="Y399"/>
      <c s="72" r="Z399"/>
    </row>
    <row r="400">
      <c s="72" r="A400"/>
      <c s="72" r="B400"/>
      <c s="72" r="C400"/>
      <c s="72" r="D400"/>
      <c s="72" r="E400"/>
      <c s="72" r="F400"/>
      <c s="72" r="G400"/>
      <c s="72" r="H400"/>
      <c s="72" r="I400"/>
      <c s="72" r="J400"/>
      <c s="72" r="K400"/>
      <c s="72" r="L400"/>
      <c s="72" r="M400"/>
      <c s="72" r="N400"/>
      <c s="72" r="O400"/>
      <c s="72" r="P400"/>
      <c s="72" r="Q400"/>
      <c s="72" r="R400"/>
      <c s="72" r="S400"/>
      <c s="72" r="T400"/>
      <c s="72" r="U400"/>
      <c s="72" r="V400"/>
      <c s="72" r="W400"/>
      <c s="72" r="X400"/>
      <c s="72" r="Y400"/>
      <c s="72" r="Z400"/>
    </row>
    <row r="401">
      <c s="72" r="A401"/>
      <c s="72" r="B401"/>
      <c s="72" r="C401"/>
      <c s="72" r="D401"/>
      <c s="72" r="E401"/>
      <c s="72" r="F401"/>
      <c s="72" r="G401"/>
      <c s="72" r="H401"/>
      <c s="72" r="I401"/>
      <c s="72" r="J401"/>
      <c s="72" r="K401"/>
      <c s="72" r="L401"/>
      <c s="72" r="M401"/>
      <c s="72" r="N401"/>
      <c s="72" r="O401"/>
      <c s="72" r="P401"/>
      <c s="72" r="Q401"/>
      <c s="72" r="R401"/>
      <c s="72" r="S401"/>
      <c s="72" r="T401"/>
      <c s="72" r="U401"/>
      <c s="72" r="V401"/>
      <c s="72" r="W401"/>
      <c s="72" r="X401"/>
      <c s="72" r="Y401"/>
      <c s="72" r="Z401"/>
    </row>
    <row r="402">
      <c s="72" r="A402"/>
      <c s="72" r="B402"/>
      <c s="72" r="C402"/>
      <c s="72" r="D402"/>
      <c s="72" r="E402"/>
      <c s="72" r="F402"/>
      <c s="72" r="G402"/>
      <c s="72" r="H402"/>
      <c s="72" r="I402"/>
      <c s="72" r="J402"/>
      <c s="72" r="K402"/>
      <c s="72" r="L402"/>
      <c s="72" r="M402"/>
      <c s="72" r="N402"/>
      <c s="72" r="O402"/>
      <c s="72" r="P402"/>
      <c s="72" r="Q402"/>
      <c s="72" r="R402"/>
      <c s="72" r="S402"/>
      <c s="72" r="T402"/>
      <c s="72" r="U402"/>
      <c s="72" r="V402"/>
      <c s="72" r="W402"/>
      <c s="72" r="X402"/>
      <c s="72" r="Y402"/>
      <c s="72" r="Z402"/>
    </row>
    <row r="403">
      <c s="72" r="A403"/>
      <c s="72" r="B403"/>
      <c s="72" r="C403"/>
      <c s="72" r="D403"/>
      <c s="72" r="E403"/>
      <c s="72" r="F403"/>
      <c s="72" r="G403"/>
      <c s="72" r="H403"/>
      <c s="72" r="I403"/>
      <c s="72" r="J403"/>
      <c s="72" r="K403"/>
      <c s="72" r="L403"/>
      <c s="72" r="M403"/>
      <c s="72" r="N403"/>
      <c s="72" r="O403"/>
      <c s="72" r="P403"/>
      <c s="72" r="Q403"/>
      <c s="72" r="R403"/>
      <c s="72" r="S403"/>
      <c s="72" r="T403"/>
      <c s="72" r="U403"/>
      <c s="72" r="V403"/>
      <c s="72" r="W403"/>
      <c s="72" r="X403"/>
      <c s="72" r="Y403"/>
      <c s="72" r="Z403"/>
    </row>
    <row r="404">
      <c s="72" r="A404"/>
      <c s="72" r="B404"/>
      <c s="72" r="C404"/>
      <c s="72" r="D404"/>
      <c s="72" r="E404"/>
      <c s="72" r="F404"/>
      <c s="72" r="G404"/>
      <c s="72" r="H404"/>
      <c s="72" r="I404"/>
      <c s="72" r="J404"/>
      <c s="72" r="K404"/>
      <c s="72" r="L404"/>
      <c s="72" r="M404"/>
      <c s="72" r="N404"/>
      <c s="72" r="O404"/>
      <c s="72" r="P404"/>
      <c s="72" r="Q404"/>
      <c s="72" r="R404"/>
      <c s="72" r="S404"/>
      <c s="72" r="T404"/>
      <c s="72" r="U404"/>
      <c s="72" r="V404"/>
      <c s="72" r="W404"/>
      <c s="72" r="X404"/>
      <c s="72" r="Y404"/>
      <c s="72" r="Z404"/>
    </row>
    <row r="405">
      <c s="72" r="A405"/>
      <c s="72" r="B405"/>
      <c s="72" r="C405"/>
      <c s="72" r="D405"/>
      <c s="72" r="E405"/>
      <c s="72" r="F405"/>
      <c s="72" r="G405"/>
      <c s="72" r="H405"/>
      <c s="72" r="I405"/>
      <c s="72" r="J405"/>
      <c s="72" r="K405"/>
      <c s="72" r="L405"/>
      <c s="72" r="M405"/>
      <c s="72" r="N405"/>
      <c s="72" r="O405"/>
      <c s="72" r="P405"/>
      <c s="72" r="Q405"/>
      <c s="72" r="R405"/>
      <c s="72" r="S405"/>
      <c s="72" r="T405"/>
      <c s="72" r="U405"/>
      <c s="72" r="V405"/>
      <c s="72" r="W405"/>
      <c s="72" r="X405"/>
      <c s="72" r="Y405"/>
      <c s="72" r="Z405"/>
    </row>
    <row r="406">
      <c s="72" r="A406"/>
      <c s="72" r="B406"/>
      <c s="72" r="C406"/>
      <c s="72" r="D406"/>
      <c s="72" r="E406"/>
      <c s="72" r="F406"/>
      <c s="72" r="G406"/>
      <c s="72" r="H406"/>
      <c s="72" r="I406"/>
      <c s="72" r="J406"/>
      <c s="72" r="K406"/>
      <c s="72" r="L406"/>
      <c s="72" r="M406"/>
      <c s="72" r="N406"/>
      <c s="72" r="O406"/>
      <c s="72" r="P406"/>
      <c s="72" r="Q406"/>
      <c s="72" r="R406"/>
      <c s="72" r="S406"/>
      <c s="72" r="T406"/>
      <c s="72" r="U406"/>
      <c s="72" r="V406"/>
      <c s="72" r="W406"/>
      <c s="72" r="X406"/>
      <c s="72" r="Y406"/>
      <c s="72" r="Z406"/>
    </row>
    <row r="407">
      <c s="72" r="A407"/>
      <c s="72" r="B407"/>
      <c s="72" r="C407"/>
      <c s="72" r="D407"/>
      <c s="72" r="E407"/>
      <c s="72" r="F407"/>
      <c s="72" r="G407"/>
      <c s="72" r="H407"/>
      <c s="72" r="I407"/>
      <c s="72" r="J407"/>
      <c s="72" r="K407"/>
      <c s="72" r="L407"/>
      <c s="72" r="M407"/>
      <c s="72" r="N407"/>
      <c s="72" r="O407"/>
      <c s="72" r="P407"/>
      <c s="72" r="Q407"/>
      <c s="72" r="R407"/>
      <c s="72" r="S407"/>
      <c s="72" r="T407"/>
      <c s="72" r="U407"/>
      <c s="72" r="V407"/>
      <c s="72" r="W407"/>
      <c s="72" r="X407"/>
      <c s="72" r="Y407"/>
      <c s="72" r="Z407"/>
    </row>
    <row r="408">
      <c s="72" r="A408"/>
      <c s="72" r="B408"/>
      <c s="72" r="C408"/>
      <c s="72" r="D408"/>
      <c s="72" r="E408"/>
      <c s="72" r="F408"/>
      <c s="72" r="G408"/>
      <c s="72" r="H408"/>
      <c s="72" r="I408"/>
      <c s="72" r="J408"/>
      <c s="72" r="K408"/>
      <c s="72" r="L408"/>
      <c s="72" r="M408"/>
      <c s="72" r="N408"/>
      <c s="72" r="O408"/>
      <c s="72" r="P408"/>
      <c s="72" r="Q408"/>
      <c s="72" r="R408"/>
      <c s="72" r="S408"/>
      <c s="72" r="T408"/>
      <c s="72" r="U408"/>
      <c s="72" r="V408"/>
      <c s="72" r="W408"/>
      <c s="72" r="X408"/>
      <c s="72" r="Y408"/>
      <c s="72" r="Z408"/>
    </row>
    <row r="409">
      <c s="72" r="A409"/>
      <c s="72" r="B409"/>
      <c s="72" r="C409"/>
      <c s="72" r="D409"/>
      <c s="72" r="E409"/>
      <c s="72" r="F409"/>
      <c s="72" r="G409"/>
      <c s="72" r="H409"/>
      <c s="72" r="I409"/>
      <c s="72" r="J409"/>
      <c s="72" r="K409"/>
      <c s="72" r="L409"/>
      <c s="72" r="M409"/>
      <c s="72" r="N409"/>
      <c s="72" r="O409"/>
      <c s="72" r="P409"/>
      <c s="72" r="Q409"/>
      <c s="72" r="R409"/>
      <c s="72" r="S409"/>
      <c s="72" r="T409"/>
      <c s="72" r="U409"/>
      <c s="72" r="V409"/>
      <c s="72" r="W409"/>
      <c s="72" r="X409"/>
      <c s="72" r="Y409"/>
      <c s="72" r="Z409"/>
    </row>
    <row r="410">
      <c s="72" r="A410"/>
      <c s="72" r="B410"/>
      <c s="72" r="C410"/>
      <c s="72" r="D410"/>
      <c s="72" r="E410"/>
      <c s="72" r="F410"/>
      <c s="72" r="G410"/>
      <c s="72" r="H410"/>
      <c s="72" r="I410"/>
      <c s="72" r="J410"/>
      <c s="72" r="K410"/>
      <c s="72" r="L410"/>
      <c s="72" r="M410"/>
      <c s="72" r="N410"/>
      <c s="72" r="O410"/>
      <c s="72" r="P410"/>
      <c s="72" r="Q410"/>
      <c s="72" r="R410"/>
      <c s="72" r="S410"/>
      <c s="72" r="T410"/>
      <c s="72" r="U410"/>
      <c s="72" r="V410"/>
      <c s="72" r="W410"/>
      <c s="72" r="X410"/>
      <c s="72" r="Y410"/>
      <c s="72" r="Z410"/>
    </row>
    <row r="411">
      <c s="72" r="A411"/>
      <c s="72" r="B411"/>
      <c s="72" r="C411"/>
      <c s="72" r="D411"/>
      <c s="72" r="E411"/>
      <c s="72" r="F411"/>
      <c s="72" r="G411"/>
      <c s="72" r="H411"/>
      <c s="72" r="I411"/>
      <c s="72" r="J411"/>
      <c s="72" r="K411"/>
      <c s="72" r="L411"/>
      <c s="72" r="M411"/>
      <c s="72" r="N411"/>
      <c s="72" r="O411"/>
      <c s="72" r="P411"/>
      <c s="72" r="Q411"/>
      <c s="72" r="R411"/>
      <c s="72" r="S411"/>
      <c s="72" r="T411"/>
      <c s="72" r="U411"/>
      <c s="72" r="V411"/>
      <c s="72" r="W411"/>
      <c s="72" r="X411"/>
      <c s="72" r="Y411"/>
      <c s="72" r="Z411"/>
    </row>
    <row r="412">
      <c s="72" r="A412"/>
      <c s="72" r="B412"/>
      <c s="72" r="C412"/>
      <c s="72" r="D412"/>
      <c s="72" r="E412"/>
      <c s="72" r="F412"/>
      <c s="72" r="G412"/>
      <c s="72" r="H412"/>
      <c s="72" r="I412"/>
      <c s="72" r="J412"/>
      <c s="72" r="K412"/>
      <c s="72" r="L412"/>
      <c s="72" r="M412"/>
      <c s="72" r="N412"/>
      <c s="72" r="O412"/>
      <c s="72" r="P412"/>
      <c s="72" r="Q412"/>
      <c s="72" r="R412"/>
      <c s="72" r="S412"/>
      <c s="72" r="T412"/>
      <c s="72" r="U412"/>
      <c s="72" r="V412"/>
      <c s="72" r="W412"/>
      <c s="72" r="X412"/>
      <c s="72" r="Y412"/>
      <c s="72" r="Z412"/>
    </row>
    <row r="413">
      <c s="72" r="A413"/>
      <c s="72" r="B413"/>
      <c s="72" r="C413"/>
      <c s="72" r="D413"/>
      <c s="72" r="E413"/>
      <c s="72" r="F413"/>
      <c s="72" r="G413"/>
      <c s="72" r="H413"/>
      <c s="72" r="I413"/>
      <c s="72" r="J413"/>
      <c s="72" r="K413"/>
      <c s="72" r="L413"/>
      <c s="72" r="M413"/>
      <c s="72" r="N413"/>
      <c s="72" r="O413"/>
      <c s="72" r="P413"/>
      <c s="72" r="Q413"/>
      <c s="72" r="R413"/>
      <c s="72" r="S413"/>
      <c s="72" r="T413"/>
      <c s="72" r="U413"/>
      <c s="72" r="V413"/>
      <c s="72" r="W413"/>
      <c s="72" r="X413"/>
      <c s="72" r="Y413"/>
      <c s="72" r="Z413"/>
    </row>
    <row r="414">
      <c s="72" r="A414"/>
      <c s="72" r="B414"/>
      <c s="72" r="C414"/>
      <c s="72" r="D414"/>
      <c s="72" r="E414"/>
      <c s="72" r="F414"/>
      <c s="72" r="G414"/>
      <c s="72" r="H414"/>
      <c s="72" r="I414"/>
      <c s="72" r="J414"/>
      <c s="72" r="K414"/>
      <c s="72" r="L414"/>
      <c s="72" r="M414"/>
      <c s="72" r="N414"/>
      <c s="72" r="O414"/>
      <c s="72" r="P414"/>
      <c s="72" r="Q414"/>
      <c s="72" r="R414"/>
      <c s="72" r="S414"/>
      <c s="72" r="T414"/>
      <c s="72" r="U414"/>
      <c s="72" r="V414"/>
      <c s="72" r="W414"/>
      <c s="72" r="X414"/>
      <c s="72" r="Y414"/>
      <c s="72" r="Z414"/>
    </row>
    <row r="415">
      <c s="72" r="A415"/>
      <c s="72" r="B415"/>
      <c s="72" r="C415"/>
      <c s="72" r="D415"/>
      <c s="72" r="E415"/>
      <c s="72" r="F415"/>
      <c s="72" r="G415"/>
      <c s="72" r="H415"/>
      <c s="72" r="I415"/>
      <c s="72" r="J415"/>
      <c s="72" r="K415"/>
      <c s="72" r="L415"/>
      <c s="72" r="M415"/>
      <c s="72" r="N415"/>
      <c s="72" r="O415"/>
      <c s="72" r="P415"/>
      <c s="72" r="Q415"/>
      <c s="72" r="R415"/>
      <c s="72" r="S415"/>
      <c s="72" r="T415"/>
      <c s="72" r="U415"/>
      <c s="72" r="V415"/>
      <c s="72" r="W415"/>
      <c s="72" r="X415"/>
      <c s="72" r="Y415"/>
      <c s="72" r="Z415"/>
    </row>
    <row r="416">
      <c s="72" r="A416"/>
      <c s="72" r="B416"/>
      <c s="72" r="C416"/>
      <c s="72" r="D416"/>
      <c s="72" r="E416"/>
      <c s="72" r="F416"/>
      <c s="72" r="G416"/>
      <c s="72" r="H416"/>
      <c s="72" r="I416"/>
      <c s="72" r="J416"/>
      <c s="72" r="K416"/>
      <c s="72" r="L416"/>
      <c s="72" r="M416"/>
      <c s="72" r="N416"/>
      <c s="72" r="O416"/>
      <c s="72" r="P416"/>
      <c s="72" r="Q416"/>
      <c s="72" r="R416"/>
      <c s="72" r="S416"/>
      <c s="72" r="T416"/>
      <c s="72" r="U416"/>
      <c s="72" r="V416"/>
      <c s="72" r="W416"/>
      <c s="72" r="X416"/>
      <c s="72" r="Y416"/>
      <c s="72" r="Z416"/>
    </row>
    <row r="417">
      <c s="72" r="A417"/>
      <c s="72" r="B417"/>
      <c s="72" r="C417"/>
      <c s="72" r="D417"/>
      <c s="72" r="E417"/>
      <c s="72" r="F417"/>
      <c s="72" r="G417"/>
      <c s="72" r="H417"/>
      <c s="72" r="I417"/>
      <c s="72" r="J417"/>
      <c s="72" r="K417"/>
      <c s="72" r="L417"/>
      <c s="72" r="M417"/>
      <c s="72" r="N417"/>
      <c s="72" r="O417"/>
      <c s="72" r="P417"/>
      <c s="72" r="Q417"/>
      <c s="72" r="R417"/>
      <c s="72" r="S417"/>
      <c s="72" r="T417"/>
      <c s="72" r="U417"/>
      <c s="72" r="V417"/>
      <c s="72" r="W417"/>
      <c s="72" r="X417"/>
      <c s="72" r="Y417"/>
      <c s="72" r="Z417"/>
    </row>
    <row r="418">
      <c s="72" r="A418"/>
      <c s="72" r="B418"/>
      <c s="72" r="C418"/>
      <c s="72" r="D418"/>
      <c s="72" r="E418"/>
      <c s="72" r="F418"/>
      <c s="72" r="G418"/>
      <c s="72" r="H418"/>
      <c s="72" r="I418"/>
      <c s="72" r="J418"/>
      <c s="72" r="K418"/>
      <c s="72" r="L418"/>
      <c s="72" r="M418"/>
      <c s="72" r="N418"/>
      <c s="72" r="O418"/>
      <c s="72" r="P418"/>
      <c s="72" r="Q418"/>
      <c s="72" r="R418"/>
      <c s="72" r="S418"/>
      <c s="72" r="T418"/>
      <c s="72" r="U418"/>
      <c s="72" r="V418"/>
      <c s="72" r="W418"/>
      <c s="72" r="X418"/>
      <c s="72" r="Y418"/>
      <c s="72" r="Z418"/>
    </row>
    <row r="419">
      <c s="72" r="A419"/>
      <c s="72" r="B419"/>
      <c s="72" r="C419"/>
      <c s="72" r="D419"/>
      <c s="72" r="E419"/>
      <c s="72" r="F419"/>
      <c s="72" r="G419"/>
      <c s="72" r="H419"/>
      <c s="72" r="I419"/>
      <c s="72" r="J419"/>
      <c s="72" r="K419"/>
      <c s="72" r="L419"/>
      <c s="72" r="M419"/>
      <c s="72" r="N419"/>
      <c s="72" r="O419"/>
      <c s="72" r="P419"/>
      <c s="72" r="Q419"/>
      <c s="72" r="R419"/>
      <c s="72" r="S419"/>
      <c s="72" r="T419"/>
      <c s="72" r="U419"/>
      <c s="72" r="V419"/>
      <c s="72" r="W419"/>
      <c s="72" r="X419"/>
      <c s="72" r="Y419"/>
      <c s="72" r="Z419"/>
    </row>
    <row r="420">
      <c s="72" r="A420"/>
      <c s="72" r="B420"/>
      <c s="72" r="C420"/>
      <c s="72" r="D420"/>
      <c s="72" r="E420"/>
      <c s="72" r="F420"/>
      <c s="72" r="G420"/>
      <c s="72" r="H420"/>
      <c s="72" r="I420"/>
      <c s="72" r="J420"/>
      <c s="72" r="K420"/>
      <c s="72" r="L420"/>
      <c s="72" r="M420"/>
      <c s="72" r="N420"/>
      <c s="72" r="O420"/>
      <c s="72" r="P420"/>
      <c s="72" r="Q420"/>
      <c s="72" r="R420"/>
      <c s="72" r="S420"/>
      <c s="72" r="T420"/>
      <c s="72" r="U420"/>
      <c s="72" r="V420"/>
      <c s="72" r="W420"/>
      <c s="72" r="X420"/>
      <c s="72" r="Y420"/>
      <c s="72" r="Z420"/>
    </row>
    <row r="421">
      <c s="72" r="A421"/>
      <c s="72" r="B421"/>
      <c s="72" r="C421"/>
      <c s="72" r="D421"/>
      <c s="72" r="E421"/>
      <c s="72" r="F421"/>
      <c s="72" r="G421"/>
      <c s="72" r="H421"/>
      <c s="72" r="I421"/>
      <c s="72" r="J421"/>
      <c s="72" r="K421"/>
      <c s="72" r="L421"/>
      <c s="72" r="M421"/>
      <c s="72" r="N421"/>
      <c s="72" r="O421"/>
      <c s="72" r="P421"/>
      <c s="72" r="Q421"/>
      <c s="72" r="R421"/>
      <c s="72" r="S421"/>
      <c s="72" r="T421"/>
      <c s="72" r="U421"/>
      <c s="72" r="V421"/>
      <c s="72" r="W421"/>
      <c s="72" r="X421"/>
      <c s="72" r="Y421"/>
      <c s="72" r="Z421"/>
    </row>
    <row r="422">
      <c s="72" r="A422"/>
      <c s="72" r="B422"/>
      <c s="72" r="C422"/>
      <c s="72" r="D422"/>
      <c s="72" r="E422"/>
      <c s="72" r="F422"/>
      <c s="72" r="G422"/>
      <c s="72" r="H422"/>
      <c s="72" r="I422"/>
      <c s="72" r="J422"/>
      <c s="72" r="K422"/>
      <c s="72" r="L422"/>
      <c s="72" r="M422"/>
      <c s="72" r="N422"/>
      <c s="72" r="O422"/>
      <c s="72" r="P422"/>
      <c s="72" r="Q422"/>
      <c s="72" r="R422"/>
      <c s="72" r="S422"/>
      <c s="72" r="T422"/>
      <c s="72" r="U422"/>
      <c s="72" r="V422"/>
      <c s="72" r="W422"/>
      <c s="72" r="X422"/>
      <c s="72" r="Y422"/>
      <c s="72" r="Z422"/>
    </row>
    <row r="423">
      <c s="72" r="A423"/>
      <c s="72" r="B423"/>
      <c s="72" r="C423"/>
      <c s="72" r="D423"/>
      <c s="72" r="E423"/>
      <c s="72" r="F423"/>
      <c s="72" r="G423"/>
      <c s="72" r="H423"/>
      <c s="72" r="I423"/>
      <c s="72" r="J423"/>
      <c s="72" r="K423"/>
      <c s="72" r="L423"/>
      <c s="72" r="M423"/>
      <c s="72" r="N423"/>
      <c s="72" r="O423"/>
      <c s="72" r="P423"/>
      <c s="72" r="Q423"/>
      <c s="72" r="R423"/>
      <c s="72" r="S423"/>
      <c s="72" r="T423"/>
      <c s="72" r="U423"/>
      <c s="72" r="V423"/>
      <c s="72" r="W423"/>
      <c s="72" r="X423"/>
      <c s="72" r="Y423"/>
      <c s="72" r="Z423"/>
    </row>
    <row r="424">
      <c s="72" r="A424"/>
      <c s="72" r="B424"/>
      <c s="72" r="C424"/>
      <c s="72" r="D424"/>
      <c s="72" r="E424"/>
      <c s="72" r="F424"/>
      <c s="72" r="G424"/>
      <c s="72" r="H424"/>
      <c s="72" r="I424"/>
      <c s="72" r="J424"/>
      <c s="72" r="K424"/>
      <c s="72" r="L424"/>
      <c s="72" r="M424"/>
      <c s="72" r="N424"/>
      <c s="72" r="O424"/>
      <c s="72" r="P424"/>
      <c s="72" r="Q424"/>
      <c s="72" r="R424"/>
      <c s="72" r="S424"/>
      <c s="72" r="T424"/>
      <c s="72" r="U424"/>
      <c s="72" r="V424"/>
      <c s="72" r="W424"/>
      <c s="72" r="X424"/>
      <c s="72" r="Y424"/>
      <c s="72" r="Z424"/>
    </row>
    <row r="425">
      <c s="72" r="A425"/>
      <c s="72" r="B425"/>
      <c s="72" r="C425"/>
      <c s="72" r="D425"/>
      <c s="72" r="E425"/>
      <c s="72" r="F425"/>
      <c s="72" r="G425"/>
      <c s="72" r="H425"/>
      <c s="72" r="I425"/>
      <c s="72" r="J425"/>
      <c s="72" r="K425"/>
      <c s="72" r="L425"/>
      <c s="72" r="M425"/>
      <c s="72" r="N425"/>
      <c s="72" r="O425"/>
      <c s="72" r="P425"/>
      <c s="72" r="Q425"/>
      <c s="72" r="R425"/>
      <c s="72" r="S425"/>
      <c s="72" r="T425"/>
      <c s="72" r="U425"/>
      <c s="72" r="V425"/>
      <c s="72" r="W425"/>
      <c s="72" r="X425"/>
      <c s="72" r="Y425"/>
      <c s="72" r="Z425"/>
    </row>
    <row r="426">
      <c s="72" r="A426"/>
      <c s="72" r="B426"/>
      <c s="72" r="C426"/>
      <c s="72" r="D426"/>
      <c s="72" r="E426"/>
      <c s="72" r="F426"/>
      <c s="72" r="G426"/>
      <c s="72" r="H426"/>
      <c s="72" r="I426"/>
      <c s="72" r="J426"/>
      <c s="72" r="K426"/>
      <c s="72" r="L426"/>
      <c s="72" r="M426"/>
      <c s="72" r="N426"/>
      <c s="72" r="O426"/>
      <c s="72" r="P426"/>
      <c s="72" r="Q426"/>
      <c s="72" r="R426"/>
      <c s="72" r="S426"/>
      <c s="72" r="T426"/>
      <c s="72" r="U426"/>
      <c s="72" r="V426"/>
      <c s="72" r="W426"/>
      <c s="72" r="X426"/>
      <c s="72" r="Y426"/>
      <c s="72" r="Z426"/>
    </row>
    <row r="427">
      <c s="72" r="A427"/>
      <c s="72" r="B427"/>
      <c s="72" r="C427"/>
      <c s="72" r="D427"/>
      <c s="72" r="E427"/>
      <c s="72" r="F427"/>
      <c s="72" r="G427"/>
      <c s="72" r="H427"/>
      <c s="72" r="I427"/>
      <c s="72" r="J427"/>
      <c s="72" r="K427"/>
      <c s="72" r="L427"/>
      <c s="72" r="M427"/>
      <c s="72" r="N427"/>
      <c s="72" r="O427"/>
      <c s="72" r="P427"/>
      <c s="72" r="Q427"/>
      <c s="72" r="R427"/>
      <c s="72" r="S427"/>
      <c s="72" r="T427"/>
      <c s="72" r="U427"/>
      <c s="72" r="V427"/>
      <c s="72" r="W427"/>
      <c s="72" r="X427"/>
      <c s="72" r="Y427"/>
      <c s="72" r="Z427"/>
    </row>
    <row r="428">
      <c s="72" r="A428"/>
      <c s="72" r="B428"/>
      <c s="72" r="C428"/>
      <c s="72" r="D428"/>
      <c s="72" r="E428"/>
      <c s="72" r="F428"/>
      <c s="72" r="G428"/>
      <c s="72" r="H428"/>
      <c s="72" r="I428"/>
      <c s="72" r="J428"/>
      <c s="72" r="K428"/>
      <c s="72" r="L428"/>
      <c s="72" r="M428"/>
      <c s="72" r="N428"/>
      <c s="72" r="O428"/>
      <c s="72" r="P428"/>
      <c s="72" r="Q428"/>
      <c s="72" r="R428"/>
      <c s="72" r="S428"/>
      <c s="72" r="T428"/>
      <c s="72" r="U428"/>
      <c s="72" r="V428"/>
      <c s="72" r="W428"/>
      <c s="72" r="X428"/>
      <c s="72" r="Y428"/>
      <c s="72" r="Z428"/>
    </row>
    <row r="429">
      <c s="72" r="A429"/>
      <c s="72" r="B429"/>
      <c s="72" r="C429"/>
      <c s="72" r="D429"/>
      <c s="72" r="E429"/>
      <c s="72" r="F429"/>
      <c s="72" r="G429"/>
      <c s="72" r="H429"/>
      <c s="72" r="I429"/>
      <c s="72" r="J429"/>
      <c s="72" r="K429"/>
      <c s="72" r="L429"/>
      <c s="72" r="M429"/>
      <c s="72" r="N429"/>
      <c s="72" r="O429"/>
      <c s="72" r="P429"/>
      <c s="72" r="Q429"/>
      <c s="72" r="R429"/>
      <c s="72" r="S429"/>
      <c s="72" r="T429"/>
      <c s="72" r="U429"/>
      <c s="72" r="V429"/>
      <c s="72" r="W429"/>
      <c s="72" r="X429"/>
      <c s="72" r="Y429"/>
      <c s="72" r="Z429"/>
    </row>
    <row r="430">
      <c s="72" r="A430"/>
      <c s="72" r="B430"/>
      <c s="72" r="C430"/>
      <c s="72" r="D430"/>
      <c s="72" r="E430"/>
      <c s="72" r="F430"/>
      <c s="72" r="G430"/>
      <c s="72" r="H430"/>
      <c s="72" r="I430"/>
      <c s="72" r="J430"/>
      <c s="72" r="K430"/>
      <c s="72" r="L430"/>
      <c s="72" r="M430"/>
      <c s="72" r="N430"/>
      <c s="72" r="O430"/>
      <c s="72" r="P430"/>
      <c s="72" r="Q430"/>
      <c s="72" r="R430"/>
      <c s="72" r="S430"/>
      <c s="72" r="T430"/>
      <c s="72" r="U430"/>
      <c s="72" r="V430"/>
      <c s="72" r="W430"/>
      <c s="72" r="X430"/>
      <c s="72" r="Y430"/>
      <c s="72" r="Z430"/>
    </row>
    <row r="431">
      <c s="72" r="A431"/>
      <c s="72" r="B431"/>
      <c s="72" r="C431"/>
      <c s="72" r="D431"/>
      <c s="72" r="E431"/>
      <c s="72" r="F431"/>
      <c s="72" r="G431"/>
      <c s="72" r="H431"/>
      <c s="72" r="I431"/>
      <c s="72" r="J431"/>
      <c s="72" r="K431"/>
      <c s="72" r="L431"/>
      <c s="72" r="M431"/>
      <c s="72" r="N431"/>
      <c s="72" r="O431"/>
      <c s="72" r="P431"/>
      <c s="72" r="Q431"/>
      <c s="72" r="R431"/>
      <c s="72" r="S431"/>
      <c s="72" r="T431"/>
      <c s="72" r="U431"/>
      <c s="72" r="V431"/>
      <c s="72" r="W431"/>
      <c s="72" r="X431"/>
      <c s="72" r="Y431"/>
      <c s="72" r="Z431"/>
    </row>
    <row r="432">
      <c s="72" r="A432"/>
      <c s="72" r="B432"/>
      <c s="72" r="C432"/>
      <c s="72" r="D432"/>
      <c s="72" r="E432"/>
      <c s="72" r="F432"/>
      <c s="72" r="G432"/>
      <c s="72" r="H432"/>
      <c s="72" r="I432"/>
      <c s="72" r="J432"/>
      <c s="72" r="K432"/>
      <c s="72" r="L432"/>
      <c s="72" r="M432"/>
      <c s="72" r="N432"/>
      <c s="72" r="O432"/>
      <c s="72" r="P432"/>
      <c s="72" r="Q432"/>
      <c s="72" r="R432"/>
      <c s="72" r="S432"/>
      <c s="72" r="T432"/>
      <c s="72" r="U432"/>
      <c s="72" r="V432"/>
      <c s="72" r="W432"/>
      <c s="72" r="X432"/>
      <c s="72" r="Y432"/>
      <c s="72" r="Z432"/>
    </row>
    <row r="433">
      <c s="72" r="A433"/>
      <c s="72" r="B433"/>
      <c s="72" r="C433"/>
      <c s="72" r="D433"/>
      <c s="72" r="E433"/>
      <c s="72" r="F433"/>
      <c s="72" r="G433"/>
      <c s="72" r="H433"/>
      <c s="72" r="I433"/>
      <c s="72" r="J433"/>
      <c s="72" r="K433"/>
      <c s="72" r="L433"/>
      <c s="72" r="M433"/>
      <c s="72" r="N433"/>
      <c s="72" r="O433"/>
      <c s="72" r="P433"/>
      <c s="72" r="Q433"/>
      <c s="72" r="R433"/>
      <c s="72" r="S433"/>
      <c s="72" r="T433"/>
      <c s="72" r="U433"/>
      <c s="72" r="V433"/>
      <c s="72" r="W433"/>
      <c s="72" r="X433"/>
      <c s="72" r="Y433"/>
      <c s="72" r="Z433"/>
    </row>
    <row r="434">
      <c s="72" r="A434"/>
      <c s="72" r="B434"/>
      <c s="72" r="C434"/>
      <c s="72" r="D434"/>
      <c s="72" r="E434"/>
      <c s="72" r="F434"/>
      <c s="72" r="G434"/>
      <c s="72" r="H434"/>
      <c s="72" r="I434"/>
      <c s="72" r="J434"/>
      <c s="72" r="K434"/>
      <c s="72" r="L434"/>
      <c s="72" r="M434"/>
      <c s="72" r="N434"/>
      <c s="72" r="O434"/>
      <c s="72" r="P434"/>
      <c s="72" r="Q434"/>
      <c s="72" r="R434"/>
      <c s="72" r="S434"/>
      <c s="72" r="T434"/>
      <c s="72" r="U434"/>
      <c s="72" r="V434"/>
      <c s="72" r="W434"/>
      <c s="72" r="X434"/>
      <c s="72" r="Y434"/>
      <c s="72" r="Z434"/>
    </row>
    <row r="435">
      <c s="72" r="A435"/>
      <c s="72" r="B435"/>
      <c s="72" r="C435"/>
      <c s="72" r="D435"/>
      <c s="72" r="E435"/>
      <c s="72" r="F435"/>
      <c s="72" r="G435"/>
      <c s="72" r="H435"/>
      <c s="72" r="I435"/>
      <c s="72" r="J435"/>
      <c s="72" r="K435"/>
      <c s="72" r="L435"/>
      <c s="72" r="M435"/>
      <c s="72" r="N435"/>
      <c s="72" r="O435"/>
      <c s="72" r="P435"/>
      <c s="72" r="Q435"/>
      <c s="72" r="R435"/>
      <c s="72" r="S435"/>
      <c s="72" r="T435"/>
      <c s="72" r="U435"/>
      <c s="72" r="V435"/>
      <c s="72" r="W435"/>
      <c s="72" r="X435"/>
      <c s="72" r="Y435"/>
      <c s="72" r="Z435"/>
    </row>
    <row r="436">
      <c s="72" r="A436"/>
      <c s="72" r="B436"/>
      <c s="72" r="C436"/>
      <c s="72" r="D436"/>
      <c s="72" r="E436"/>
      <c s="72" r="F436"/>
      <c s="72" r="G436"/>
      <c s="72" r="H436"/>
      <c s="72" r="I436"/>
      <c s="72" r="J436"/>
      <c s="72" r="K436"/>
      <c s="72" r="L436"/>
      <c s="72" r="M436"/>
      <c s="72" r="N436"/>
      <c s="72" r="O436"/>
      <c s="72" r="P436"/>
      <c s="72" r="Q436"/>
      <c s="72" r="R436"/>
      <c s="72" r="S436"/>
      <c s="72" r="T436"/>
      <c s="72" r="U436"/>
      <c s="72" r="V436"/>
      <c s="72" r="W436"/>
      <c s="72" r="X436"/>
      <c s="72" r="Y436"/>
      <c s="72" r="Z436"/>
    </row>
    <row r="437">
      <c s="72" r="A437"/>
      <c s="72" r="B437"/>
      <c s="72" r="C437"/>
      <c s="72" r="D437"/>
      <c s="72" r="E437"/>
      <c s="72" r="F437"/>
      <c s="72" r="G437"/>
      <c s="72" r="H437"/>
      <c s="72" r="I437"/>
      <c s="72" r="J437"/>
      <c s="72" r="K437"/>
      <c s="72" r="L437"/>
      <c s="72" r="M437"/>
      <c s="72" r="N437"/>
      <c s="72" r="O437"/>
      <c s="72" r="P437"/>
      <c s="72" r="Q437"/>
      <c s="72" r="R437"/>
      <c s="72" r="S437"/>
      <c s="72" r="T437"/>
      <c s="72" r="U437"/>
      <c s="72" r="V437"/>
      <c s="72" r="W437"/>
      <c s="72" r="X437"/>
      <c s="72" r="Y437"/>
      <c s="72" r="Z437"/>
    </row>
    <row r="438">
      <c s="72" r="A438"/>
      <c s="72" r="B438"/>
      <c s="72" r="C438"/>
      <c s="72" r="D438"/>
      <c s="72" r="E438"/>
      <c s="72" r="F438"/>
      <c s="72" r="G438"/>
      <c s="72" r="H438"/>
      <c s="72" r="I438"/>
      <c s="72" r="J438"/>
      <c s="72" r="K438"/>
      <c s="72" r="L438"/>
      <c s="72" r="M438"/>
      <c s="72" r="N438"/>
      <c s="72" r="O438"/>
      <c s="72" r="P438"/>
      <c s="72" r="Q438"/>
      <c s="72" r="R438"/>
      <c s="72" r="S438"/>
      <c s="72" r="T438"/>
      <c s="72" r="U438"/>
      <c s="72" r="V438"/>
      <c s="72" r="W438"/>
      <c s="72" r="X438"/>
      <c s="72" r="Y438"/>
      <c s="72" r="Z438"/>
    </row>
    <row r="439">
      <c s="72" r="A439"/>
      <c s="72" r="B439"/>
      <c s="72" r="C439"/>
      <c s="72" r="D439"/>
      <c s="72" r="E439"/>
      <c s="72" r="F439"/>
      <c s="72" r="G439"/>
      <c s="72" r="H439"/>
      <c s="72" r="I439"/>
      <c s="72" r="J439"/>
      <c s="72" r="K439"/>
      <c s="72" r="L439"/>
      <c s="72" r="M439"/>
      <c s="72" r="N439"/>
      <c s="72" r="O439"/>
      <c s="72" r="P439"/>
      <c s="72" r="Q439"/>
      <c s="72" r="R439"/>
      <c s="72" r="S439"/>
      <c s="72" r="T439"/>
      <c s="72" r="U439"/>
      <c s="72" r="V439"/>
      <c s="72" r="W439"/>
      <c s="72" r="X439"/>
      <c s="72" r="Y439"/>
      <c s="72" r="Z439"/>
    </row>
    <row r="440">
      <c s="72" r="A440"/>
      <c s="72" r="B440"/>
      <c s="72" r="C440"/>
      <c s="72" r="D440"/>
      <c s="72" r="E440"/>
      <c s="72" r="F440"/>
      <c s="72" r="G440"/>
      <c s="72" r="H440"/>
      <c s="72" r="I440"/>
      <c s="72" r="J440"/>
      <c s="72" r="K440"/>
      <c s="72" r="L440"/>
      <c s="72" r="M440"/>
      <c s="72" r="N440"/>
      <c s="72" r="O440"/>
      <c s="72" r="P440"/>
      <c s="72" r="Q440"/>
      <c s="72" r="R440"/>
      <c s="72" r="S440"/>
      <c s="72" r="T440"/>
      <c s="72" r="U440"/>
      <c s="72" r="V440"/>
      <c s="72" r="W440"/>
      <c s="72" r="X440"/>
      <c s="72" r="Y440"/>
      <c s="72" r="Z440"/>
    </row>
    <row r="441">
      <c s="72" r="A441"/>
      <c s="72" r="B441"/>
      <c s="72" r="C441"/>
      <c s="72" r="D441"/>
      <c s="72" r="E441"/>
      <c s="72" r="F441"/>
      <c s="72" r="G441"/>
      <c s="72" r="H441"/>
      <c s="72" r="I441"/>
      <c s="72" r="J441"/>
      <c s="72" r="K441"/>
      <c s="72" r="L441"/>
      <c s="72" r="M441"/>
      <c s="72" r="N441"/>
      <c s="72" r="O441"/>
      <c s="72" r="P441"/>
      <c s="72" r="Q441"/>
      <c s="72" r="R441"/>
      <c s="72" r="S441"/>
      <c s="72" r="T441"/>
      <c s="72" r="U441"/>
      <c s="72" r="V441"/>
      <c s="72" r="W441"/>
      <c s="72" r="X441"/>
      <c s="72" r="Y441"/>
      <c s="72" r="Z441"/>
    </row>
    <row r="442">
      <c s="72" r="A442"/>
      <c s="72" r="B442"/>
      <c s="72" r="C442"/>
      <c s="72" r="D442"/>
      <c s="72" r="E442"/>
      <c s="72" r="F442"/>
      <c s="72" r="G442"/>
      <c s="72" r="H442"/>
      <c s="72" r="I442"/>
      <c s="72" r="J442"/>
      <c s="72" r="K442"/>
      <c s="72" r="L442"/>
      <c s="72" r="M442"/>
      <c s="72" r="N442"/>
      <c s="72" r="O442"/>
      <c s="72" r="P442"/>
      <c s="72" r="Q442"/>
      <c s="72" r="R442"/>
      <c s="72" r="S442"/>
      <c s="72" r="T442"/>
      <c s="72" r="U442"/>
      <c s="72" r="V442"/>
      <c s="72" r="W442"/>
      <c s="72" r="X442"/>
      <c s="72" r="Y442"/>
      <c s="72" r="Z442"/>
    </row>
    <row r="443">
      <c s="72" r="A443"/>
      <c s="72" r="B443"/>
      <c s="72" r="C443"/>
      <c s="72" r="D443"/>
      <c s="72" r="E443"/>
      <c s="72" r="F443"/>
      <c s="72" r="G443"/>
      <c s="72" r="H443"/>
      <c s="72" r="I443"/>
      <c s="72" r="J443"/>
      <c s="72" r="K443"/>
      <c s="72" r="L443"/>
      <c s="72" r="M443"/>
      <c s="72" r="N443"/>
      <c s="72" r="O443"/>
      <c s="72" r="P443"/>
      <c s="72" r="Q443"/>
      <c s="72" r="R443"/>
      <c s="72" r="S443"/>
      <c s="72" r="T443"/>
      <c s="72" r="U443"/>
      <c s="72" r="V443"/>
      <c s="72" r="W443"/>
      <c s="72" r="X443"/>
      <c s="72" r="Y443"/>
      <c s="72" r="Z443"/>
    </row>
    <row r="444">
      <c s="72" r="A444"/>
      <c s="72" r="B444"/>
      <c s="72" r="C444"/>
      <c s="72" r="D444"/>
      <c s="72" r="E444"/>
      <c s="72" r="F444"/>
      <c s="72" r="G444"/>
      <c s="72" r="H444"/>
      <c s="72" r="I444"/>
      <c s="72" r="J444"/>
      <c s="72" r="K444"/>
      <c s="72" r="L444"/>
      <c s="72" r="M444"/>
      <c s="72" r="N444"/>
      <c s="72" r="O444"/>
      <c s="72" r="P444"/>
      <c s="72" r="Q444"/>
      <c s="72" r="R444"/>
      <c s="72" r="S444"/>
      <c s="72" r="T444"/>
      <c s="72" r="U444"/>
      <c s="72" r="V444"/>
      <c s="72" r="W444"/>
      <c s="72" r="X444"/>
      <c s="72" r="Y444"/>
      <c s="72" r="Z444"/>
    </row>
    <row r="445">
      <c s="72" r="A445"/>
      <c s="72" r="B445"/>
      <c s="72" r="C445"/>
      <c s="72" r="D445"/>
      <c s="72" r="E445"/>
      <c s="72" r="F445"/>
      <c s="72" r="G445"/>
      <c s="72" r="H445"/>
      <c s="72" r="I445"/>
      <c s="72" r="J445"/>
      <c s="72" r="K445"/>
      <c s="72" r="L445"/>
      <c s="72" r="M445"/>
      <c s="72" r="N445"/>
      <c s="72" r="O445"/>
      <c s="72" r="P445"/>
      <c s="72" r="Q445"/>
      <c s="72" r="R445"/>
      <c s="72" r="S445"/>
      <c s="72" r="T445"/>
      <c s="72" r="U445"/>
      <c s="72" r="V445"/>
      <c s="72" r="W445"/>
      <c s="72" r="X445"/>
      <c s="72" r="Y445"/>
      <c s="72" r="Z445"/>
    </row>
    <row r="446">
      <c s="72" r="A446"/>
      <c s="72" r="B446"/>
      <c s="72" r="C446"/>
      <c s="72" r="D446"/>
      <c s="72" r="E446"/>
      <c s="72" r="F446"/>
      <c s="72" r="G446"/>
      <c s="72" r="H446"/>
      <c s="72" r="I446"/>
      <c s="72" r="J446"/>
      <c s="72" r="K446"/>
      <c s="72" r="L446"/>
      <c s="72" r="M446"/>
      <c s="72" r="N446"/>
      <c s="72" r="O446"/>
      <c s="72" r="P446"/>
      <c s="72" r="Q446"/>
      <c s="72" r="R446"/>
      <c s="72" r="S446"/>
      <c s="72" r="T446"/>
      <c s="72" r="U446"/>
      <c s="72" r="V446"/>
      <c s="72" r="W446"/>
      <c s="72" r="X446"/>
      <c s="72" r="Y446"/>
      <c s="72" r="Z446"/>
    </row>
    <row r="447">
      <c s="72" r="A447"/>
      <c s="72" r="B447"/>
      <c s="72" r="C447"/>
      <c s="72" r="D447"/>
      <c s="72" r="E447"/>
      <c s="72" r="F447"/>
      <c s="72" r="G447"/>
      <c s="72" r="H447"/>
      <c s="72" r="I447"/>
      <c s="72" r="J447"/>
      <c s="72" r="K447"/>
      <c s="72" r="L447"/>
      <c s="72" r="M447"/>
      <c s="72" r="N447"/>
      <c s="72" r="O447"/>
      <c s="72" r="P447"/>
      <c s="72" r="Q447"/>
      <c s="72" r="R447"/>
      <c s="72" r="S447"/>
      <c s="72" r="T447"/>
      <c s="72" r="U447"/>
      <c s="72" r="V447"/>
      <c s="72" r="W447"/>
      <c s="72" r="X447"/>
      <c s="72" r="Y447"/>
      <c s="72" r="Z447"/>
    </row>
    <row r="448">
      <c s="72" r="A448"/>
      <c s="72" r="B448"/>
      <c s="72" r="C448"/>
      <c s="72" r="D448"/>
      <c s="72" r="E448"/>
      <c s="72" r="F448"/>
      <c s="72" r="G448"/>
      <c s="72" r="H448"/>
      <c s="72" r="I448"/>
      <c s="72" r="J448"/>
      <c s="72" r="K448"/>
      <c s="72" r="L448"/>
      <c s="72" r="M448"/>
      <c s="72" r="N448"/>
      <c s="72" r="O448"/>
      <c s="72" r="P448"/>
      <c s="72" r="Q448"/>
      <c s="72" r="R448"/>
      <c s="72" r="S448"/>
      <c s="72" r="T448"/>
      <c s="72" r="U448"/>
      <c s="72" r="V448"/>
      <c s="72" r="W448"/>
      <c s="72" r="X448"/>
      <c s="72" r="Y448"/>
      <c s="72" r="Z448"/>
    </row>
    <row r="449">
      <c s="72" r="A449"/>
      <c s="72" r="B449"/>
      <c s="72" r="C449"/>
      <c s="72" r="D449"/>
      <c s="72" r="E449"/>
      <c s="72" r="F449"/>
      <c s="72" r="G449"/>
      <c s="72" r="H449"/>
      <c s="72" r="I449"/>
      <c s="72" r="J449"/>
      <c s="72" r="K449"/>
      <c s="72" r="L449"/>
      <c s="72" r="M449"/>
      <c s="72" r="N449"/>
      <c s="72" r="O449"/>
      <c s="72" r="P449"/>
      <c s="72" r="Q449"/>
      <c s="72" r="R449"/>
      <c s="72" r="S449"/>
      <c s="72" r="T449"/>
      <c s="72" r="U449"/>
      <c s="72" r="V449"/>
      <c s="72" r="W449"/>
      <c s="72" r="X449"/>
      <c s="72" r="Y449"/>
      <c s="72" r="Z449"/>
    </row>
    <row r="450">
      <c s="72" r="A450"/>
      <c s="72" r="B450"/>
      <c s="72" r="C450"/>
      <c s="72" r="D450"/>
      <c s="72" r="E450"/>
      <c s="72" r="F450"/>
      <c s="72" r="G450"/>
      <c s="72" r="H450"/>
      <c s="72" r="I450"/>
      <c s="72" r="J450"/>
      <c s="72" r="K450"/>
      <c s="72" r="L450"/>
      <c s="72" r="M450"/>
      <c s="72" r="N450"/>
      <c s="72" r="O450"/>
      <c s="72" r="P450"/>
      <c s="72" r="Q450"/>
      <c s="72" r="R450"/>
      <c s="72" r="S450"/>
      <c s="72" r="T450"/>
      <c s="72" r="U450"/>
      <c s="72" r="V450"/>
      <c s="72" r="W450"/>
      <c s="72" r="X450"/>
      <c s="72" r="Y450"/>
      <c s="72" r="Z450"/>
    </row>
    <row r="451">
      <c s="72" r="A451"/>
      <c s="72" r="B451"/>
      <c s="72" r="C451"/>
      <c s="72" r="D451"/>
      <c s="72" r="E451"/>
      <c s="72" r="F451"/>
      <c s="72" r="G451"/>
      <c s="72" r="H451"/>
      <c s="72" r="I451"/>
      <c s="72" r="J451"/>
      <c s="72" r="K451"/>
      <c s="72" r="L451"/>
      <c s="72" r="M451"/>
      <c s="72" r="N451"/>
      <c s="72" r="O451"/>
      <c s="72" r="P451"/>
      <c s="72" r="Q451"/>
      <c s="72" r="R451"/>
      <c s="72" r="S451"/>
      <c s="72" r="T451"/>
      <c s="72" r="U451"/>
      <c s="72" r="V451"/>
      <c s="72" r="W451"/>
      <c s="72" r="X451"/>
      <c s="72" r="Y451"/>
      <c s="72" r="Z451"/>
    </row>
    <row r="452">
      <c s="72" r="A452"/>
      <c s="72" r="B452"/>
      <c s="72" r="C452"/>
      <c s="72" r="D452"/>
      <c s="72" r="E452"/>
      <c s="72" r="F452"/>
      <c s="72" r="G452"/>
      <c s="72" r="H452"/>
      <c s="72" r="I452"/>
      <c s="72" r="J452"/>
      <c s="72" r="K452"/>
      <c s="72" r="L452"/>
      <c s="72" r="M452"/>
      <c s="72" r="N452"/>
      <c s="72" r="O452"/>
      <c s="72" r="P452"/>
      <c s="72" r="Q452"/>
      <c s="72" r="R452"/>
      <c s="72" r="S452"/>
      <c s="72" r="T452"/>
      <c s="72" r="U452"/>
      <c s="72" r="V452"/>
      <c s="72" r="W452"/>
      <c s="72" r="X452"/>
      <c s="72" r="Y452"/>
      <c s="72" r="Z452"/>
    </row>
    <row r="453">
      <c s="72" r="A453"/>
      <c s="72" r="B453"/>
      <c s="72" r="C453"/>
      <c s="72" r="D453"/>
      <c s="72" r="E453"/>
      <c s="72" r="F453"/>
      <c s="72" r="G453"/>
      <c s="72" r="H453"/>
      <c s="72" r="I453"/>
      <c s="72" r="J453"/>
      <c s="72" r="K453"/>
      <c s="72" r="L453"/>
      <c s="72" r="M453"/>
      <c s="72" r="N453"/>
      <c s="72" r="O453"/>
      <c s="72" r="P453"/>
      <c s="72" r="Q453"/>
      <c s="72" r="R453"/>
      <c s="72" r="S453"/>
      <c s="72" r="T453"/>
      <c s="72" r="U453"/>
      <c s="72" r="V453"/>
      <c s="72" r="W453"/>
      <c s="72" r="X453"/>
      <c s="72" r="Y453"/>
      <c s="72" r="Z453"/>
    </row>
    <row r="454">
      <c s="72" r="A454"/>
      <c s="72" r="B454"/>
      <c s="72" r="C454"/>
      <c s="72" r="D454"/>
      <c s="72" r="E454"/>
      <c s="72" r="F454"/>
      <c s="72" r="G454"/>
      <c s="72" r="H454"/>
      <c s="72" r="I454"/>
      <c s="72" r="J454"/>
      <c s="72" r="K454"/>
      <c s="72" r="L454"/>
      <c s="72" r="M454"/>
      <c s="72" r="N454"/>
      <c s="72" r="O454"/>
      <c s="72" r="P454"/>
      <c s="72" r="Q454"/>
      <c s="72" r="R454"/>
      <c s="72" r="S454"/>
      <c s="72" r="T454"/>
      <c s="72" r="U454"/>
      <c s="72" r="V454"/>
      <c s="72" r="W454"/>
      <c s="72" r="X454"/>
      <c s="72" r="Y454"/>
      <c s="72" r="Z454"/>
    </row>
    <row r="455">
      <c s="72" r="A455"/>
      <c s="72" r="B455"/>
      <c s="72" r="C455"/>
      <c s="72" r="D455"/>
      <c s="72" r="E455"/>
      <c s="72" r="F455"/>
      <c s="72" r="G455"/>
      <c s="72" r="H455"/>
      <c s="72" r="I455"/>
      <c s="72" r="J455"/>
      <c s="72" r="K455"/>
      <c s="72" r="L455"/>
      <c s="72" r="M455"/>
      <c s="72" r="N455"/>
      <c s="72" r="O455"/>
      <c s="72" r="P455"/>
      <c s="72" r="Q455"/>
      <c s="72" r="R455"/>
      <c s="72" r="S455"/>
      <c s="72" r="T455"/>
      <c s="72" r="U455"/>
      <c s="72" r="V455"/>
      <c s="72" r="W455"/>
      <c s="72" r="X455"/>
      <c s="72" r="Y455"/>
      <c s="72" r="Z455"/>
    </row>
    <row r="456">
      <c s="72" r="A456"/>
      <c s="72" r="B456"/>
      <c s="72" r="C456"/>
      <c s="72" r="D456"/>
      <c s="72" r="E456"/>
      <c s="72" r="F456"/>
      <c s="72" r="G456"/>
      <c s="72" r="H456"/>
      <c s="72" r="I456"/>
      <c s="72" r="J456"/>
      <c s="72" r="K456"/>
      <c s="72" r="L456"/>
      <c s="72" r="M456"/>
      <c s="72" r="N456"/>
      <c s="72" r="O456"/>
      <c s="72" r="P456"/>
      <c s="72" r="Q456"/>
      <c s="72" r="R456"/>
      <c s="72" r="S456"/>
      <c s="72" r="T456"/>
      <c s="72" r="U456"/>
      <c s="72" r="V456"/>
      <c s="72" r="W456"/>
      <c s="72" r="X456"/>
      <c s="72" r="Y456"/>
      <c s="72" r="Z456"/>
    </row>
    <row r="457">
      <c s="72" r="A457"/>
      <c s="72" r="B457"/>
      <c s="72" r="C457"/>
      <c s="72" r="D457"/>
      <c s="72" r="E457"/>
      <c s="72" r="F457"/>
      <c s="72" r="G457"/>
      <c s="72" r="H457"/>
      <c s="72" r="I457"/>
      <c s="72" r="J457"/>
      <c s="72" r="K457"/>
      <c s="72" r="L457"/>
      <c s="72" r="M457"/>
      <c s="72" r="N457"/>
      <c s="72" r="O457"/>
      <c s="72" r="P457"/>
      <c s="72" r="Q457"/>
      <c s="72" r="R457"/>
      <c s="72" r="S457"/>
      <c s="72" r="T457"/>
      <c s="72" r="U457"/>
      <c s="72" r="V457"/>
      <c s="72" r="W457"/>
      <c s="72" r="X457"/>
      <c s="72" r="Y457"/>
      <c s="72" r="Z457"/>
    </row>
    <row r="458">
      <c s="72" r="A458"/>
      <c s="72" r="B458"/>
      <c s="72" r="C458"/>
      <c s="72" r="D458"/>
      <c s="72" r="E458"/>
      <c s="72" r="F458"/>
      <c s="72" r="G458"/>
      <c s="72" r="H458"/>
      <c s="72" r="I458"/>
      <c s="72" r="J458"/>
      <c s="72" r="K458"/>
      <c s="72" r="L458"/>
      <c s="72" r="M458"/>
      <c s="72" r="N458"/>
      <c s="72" r="O458"/>
      <c s="72" r="P458"/>
      <c s="72" r="Q458"/>
      <c s="72" r="R458"/>
      <c s="72" r="S458"/>
      <c s="72" r="T458"/>
      <c s="72" r="U458"/>
      <c s="72" r="V458"/>
      <c s="72" r="W458"/>
      <c s="72" r="X458"/>
      <c s="72" r="Y458"/>
      <c s="72" r="Z458"/>
    </row>
    <row r="459">
      <c s="72" r="A459"/>
      <c s="72" r="B459"/>
      <c s="72" r="C459"/>
      <c s="72" r="D459"/>
      <c s="72" r="E459"/>
      <c s="72" r="F459"/>
      <c s="72" r="G459"/>
      <c s="72" r="H459"/>
      <c s="72" r="I459"/>
      <c s="72" r="J459"/>
      <c s="72" r="K459"/>
      <c s="72" r="L459"/>
      <c s="72" r="M459"/>
      <c s="72" r="N459"/>
      <c s="72" r="O459"/>
      <c s="72" r="P459"/>
      <c s="72" r="Q459"/>
      <c s="72" r="R459"/>
      <c s="72" r="S459"/>
      <c s="72" r="T459"/>
      <c s="72" r="U459"/>
      <c s="72" r="V459"/>
      <c s="72" r="W459"/>
      <c s="72" r="X459"/>
      <c s="72" r="Y459"/>
      <c s="72" r="Z459"/>
    </row>
    <row r="460">
      <c s="72" r="A460"/>
      <c s="72" r="B460"/>
      <c s="72" r="C460"/>
      <c s="72" r="D460"/>
      <c s="72" r="E460"/>
      <c s="72" r="F460"/>
      <c s="72" r="G460"/>
      <c s="72" r="H460"/>
      <c s="72" r="I460"/>
      <c s="72" r="J460"/>
      <c s="72" r="K460"/>
      <c s="72" r="L460"/>
      <c s="72" r="M460"/>
      <c s="72" r="N460"/>
      <c s="72" r="O460"/>
      <c s="72" r="P460"/>
      <c s="72" r="Q460"/>
      <c s="72" r="R460"/>
      <c s="72" r="S460"/>
      <c s="72" r="T460"/>
      <c s="72" r="U460"/>
      <c s="72" r="V460"/>
      <c s="72" r="W460"/>
      <c s="72" r="X460"/>
      <c s="72" r="Y460"/>
      <c s="72" r="Z460"/>
    </row>
    <row r="461">
      <c s="72" r="A461"/>
      <c s="72" r="B461"/>
      <c s="72" r="C461"/>
      <c s="72" r="D461"/>
      <c s="72" r="E461"/>
      <c s="72" r="F461"/>
      <c s="72" r="G461"/>
      <c s="72" r="H461"/>
      <c s="72" r="I461"/>
      <c s="72" r="J461"/>
      <c s="72" r="K461"/>
      <c s="72" r="L461"/>
      <c s="72" r="M461"/>
      <c s="72" r="N461"/>
      <c s="72" r="O461"/>
      <c s="72" r="P461"/>
      <c s="72" r="Q461"/>
      <c s="72" r="R461"/>
      <c s="72" r="S461"/>
      <c s="72" r="T461"/>
      <c s="72" r="U461"/>
      <c s="72" r="V461"/>
      <c s="72" r="W461"/>
      <c s="72" r="X461"/>
      <c s="72" r="Y461"/>
      <c s="72" r="Z461"/>
    </row>
    <row r="462">
      <c s="72" r="A462"/>
      <c s="72" r="B462"/>
      <c s="72" r="C462"/>
      <c s="72" r="D462"/>
      <c s="72" r="E462"/>
      <c s="72" r="F462"/>
      <c s="72" r="G462"/>
      <c s="72" r="H462"/>
      <c s="72" r="I462"/>
      <c s="72" r="J462"/>
      <c s="72" r="K462"/>
      <c s="72" r="L462"/>
      <c s="72" r="M462"/>
      <c s="72" r="N462"/>
      <c s="72" r="O462"/>
      <c s="72" r="P462"/>
      <c s="72" r="Q462"/>
      <c s="72" r="R462"/>
      <c s="72" r="S462"/>
      <c s="72" r="T462"/>
      <c s="72" r="U462"/>
      <c s="72" r="V462"/>
      <c s="72" r="W462"/>
      <c s="72" r="X462"/>
      <c s="72" r="Y462"/>
      <c s="72" r="Z462"/>
    </row>
    <row r="463">
      <c s="72" r="A463"/>
      <c s="72" r="B463"/>
      <c s="72" r="C463"/>
      <c s="72" r="D463"/>
      <c s="72" r="E463"/>
      <c s="72" r="F463"/>
      <c s="72" r="G463"/>
      <c s="72" r="H463"/>
      <c s="72" r="I463"/>
      <c s="72" r="J463"/>
      <c s="72" r="K463"/>
      <c s="72" r="L463"/>
      <c s="72" r="M463"/>
      <c s="72" r="N463"/>
      <c s="72" r="O463"/>
      <c s="72" r="P463"/>
      <c s="72" r="Q463"/>
      <c s="72" r="R463"/>
      <c s="72" r="S463"/>
      <c s="72" r="T463"/>
      <c s="72" r="U463"/>
      <c s="72" r="V463"/>
      <c s="72" r="W463"/>
      <c s="72" r="X463"/>
      <c s="72" r="Y463"/>
      <c s="72" r="Z463"/>
    </row>
    <row r="464">
      <c s="72" r="A464"/>
      <c s="72" r="B464"/>
      <c s="72" r="C464"/>
      <c s="72" r="D464"/>
      <c s="72" r="E464"/>
      <c s="72" r="F464"/>
      <c s="72" r="G464"/>
      <c s="72" r="H464"/>
      <c s="72" r="I464"/>
      <c s="72" r="J464"/>
      <c s="72" r="K464"/>
      <c s="72" r="L464"/>
      <c s="72" r="M464"/>
      <c s="72" r="N464"/>
      <c s="72" r="O464"/>
      <c s="72" r="P464"/>
      <c s="72" r="Q464"/>
      <c s="72" r="R464"/>
      <c s="72" r="S464"/>
      <c s="72" r="T464"/>
      <c s="72" r="U464"/>
      <c s="72" r="V464"/>
      <c s="72" r="W464"/>
      <c s="72" r="X464"/>
      <c s="72" r="Y464"/>
      <c s="72" r="Z464"/>
    </row>
    <row r="465">
      <c s="72" r="A465"/>
      <c s="72" r="B465"/>
      <c s="72" r="C465"/>
      <c s="72" r="D465"/>
      <c s="72" r="E465"/>
      <c s="72" r="F465"/>
      <c s="72" r="G465"/>
      <c s="72" r="H465"/>
      <c s="72" r="I465"/>
      <c s="72" r="J465"/>
      <c s="72" r="K465"/>
      <c s="72" r="L465"/>
      <c s="72" r="M465"/>
      <c s="72" r="N465"/>
      <c s="72" r="O465"/>
      <c s="72" r="P465"/>
      <c s="72" r="Q465"/>
      <c s="72" r="R465"/>
      <c s="72" r="S465"/>
      <c s="72" r="T465"/>
      <c s="72" r="U465"/>
      <c s="72" r="V465"/>
      <c s="72" r="W465"/>
      <c s="72" r="X465"/>
      <c s="72" r="Y465"/>
      <c s="72" r="Z465"/>
    </row>
    <row r="466">
      <c s="72" r="A466"/>
      <c s="72" r="B466"/>
      <c s="72" r="C466"/>
      <c s="72" r="D466"/>
      <c s="72" r="E466"/>
      <c s="72" r="F466"/>
      <c s="72" r="G466"/>
      <c s="72" r="H466"/>
      <c s="72" r="I466"/>
      <c s="72" r="J466"/>
      <c s="72" r="K466"/>
      <c s="72" r="L466"/>
      <c s="72" r="M466"/>
      <c s="72" r="N466"/>
      <c s="72" r="O466"/>
      <c s="72" r="P466"/>
      <c s="72" r="Q466"/>
      <c s="72" r="R466"/>
      <c s="72" r="S466"/>
      <c s="72" r="T466"/>
      <c s="72" r="U466"/>
      <c s="72" r="V466"/>
      <c s="72" r="W466"/>
      <c s="72" r="X466"/>
      <c s="72" r="Y466"/>
      <c s="72" r="Z466"/>
    </row>
    <row r="467">
      <c s="72" r="A467"/>
      <c s="72" r="B467"/>
      <c s="72" r="C467"/>
      <c s="72" r="D467"/>
      <c s="72" r="E467"/>
      <c s="72" r="F467"/>
      <c s="72" r="G467"/>
      <c s="72" r="H467"/>
      <c s="72" r="I467"/>
      <c s="72" r="J467"/>
      <c s="72" r="K467"/>
      <c s="72" r="L467"/>
      <c s="72" r="M467"/>
      <c s="72" r="N467"/>
      <c s="72" r="O467"/>
      <c s="72" r="P467"/>
      <c s="72" r="Q467"/>
      <c s="72" r="R467"/>
      <c s="72" r="S467"/>
      <c s="72" r="T467"/>
      <c s="72" r="U467"/>
      <c s="72" r="V467"/>
      <c s="72" r="W467"/>
      <c s="72" r="X467"/>
      <c s="72" r="Y467"/>
      <c s="72" r="Z467"/>
    </row>
    <row r="468">
      <c s="72" r="A468"/>
      <c s="72" r="B468"/>
      <c s="72" r="C468"/>
      <c s="72" r="D468"/>
      <c s="72" r="E468"/>
      <c s="72" r="F468"/>
      <c s="72" r="G468"/>
      <c s="72" r="H468"/>
      <c s="72" r="I468"/>
      <c s="72" r="J468"/>
      <c s="72" r="K468"/>
      <c s="72" r="L468"/>
      <c s="72" r="M468"/>
      <c s="72" r="N468"/>
      <c s="72" r="O468"/>
      <c s="72" r="P468"/>
      <c s="72" r="Q468"/>
      <c s="72" r="R468"/>
      <c s="72" r="S468"/>
      <c s="72" r="T468"/>
      <c s="72" r="U468"/>
      <c s="72" r="V468"/>
      <c s="72" r="W468"/>
      <c s="72" r="X468"/>
      <c s="72" r="Y468"/>
      <c s="72" r="Z468"/>
    </row>
    <row r="469">
      <c s="72" r="A469"/>
      <c s="72" r="B469"/>
      <c s="72" r="C469"/>
      <c s="72" r="D469"/>
      <c s="72" r="E469"/>
      <c s="72" r="F469"/>
      <c s="72" r="G469"/>
      <c s="72" r="H469"/>
      <c s="72" r="I469"/>
      <c s="72" r="J469"/>
      <c s="72" r="K469"/>
      <c s="72" r="L469"/>
      <c s="72" r="M469"/>
      <c s="72" r="N469"/>
      <c s="72" r="O469"/>
      <c s="72" r="P469"/>
      <c s="72" r="Q469"/>
      <c s="72" r="R469"/>
      <c s="72" r="S469"/>
      <c s="72" r="T469"/>
      <c s="72" r="U469"/>
      <c s="72" r="V469"/>
      <c s="72" r="W469"/>
      <c s="72" r="X469"/>
      <c s="72" r="Y469"/>
      <c s="72" r="Z469"/>
    </row>
    <row r="470">
      <c s="72" r="A470"/>
      <c s="72" r="B470"/>
      <c s="72" r="C470"/>
      <c s="72" r="D470"/>
      <c s="72" r="E470"/>
      <c s="72" r="F470"/>
      <c s="72" r="G470"/>
      <c s="72" r="H470"/>
      <c s="72" r="I470"/>
      <c s="72" r="J470"/>
      <c s="72" r="K470"/>
      <c s="72" r="L470"/>
      <c s="72" r="M470"/>
      <c s="72" r="N470"/>
      <c s="72" r="O470"/>
      <c s="72" r="P470"/>
      <c s="72" r="Q470"/>
      <c s="72" r="R470"/>
      <c s="72" r="S470"/>
      <c s="72" r="T470"/>
      <c s="72" r="U470"/>
      <c s="72" r="V470"/>
      <c s="72" r="W470"/>
      <c s="72" r="X470"/>
      <c s="72" r="Y470"/>
      <c s="72" r="Z470"/>
    </row>
    <row r="471">
      <c s="72" r="A471"/>
      <c s="72" r="B471"/>
      <c s="72" r="C471"/>
      <c s="72" r="D471"/>
      <c s="72" r="E471"/>
      <c s="72" r="F471"/>
      <c s="72" r="G471"/>
      <c s="72" r="H471"/>
      <c s="72" r="I471"/>
      <c s="72" r="J471"/>
      <c s="72" r="K471"/>
      <c s="72" r="L471"/>
      <c s="72" r="M471"/>
      <c s="72" r="N471"/>
      <c s="72" r="O471"/>
      <c s="72" r="P471"/>
      <c s="72" r="Q471"/>
      <c s="72" r="R471"/>
      <c s="72" r="S471"/>
      <c s="72" r="T471"/>
      <c s="72" r="U471"/>
      <c s="72" r="V471"/>
      <c s="72" r="W471"/>
      <c s="72" r="X471"/>
      <c s="72" r="Y471"/>
      <c s="72" r="Z471"/>
    </row>
    <row r="472">
      <c s="72" r="A472"/>
      <c s="72" r="B472"/>
      <c s="72" r="C472"/>
      <c s="72" r="D472"/>
      <c s="72" r="E472"/>
      <c s="72" r="F472"/>
      <c s="72" r="G472"/>
      <c s="72" r="H472"/>
      <c s="72" r="I472"/>
      <c s="72" r="J472"/>
      <c s="72" r="K472"/>
      <c s="72" r="L472"/>
      <c s="72" r="M472"/>
      <c s="72" r="N472"/>
      <c s="72" r="O472"/>
      <c s="72" r="P472"/>
      <c s="72" r="Q472"/>
      <c s="72" r="R472"/>
      <c s="72" r="S472"/>
      <c s="72" r="T472"/>
      <c s="72" r="U472"/>
      <c s="72" r="V472"/>
      <c s="72" r="W472"/>
      <c s="72" r="X472"/>
      <c s="72" r="Y472"/>
      <c s="72" r="Z472"/>
    </row>
    <row r="473">
      <c s="72" r="A473"/>
      <c s="72" r="B473"/>
      <c s="72" r="C473"/>
      <c s="72" r="D473"/>
      <c s="72" r="E473"/>
      <c s="72" r="F473"/>
      <c s="72" r="G473"/>
      <c s="72" r="H473"/>
      <c s="72" r="I473"/>
      <c s="72" r="J473"/>
      <c s="72" r="K473"/>
      <c s="72" r="L473"/>
      <c s="72" r="M473"/>
      <c s="72" r="N473"/>
      <c s="72" r="O473"/>
      <c s="72" r="P473"/>
      <c s="72" r="Q473"/>
      <c s="72" r="R473"/>
      <c s="72" r="S473"/>
      <c s="72" r="T473"/>
      <c s="72" r="U473"/>
      <c s="72" r="V473"/>
      <c s="72" r="W473"/>
      <c s="72" r="X473"/>
      <c s="72" r="Y473"/>
      <c s="72" r="Z473"/>
    </row>
    <row r="474">
      <c s="72" r="A474"/>
      <c s="72" r="B474"/>
      <c s="72" r="C474"/>
      <c s="72" r="D474"/>
      <c s="72" r="E474"/>
      <c s="72" r="F474"/>
      <c s="72" r="G474"/>
      <c s="72" r="H474"/>
      <c s="72" r="I474"/>
      <c s="72" r="J474"/>
      <c s="72" r="K474"/>
      <c s="72" r="L474"/>
      <c s="72" r="M474"/>
      <c s="72" r="N474"/>
      <c s="72" r="O474"/>
      <c s="72" r="P474"/>
      <c s="72" r="Q474"/>
      <c s="72" r="R474"/>
      <c s="72" r="S474"/>
      <c s="72" r="T474"/>
      <c s="72" r="U474"/>
      <c s="72" r="V474"/>
      <c s="72" r="W474"/>
      <c s="72" r="X474"/>
      <c s="72" r="Y474"/>
      <c s="72" r="Z474"/>
    </row>
    <row r="475">
      <c s="72" r="A475"/>
      <c s="72" r="B475"/>
      <c s="72" r="C475"/>
      <c s="72" r="D475"/>
      <c s="72" r="E475"/>
      <c s="72" r="F475"/>
      <c s="72" r="G475"/>
      <c s="72" r="H475"/>
      <c s="72" r="I475"/>
      <c s="72" r="J475"/>
      <c s="72" r="K475"/>
      <c s="72" r="L475"/>
      <c s="72" r="M475"/>
      <c s="72" r="N475"/>
      <c s="72" r="O475"/>
      <c s="72" r="P475"/>
      <c s="72" r="Q475"/>
      <c s="72" r="R475"/>
      <c s="72" r="S475"/>
      <c s="72" r="T475"/>
      <c s="72" r="U475"/>
      <c s="72" r="V475"/>
      <c s="72" r="W475"/>
      <c s="72" r="X475"/>
      <c s="72" r="Y475"/>
      <c s="72" r="Z475"/>
    </row>
    <row r="476">
      <c s="72" r="A476"/>
      <c s="72" r="B476"/>
      <c s="72" r="C476"/>
      <c s="72" r="D476"/>
      <c s="72" r="E476"/>
      <c s="72" r="F476"/>
      <c s="72" r="G476"/>
      <c s="72" r="H476"/>
      <c s="72" r="I476"/>
      <c s="72" r="J476"/>
      <c s="72" r="K476"/>
      <c s="72" r="L476"/>
      <c s="72" r="M476"/>
      <c s="72" r="N476"/>
      <c s="72" r="O476"/>
      <c s="72" r="P476"/>
      <c s="72" r="Q476"/>
      <c s="72" r="R476"/>
      <c s="72" r="S476"/>
      <c s="72" r="T476"/>
      <c s="72" r="U476"/>
      <c s="72" r="V476"/>
      <c s="72" r="W476"/>
      <c s="72" r="X476"/>
      <c s="72" r="Y476"/>
      <c s="72" r="Z476"/>
    </row>
    <row r="477">
      <c s="72" r="A477"/>
      <c s="72" r="B477"/>
      <c s="72" r="C477"/>
      <c s="72" r="D477"/>
      <c s="72" r="E477"/>
      <c s="72" r="F477"/>
      <c s="72" r="G477"/>
      <c s="72" r="H477"/>
      <c s="72" r="I477"/>
      <c s="72" r="J477"/>
      <c s="72" r="K477"/>
      <c s="72" r="L477"/>
      <c s="72" r="M477"/>
      <c s="72" r="N477"/>
      <c s="72" r="O477"/>
      <c s="72" r="P477"/>
      <c s="72" r="Q477"/>
      <c s="72" r="R477"/>
      <c s="72" r="S477"/>
      <c s="72" r="T477"/>
      <c s="72" r="U477"/>
      <c s="72" r="V477"/>
      <c s="72" r="W477"/>
      <c s="72" r="X477"/>
      <c s="72" r="Y477"/>
      <c s="72" r="Z477"/>
    </row>
    <row r="478">
      <c s="72" r="A478"/>
      <c s="72" r="B478"/>
      <c s="72" r="C478"/>
      <c s="72" r="D478"/>
      <c s="72" r="E478"/>
      <c s="72" r="F478"/>
      <c s="72" r="G478"/>
      <c s="72" r="H478"/>
      <c s="72" r="I478"/>
      <c s="72" r="J478"/>
      <c s="72" r="K478"/>
      <c s="72" r="L478"/>
      <c s="72" r="M478"/>
      <c s="72" r="N478"/>
      <c s="72" r="O478"/>
      <c s="72" r="P478"/>
      <c s="72" r="Q478"/>
      <c s="72" r="R478"/>
      <c s="72" r="S478"/>
      <c s="72" r="T478"/>
      <c s="72" r="U478"/>
      <c s="72" r="V478"/>
      <c s="72" r="W478"/>
      <c s="72" r="X478"/>
      <c s="72" r="Y478"/>
      <c s="72" r="Z478"/>
    </row>
    <row r="479">
      <c s="72" r="A479"/>
      <c s="72" r="B479"/>
      <c s="72" r="C479"/>
      <c s="72" r="D479"/>
      <c s="72" r="E479"/>
      <c s="72" r="F479"/>
      <c s="72" r="G479"/>
      <c s="72" r="H479"/>
      <c s="72" r="I479"/>
      <c s="72" r="J479"/>
      <c s="72" r="K479"/>
      <c s="72" r="L479"/>
      <c s="72" r="M479"/>
      <c s="72" r="N479"/>
      <c s="72" r="O479"/>
      <c s="72" r="P479"/>
      <c s="72" r="Q479"/>
      <c s="72" r="R479"/>
      <c s="72" r="S479"/>
      <c s="72" r="T479"/>
      <c s="72" r="U479"/>
      <c s="72" r="V479"/>
      <c s="72" r="W479"/>
      <c s="72" r="X479"/>
      <c s="72" r="Y479"/>
      <c s="72" r="Z479"/>
    </row>
    <row r="480">
      <c s="72" r="A480"/>
      <c s="72" r="B480"/>
      <c s="72" r="C480"/>
      <c s="72" r="D480"/>
      <c s="72" r="E480"/>
      <c s="72" r="F480"/>
      <c s="72" r="G480"/>
      <c s="72" r="H480"/>
      <c s="72" r="I480"/>
      <c s="72" r="J480"/>
      <c s="72" r="K480"/>
      <c s="72" r="L480"/>
      <c s="72" r="M480"/>
      <c s="72" r="N480"/>
      <c s="72" r="O480"/>
      <c s="72" r="P480"/>
      <c s="72" r="Q480"/>
      <c s="72" r="R480"/>
      <c s="72" r="S480"/>
      <c s="72" r="T480"/>
      <c s="72" r="U480"/>
      <c s="72" r="V480"/>
      <c s="72" r="W480"/>
      <c s="72" r="X480"/>
      <c s="72" r="Y480"/>
      <c s="72" r="Z480"/>
    </row>
    <row r="481">
      <c s="72" r="A481"/>
      <c s="72" r="B481"/>
      <c s="72" r="C481"/>
      <c s="72" r="D481"/>
      <c s="72" r="E481"/>
      <c s="72" r="F481"/>
      <c s="72" r="G481"/>
      <c s="72" r="H481"/>
      <c s="72" r="I481"/>
      <c s="72" r="J481"/>
      <c s="72" r="K481"/>
      <c s="72" r="L481"/>
      <c s="72" r="M481"/>
      <c s="72" r="N481"/>
      <c s="72" r="O481"/>
      <c s="72" r="P481"/>
      <c s="72" r="Q481"/>
      <c s="72" r="R481"/>
      <c s="72" r="S481"/>
      <c s="72" r="T481"/>
      <c s="72" r="U481"/>
      <c s="72" r="V481"/>
      <c s="72" r="W481"/>
      <c s="72" r="X481"/>
      <c s="72" r="Y481"/>
      <c s="72" r="Z481"/>
    </row>
    <row r="482">
      <c s="72" r="A482"/>
      <c s="72" r="B482"/>
      <c s="72" r="C482"/>
      <c s="72" r="D482"/>
      <c s="72" r="E482"/>
      <c s="72" r="F482"/>
      <c s="72" r="G482"/>
      <c s="72" r="H482"/>
      <c s="72" r="I482"/>
      <c s="72" r="J482"/>
      <c s="72" r="K482"/>
      <c s="72" r="L482"/>
      <c s="72" r="M482"/>
      <c s="72" r="N482"/>
      <c s="72" r="O482"/>
      <c s="72" r="P482"/>
      <c s="72" r="Q482"/>
      <c s="72" r="R482"/>
      <c s="72" r="S482"/>
      <c s="72" r="T482"/>
      <c s="72" r="U482"/>
      <c s="72" r="V482"/>
      <c s="72" r="W482"/>
      <c s="72" r="X482"/>
      <c s="72" r="Y482"/>
      <c s="72" r="Z482"/>
    </row>
    <row r="483">
      <c s="72" r="A483"/>
      <c s="72" r="B483"/>
      <c s="72" r="C483"/>
      <c s="72" r="D483"/>
      <c s="72" r="E483"/>
      <c s="72" r="F483"/>
      <c s="72" r="G483"/>
      <c s="72" r="H483"/>
      <c s="72" r="I483"/>
      <c s="72" r="J483"/>
      <c s="72" r="K483"/>
      <c s="72" r="L483"/>
      <c s="72" r="M483"/>
      <c s="72" r="N483"/>
      <c s="72" r="O483"/>
      <c s="72" r="P483"/>
      <c s="72" r="Q483"/>
      <c s="72" r="R483"/>
      <c s="72" r="S483"/>
      <c s="72" r="T483"/>
      <c s="72" r="U483"/>
      <c s="72" r="V483"/>
      <c s="72" r="W483"/>
      <c s="72" r="X483"/>
      <c s="72" r="Y483"/>
      <c s="72" r="Z483"/>
    </row>
    <row r="484">
      <c s="72" r="A484"/>
      <c s="72" r="B484"/>
      <c s="72" r="C484"/>
      <c s="72" r="D484"/>
      <c s="72" r="E484"/>
      <c s="72" r="F484"/>
      <c s="72" r="G484"/>
      <c s="72" r="H484"/>
      <c s="72" r="I484"/>
      <c s="72" r="J484"/>
      <c s="72" r="K484"/>
      <c s="72" r="L484"/>
      <c s="72" r="M484"/>
      <c s="72" r="N484"/>
      <c s="72" r="O484"/>
      <c s="72" r="P484"/>
      <c s="72" r="Q484"/>
      <c s="72" r="R484"/>
      <c s="72" r="S484"/>
      <c s="72" r="T484"/>
      <c s="72" r="U484"/>
      <c s="72" r="V484"/>
      <c s="72" r="W484"/>
      <c s="72" r="X484"/>
      <c s="72" r="Y484"/>
      <c s="72" r="Z484"/>
    </row>
    <row r="485">
      <c s="72" r="A485"/>
      <c s="72" r="B485"/>
      <c s="72" r="C485"/>
      <c s="72" r="D485"/>
      <c s="72" r="E485"/>
      <c s="72" r="F485"/>
      <c s="72" r="G485"/>
      <c s="72" r="H485"/>
      <c s="72" r="I485"/>
      <c s="72" r="J485"/>
      <c s="72" r="K485"/>
      <c s="72" r="L485"/>
      <c s="72" r="M485"/>
      <c s="72" r="N485"/>
      <c s="72" r="O485"/>
      <c s="72" r="P485"/>
      <c s="72" r="Q485"/>
      <c s="72" r="R485"/>
      <c s="72" r="S485"/>
      <c s="72" r="T485"/>
      <c s="72" r="U485"/>
      <c s="72" r="V485"/>
      <c s="72" r="W485"/>
      <c s="72" r="X485"/>
      <c s="72" r="Y485"/>
      <c s="72" r="Z485"/>
    </row>
    <row r="486">
      <c s="72" r="A486"/>
      <c s="72" r="B486"/>
      <c s="72" r="C486"/>
      <c s="72" r="D486"/>
      <c s="72" r="E486"/>
      <c s="72" r="F486"/>
      <c s="72" r="G486"/>
      <c s="72" r="H486"/>
      <c s="72" r="I486"/>
      <c s="72" r="J486"/>
      <c s="72" r="K486"/>
      <c s="72" r="L486"/>
      <c s="72" r="M486"/>
      <c s="72" r="N486"/>
      <c s="72" r="O486"/>
      <c s="72" r="P486"/>
      <c s="72" r="Q486"/>
      <c s="72" r="R486"/>
      <c s="72" r="S486"/>
      <c s="72" r="T486"/>
      <c s="72" r="U486"/>
      <c s="72" r="V486"/>
      <c s="72" r="W486"/>
      <c s="72" r="X486"/>
      <c s="72" r="Y486"/>
      <c s="72" r="Z486"/>
    </row>
    <row r="487">
      <c s="72" r="A487"/>
      <c s="72" r="B487"/>
      <c s="72" r="C487"/>
      <c s="72" r="D487"/>
      <c s="72" r="E487"/>
      <c s="72" r="F487"/>
      <c s="72" r="G487"/>
      <c s="72" r="H487"/>
      <c s="72" r="I487"/>
      <c s="72" r="J487"/>
      <c s="72" r="K487"/>
      <c s="72" r="L487"/>
      <c s="72" r="M487"/>
      <c s="72" r="N487"/>
      <c s="72" r="O487"/>
      <c s="72" r="P487"/>
      <c s="72" r="Q487"/>
      <c s="72" r="R487"/>
      <c s="72" r="S487"/>
      <c s="72" r="T487"/>
      <c s="72" r="U487"/>
      <c s="72" r="V487"/>
      <c s="72" r="W487"/>
      <c s="72" r="X487"/>
      <c s="72" r="Y487"/>
      <c s="72" r="Z487"/>
    </row>
    <row r="488">
      <c s="72" r="A488"/>
      <c s="72" r="B488"/>
      <c s="72" r="C488"/>
      <c s="72" r="D488"/>
      <c s="72" r="E488"/>
      <c s="72" r="F488"/>
      <c s="72" r="G488"/>
      <c s="72" r="H488"/>
      <c s="72" r="I488"/>
      <c s="72" r="J488"/>
      <c s="72" r="K488"/>
      <c s="72" r="L488"/>
      <c s="72" r="M488"/>
      <c s="72" r="N488"/>
      <c s="72" r="O488"/>
      <c s="72" r="P488"/>
      <c s="72" r="Q488"/>
      <c s="72" r="R488"/>
      <c s="72" r="S488"/>
      <c s="72" r="T488"/>
      <c s="72" r="U488"/>
      <c s="72" r="V488"/>
      <c s="72" r="W488"/>
      <c s="72" r="X488"/>
      <c s="72" r="Y488"/>
      <c s="72" r="Z488"/>
    </row>
    <row r="489">
      <c s="72" r="A489"/>
      <c s="72" r="B489"/>
      <c s="72" r="C489"/>
      <c s="72" r="D489"/>
      <c s="72" r="E489"/>
      <c s="72" r="F489"/>
      <c s="72" r="G489"/>
      <c s="72" r="H489"/>
      <c s="72" r="I489"/>
      <c s="72" r="J489"/>
      <c s="72" r="K489"/>
      <c s="72" r="L489"/>
      <c s="72" r="M489"/>
      <c s="72" r="N489"/>
      <c s="72" r="O489"/>
      <c s="72" r="P489"/>
      <c s="72" r="Q489"/>
      <c s="72" r="R489"/>
      <c s="72" r="S489"/>
      <c s="72" r="T489"/>
      <c s="72" r="U489"/>
      <c s="72" r="V489"/>
      <c s="72" r="W489"/>
      <c s="72" r="X489"/>
      <c s="72" r="Y489"/>
      <c s="72" r="Z489"/>
    </row>
    <row r="490">
      <c s="72" r="A490"/>
      <c s="72" r="B490"/>
      <c s="72" r="C490"/>
      <c s="72" r="D490"/>
      <c s="72" r="E490"/>
      <c s="72" r="F490"/>
      <c s="72" r="G490"/>
      <c s="72" r="H490"/>
      <c s="72" r="I490"/>
      <c s="72" r="J490"/>
      <c s="72" r="K490"/>
      <c s="72" r="L490"/>
      <c s="72" r="M490"/>
      <c s="72" r="N490"/>
      <c s="72" r="O490"/>
      <c s="72" r="P490"/>
      <c s="72" r="Q490"/>
      <c s="72" r="R490"/>
      <c s="72" r="S490"/>
      <c s="72" r="T490"/>
      <c s="72" r="U490"/>
      <c s="72" r="V490"/>
      <c s="72" r="W490"/>
      <c s="72" r="X490"/>
      <c s="72" r="Y490"/>
      <c s="72" r="Z490"/>
    </row>
    <row r="491">
      <c s="72" r="A491"/>
      <c s="72" r="B491"/>
      <c s="72" r="C491"/>
      <c s="72" r="D491"/>
      <c s="72" r="E491"/>
      <c s="72" r="F491"/>
      <c s="72" r="G491"/>
      <c s="72" r="H491"/>
      <c s="72" r="I491"/>
      <c s="72" r="J491"/>
      <c s="72" r="K491"/>
      <c s="72" r="L491"/>
      <c s="72" r="M491"/>
      <c s="72" r="N491"/>
      <c s="72" r="O491"/>
      <c s="72" r="P491"/>
      <c s="72" r="Q491"/>
      <c s="72" r="R491"/>
      <c s="72" r="S491"/>
      <c s="72" r="T491"/>
      <c s="72" r="U491"/>
      <c s="72" r="V491"/>
      <c s="72" r="W491"/>
      <c s="72" r="X491"/>
      <c s="72" r="Y491"/>
      <c s="72" r="Z491"/>
    </row>
    <row r="492">
      <c s="72" r="A492"/>
      <c s="72" r="B492"/>
      <c s="72" r="C492"/>
      <c s="72" r="D492"/>
      <c s="72" r="E492"/>
      <c s="72" r="F492"/>
      <c s="72" r="G492"/>
      <c s="72" r="H492"/>
      <c s="72" r="I492"/>
      <c s="72" r="J492"/>
      <c s="72" r="K492"/>
      <c s="72" r="L492"/>
      <c s="72" r="M492"/>
      <c s="72" r="N492"/>
      <c s="72" r="O492"/>
      <c s="72" r="P492"/>
      <c s="72" r="Q492"/>
      <c s="72" r="R492"/>
      <c s="72" r="S492"/>
      <c s="72" r="T492"/>
      <c s="72" r="U492"/>
      <c s="72" r="V492"/>
      <c s="72" r="W492"/>
      <c s="72" r="X492"/>
      <c s="72" r="Y492"/>
      <c s="72" r="Z492"/>
    </row>
    <row r="493">
      <c s="72" r="A493"/>
      <c s="72" r="B493"/>
      <c s="72" r="C493"/>
      <c s="72" r="D493"/>
      <c s="72" r="E493"/>
      <c s="72" r="F493"/>
      <c s="72" r="G493"/>
      <c s="72" r="H493"/>
      <c s="72" r="I493"/>
      <c s="72" r="J493"/>
      <c s="72" r="K493"/>
      <c s="72" r="L493"/>
      <c s="72" r="M493"/>
      <c s="72" r="N493"/>
      <c s="72" r="O493"/>
      <c s="72" r="P493"/>
      <c s="72" r="Q493"/>
      <c s="72" r="R493"/>
      <c s="72" r="S493"/>
      <c s="72" r="T493"/>
      <c s="72" r="U493"/>
      <c s="72" r="V493"/>
      <c s="72" r="W493"/>
      <c s="72" r="X493"/>
      <c s="72" r="Y493"/>
      <c s="72" r="Z493"/>
    </row>
    <row r="494">
      <c s="72" r="A494"/>
      <c s="72" r="B494"/>
      <c s="72" r="C494"/>
      <c s="72" r="D494"/>
      <c s="72" r="E494"/>
      <c s="72" r="F494"/>
      <c s="72" r="G494"/>
      <c s="72" r="H494"/>
      <c s="72" r="I494"/>
      <c s="72" r="J494"/>
      <c s="72" r="K494"/>
      <c s="72" r="L494"/>
      <c s="72" r="M494"/>
      <c s="72" r="N494"/>
      <c s="72" r="O494"/>
      <c s="72" r="P494"/>
      <c s="72" r="Q494"/>
      <c s="72" r="R494"/>
      <c s="72" r="S494"/>
      <c s="72" r="T494"/>
      <c s="72" r="U494"/>
      <c s="72" r="V494"/>
      <c s="72" r="W494"/>
      <c s="72" r="X494"/>
      <c s="72" r="Y494"/>
      <c s="72" r="Z494"/>
    </row>
    <row r="495">
      <c s="72" r="A495"/>
      <c s="72" r="B495"/>
      <c s="72" r="C495"/>
      <c s="72" r="D495"/>
      <c s="72" r="E495"/>
      <c s="72" r="F495"/>
      <c s="72" r="G495"/>
      <c s="72" r="H495"/>
      <c s="72" r="I495"/>
      <c s="72" r="J495"/>
      <c s="72" r="K495"/>
      <c s="72" r="L495"/>
      <c s="72" r="M495"/>
      <c s="72" r="N495"/>
      <c s="72" r="O495"/>
      <c s="72" r="P495"/>
      <c s="72" r="Q495"/>
      <c s="72" r="R495"/>
      <c s="72" r="S495"/>
      <c s="72" r="T495"/>
      <c s="72" r="U495"/>
      <c s="72" r="V495"/>
      <c s="72" r="W495"/>
      <c s="72" r="X495"/>
      <c s="72" r="Y495"/>
      <c s="72" r="Z495"/>
    </row>
    <row r="496">
      <c s="72" r="A496"/>
      <c s="72" r="B496"/>
      <c s="72" r="C496"/>
      <c s="72" r="D496"/>
      <c s="72" r="E496"/>
      <c s="72" r="F496"/>
      <c s="72" r="G496"/>
      <c s="72" r="H496"/>
      <c s="72" r="I496"/>
      <c s="72" r="J496"/>
      <c s="72" r="K496"/>
      <c s="72" r="L496"/>
      <c s="72" r="M496"/>
      <c s="72" r="N496"/>
      <c s="72" r="O496"/>
      <c s="72" r="P496"/>
      <c s="72" r="Q496"/>
      <c s="72" r="R496"/>
      <c s="72" r="S496"/>
      <c s="72" r="T496"/>
      <c s="72" r="U496"/>
      <c s="72" r="V496"/>
      <c s="72" r="W496"/>
      <c s="72" r="X496"/>
      <c s="72" r="Y496"/>
      <c s="72" r="Z496"/>
    </row>
    <row r="497">
      <c s="72" r="A497"/>
      <c s="72" r="B497"/>
      <c s="72" r="C497"/>
      <c s="72" r="D497"/>
      <c s="72" r="E497"/>
      <c s="72" r="F497"/>
      <c s="72" r="G497"/>
      <c s="72" r="H497"/>
      <c s="72" r="I497"/>
      <c s="72" r="J497"/>
      <c s="72" r="K497"/>
      <c s="72" r="L497"/>
      <c s="72" r="M497"/>
      <c s="72" r="N497"/>
      <c s="72" r="O497"/>
      <c s="72" r="P497"/>
      <c s="72" r="Q497"/>
      <c s="72" r="R497"/>
      <c s="72" r="S497"/>
      <c s="72" r="T497"/>
      <c s="72" r="U497"/>
      <c s="72" r="V497"/>
      <c s="72" r="W497"/>
      <c s="72" r="X497"/>
      <c s="72" r="Y497"/>
      <c s="72" r="Z497"/>
    </row>
    <row r="498">
      <c s="72" r="A498"/>
      <c s="72" r="B498"/>
      <c s="72" r="C498"/>
      <c s="72" r="D498"/>
      <c s="72" r="E498"/>
      <c s="72" r="F498"/>
      <c s="72" r="G498"/>
      <c s="72" r="H498"/>
      <c s="72" r="I498"/>
      <c s="72" r="J498"/>
      <c s="72" r="K498"/>
      <c s="72" r="L498"/>
      <c s="72" r="M498"/>
      <c s="72" r="N498"/>
      <c s="72" r="O498"/>
      <c s="72" r="P498"/>
      <c s="72" r="Q498"/>
      <c s="72" r="R498"/>
      <c s="72" r="S498"/>
      <c s="72" r="T498"/>
      <c s="72" r="U498"/>
      <c s="72" r="V498"/>
      <c s="72" r="W498"/>
      <c s="72" r="X498"/>
      <c s="72" r="Y498"/>
      <c s="72" r="Z498"/>
    </row>
    <row r="499">
      <c s="72" r="A499"/>
      <c s="72" r="B499"/>
      <c s="72" r="C499"/>
      <c s="72" r="D499"/>
      <c s="72" r="E499"/>
      <c s="72" r="F499"/>
      <c s="72" r="G499"/>
      <c s="72" r="H499"/>
      <c s="72" r="I499"/>
      <c s="72" r="J499"/>
      <c s="72" r="K499"/>
      <c s="72" r="L499"/>
      <c s="72" r="M499"/>
      <c s="72" r="N499"/>
      <c s="72" r="O499"/>
      <c s="72" r="P499"/>
      <c s="72" r="Q499"/>
      <c s="72" r="R499"/>
      <c s="72" r="S499"/>
      <c s="72" r="T499"/>
      <c s="72" r="U499"/>
      <c s="72" r="V499"/>
      <c s="72" r="W499"/>
      <c s="72" r="X499"/>
      <c s="72" r="Y499"/>
      <c s="72" r="Z499"/>
    </row>
    <row r="500">
      <c s="72" r="A500"/>
      <c s="72" r="B500"/>
      <c s="72" r="C500"/>
      <c s="72" r="D500"/>
      <c s="72" r="E500"/>
      <c s="72" r="F500"/>
      <c s="72" r="G500"/>
      <c s="72" r="H500"/>
      <c s="72" r="I500"/>
      <c s="72" r="J500"/>
      <c s="72" r="K500"/>
      <c s="72" r="L500"/>
      <c s="72" r="M500"/>
      <c s="72" r="N500"/>
      <c s="72" r="O500"/>
      <c s="72" r="P500"/>
      <c s="72" r="Q500"/>
      <c s="72" r="R500"/>
      <c s="72" r="S500"/>
      <c s="72" r="T500"/>
      <c s="72" r="U500"/>
      <c s="72" r="V500"/>
      <c s="72" r="W500"/>
      <c s="72" r="X500"/>
      <c s="72" r="Y500"/>
      <c s="72" r="Z500"/>
    </row>
    <row r="501">
      <c s="72" r="A501"/>
      <c s="72" r="B501"/>
      <c s="72" r="C501"/>
      <c s="72" r="D501"/>
      <c s="72" r="E501"/>
      <c s="72" r="F501"/>
      <c s="72" r="G501"/>
      <c s="72" r="H501"/>
      <c s="72" r="I501"/>
      <c s="72" r="J501"/>
      <c s="72" r="K501"/>
      <c s="72" r="L501"/>
      <c s="72" r="M501"/>
      <c s="72" r="N501"/>
      <c s="72" r="O501"/>
      <c s="72" r="P501"/>
      <c s="72" r="Q501"/>
      <c s="72" r="R501"/>
      <c s="72" r="S501"/>
      <c s="72" r="T501"/>
      <c s="72" r="U501"/>
      <c s="72" r="V501"/>
      <c s="72" r="W501"/>
      <c s="72" r="X501"/>
      <c s="72" r="Y501"/>
      <c s="72" r="Z501"/>
    </row>
    <row r="502">
      <c s="72" r="A502"/>
      <c s="72" r="B502"/>
      <c s="72" r="C502"/>
      <c s="72" r="D502"/>
      <c s="72" r="E502"/>
      <c s="72" r="F502"/>
      <c s="72" r="G502"/>
      <c s="72" r="H502"/>
      <c s="72" r="I502"/>
      <c s="72" r="J502"/>
      <c s="72" r="K502"/>
      <c s="72" r="L502"/>
      <c s="72" r="M502"/>
      <c s="72" r="N502"/>
      <c s="72" r="O502"/>
      <c s="72" r="P502"/>
      <c s="72" r="Q502"/>
      <c s="72" r="R502"/>
      <c s="72" r="S502"/>
      <c s="72" r="T502"/>
      <c s="72" r="U502"/>
      <c s="72" r="V502"/>
      <c s="72" r="W502"/>
      <c s="72" r="X502"/>
      <c s="72" r="Y502"/>
      <c s="72" r="Z502"/>
    </row>
    <row r="503">
      <c s="72" r="A503"/>
      <c s="72" r="B503"/>
      <c s="72" r="C503"/>
      <c s="72" r="D503"/>
      <c s="72" r="E503"/>
      <c s="72" r="F503"/>
      <c s="72" r="G503"/>
      <c s="72" r="H503"/>
      <c s="72" r="I503"/>
      <c s="72" r="J503"/>
      <c s="72" r="K503"/>
      <c s="72" r="L503"/>
      <c s="72" r="M503"/>
      <c s="72" r="N503"/>
      <c s="72" r="O503"/>
      <c s="72" r="P503"/>
      <c s="72" r="Q503"/>
      <c s="72" r="R503"/>
      <c s="72" r="S503"/>
      <c s="72" r="T503"/>
      <c s="72" r="U503"/>
      <c s="72" r="V503"/>
      <c s="72" r="W503"/>
      <c s="72" r="X503"/>
      <c s="72" r="Y503"/>
      <c s="72" r="Z503"/>
    </row>
    <row r="504">
      <c s="72" r="A504"/>
      <c s="72" r="B504"/>
      <c s="72" r="C504"/>
      <c s="72" r="D504"/>
      <c s="72" r="E504"/>
      <c s="72" r="F504"/>
      <c s="72" r="G504"/>
      <c s="72" r="H504"/>
      <c s="72" r="I504"/>
      <c s="72" r="J504"/>
      <c s="72" r="K504"/>
      <c s="72" r="L504"/>
      <c s="72" r="M504"/>
      <c s="72" r="N504"/>
      <c s="72" r="O504"/>
      <c s="72" r="P504"/>
      <c s="72" r="Q504"/>
      <c s="72" r="R504"/>
      <c s="72" r="S504"/>
      <c s="72" r="T504"/>
      <c s="72" r="U504"/>
      <c s="72" r="V504"/>
      <c s="72" r="W504"/>
      <c s="72" r="X504"/>
      <c s="72" r="Y504"/>
      <c s="72" r="Z504"/>
    </row>
    <row r="505">
      <c s="72" r="A505"/>
      <c s="72" r="B505"/>
      <c s="72" r="C505"/>
      <c s="72" r="D505"/>
      <c s="72" r="E505"/>
      <c s="72" r="F505"/>
      <c s="72" r="G505"/>
      <c s="72" r="H505"/>
      <c s="72" r="I505"/>
      <c s="72" r="J505"/>
      <c s="72" r="K505"/>
      <c s="72" r="L505"/>
      <c s="72" r="M505"/>
      <c s="72" r="N505"/>
      <c s="72" r="O505"/>
      <c s="72" r="P505"/>
      <c s="72" r="Q505"/>
      <c s="72" r="R505"/>
      <c s="72" r="S505"/>
      <c s="72" r="T505"/>
      <c s="72" r="U505"/>
      <c s="72" r="V505"/>
      <c s="72" r="W505"/>
      <c s="72" r="X505"/>
      <c s="72" r="Y505"/>
      <c s="72" r="Z505"/>
    </row>
    <row r="506">
      <c s="72" r="A506"/>
      <c s="72" r="B506"/>
      <c s="72" r="C506"/>
      <c s="72" r="D506"/>
      <c s="72" r="E506"/>
      <c s="72" r="F506"/>
      <c s="72" r="G506"/>
      <c s="72" r="H506"/>
      <c s="72" r="I506"/>
      <c s="72" r="J506"/>
      <c s="72" r="K506"/>
      <c s="72" r="L506"/>
      <c s="72" r="M506"/>
      <c s="72" r="N506"/>
      <c s="72" r="O506"/>
      <c s="72" r="P506"/>
      <c s="72" r="Q506"/>
      <c s="72" r="R506"/>
      <c s="72" r="S506"/>
      <c s="72" r="T506"/>
      <c s="72" r="U506"/>
      <c s="72" r="V506"/>
      <c s="72" r="W506"/>
      <c s="72" r="X506"/>
      <c s="72" r="Y506"/>
      <c s="72" r="Z506"/>
    </row>
    <row r="507">
      <c s="72" r="A507"/>
      <c s="72" r="B507"/>
      <c s="72" r="C507"/>
      <c s="72" r="D507"/>
      <c s="72" r="E507"/>
      <c s="72" r="F507"/>
      <c s="72" r="G507"/>
      <c s="72" r="H507"/>
      <c s="72" r="I507"/>
      <c s="72" r="J507"/>
      <c s="72" r="K507"/>
      <c s="72" r="L507"/>
      <c s="72" r="M507"/>
      <c s="72" r="N507"/>
      <c s="72" r="O507"/>
      <c s="72" r="P507"/>
      <c s="72" r="Q507"/>
      <c s="72" r="R507"/>
      <c s="72" r="S507"/>
      <c s="72" r="T507"/>
      <c s="72" r="U507"/>
      <c s="72" r="V507"/>
      <c s="72" r="W507"/>
      <c s="72" r="X507"/>
      <c s="72" r="Y507"/>
      <c s="72" r="Z507"/>
    </row>
    <row r="508">
      <c s="72" r="A508"/>
      <c s="72" r="B508"/>
      <c s="72" r="C508"/>
      <c s="72" r="D508"/>
      <c s="72" r="E508"/>
      <c s="72" r="F508"/>
      <c s="72" r="G508"/>
      <c s="72" r="H508"/>
      <c s="72" r="I508"/>
      <c s="72" r="J508"/>
      <c s="72" r="K508"/>
      <c s="72" r="L508"/>
      <c s="72" r="M508"/>
      <c s="72" r="N508"/>
      <c s="72" r="O508"/>
      <c s="72" r="P508"/>
      <c s="72" r="Q508"/>
      <c s="72" r="R508"/>
      <c s="72" r="S508"/>
      <c s="72" r="T508"/>
      <c s="72" r="U508"/>
      <c s="72" r="V508"/>
      <c s="72" r="W508"/>
      <c s="72" r="X508"/>
      <c s="72" r="Y508"/>
      <c s="72" r="Z508"/>
    </row>
    <row r="509">
      <c s="72" r="A509"/>
      <c s="72" r="B509"/>
      <c s="72" r="C509"/>
      <c s="72" r="D509"/>
      <c s="72" r="E509"/>
      <c s="72" r="F509"/>
      <c s="72" r="G509"/>
      <c s="72" r="H509"/>
      <c s="72" r="I509"/>
      <c s="72" r="J509"/>
      <c s="72" r="K509"/>
      <c s="72" r="L509"/>
      <c s="72" r="M509"/>
      <c s="72" r="N509"/>
      <c s="72" r="O509"/>
      <c s="72" r="P509"/>
      <c s="72" r="Q509"/>
      <c s="72" r="R509"/>
      <c s="72" r="S509"/>
      <c s="72" r="T509"/>
      <c s="72" r="U509"/>
      <c s="72" r="V509"/>
      <c s="72" r="W509"/>
      <c s="72" r="X509"/>
      <c s="72" r="Y509"/>
      <c s="72" r="Z509"/>
    </row>
    <row r="510">
      <c s="72" r="A510"/>
      <c s="72" r="B510"/>
      <c s="72" r="C510"/>
      <c s="72" r="D510"/>
      <c s="72" r="E510"/>
      <c s="72" r="F510"/>
      <c s="72" r="G510"/>
      <c s="72" r="H510"/>
      <c s="72" r="I510"/>
      <c s="72" r="J510"/>
      <c s="72" r="K510"/>
      <c s="72" r="L510"/>
      <c s="72" r="M510"/>
      <c s="72" r="N510"/>
      <c s="72" r="O510"/>
      <c s="72" r="P510"/>
      <c s="72" r="Q510"/>
      <c s="72" r="R510"/>
      <c s="72" r="S510"/>
      <c s="72" r="T510"/>
      <c s="72" r="U510"/>
      <c s="72" r="V510"/>
      <c s="72" r="W510"/>
      <c s="72" r="X510"/>
      <c s="72" r="Y510"/>
      <c s="72" r="Z510"/>
    </row>
    <row r="511">
      <c s="72" r="A511"/>
      <c s="72" r="B511"/>
      <c s="72" r="C511"/>
      <c s="72" r="D511"/>
      <c s="72" r="E511"/>
      <c s="72" r="F511"/>
      <c s="72" r="G511"/>
      <c s="72" r="H511"/>
      <c s="72" r="I511"/>
      <c s="72" r="J511"/>
      <c s="72" r="K511"/>
      <c s="72" r="L511"/>
      <c s="72" r="M511"/>
      <c s="72" r="N511"/>
      <c s="72" r="O511"/>
      <c s="72" r="P511"/>
      <c s="72" r="Q511"/>
      <c s="72" r="R511"/>
      <c s="72" r="S511"/>
      <c s="72" r="T511"/>
      <c s="72" r="U511"/>
      <c s="72" r="V511"/>
      <c s="72" r="W511"/>
      <c s="72" r="X511"/>
      <c s="72" r="Y511"/>
      <c s="72" r="Z511"/>
    </row>
    <row r="512">
      <c s="72" r="A512"/>
      <c s="72" r="B512"/>
      <c s="72" r="C512"/>
      <c s="72" r="D512"/>
      <c s="72" r="E512"/>
      <c s="72" r="F512"/>
      <c s="72" r="G512"/>
      <c s="72" r="H512"/>
      <c s="72" r="I512"/>
      <c s="72" r="J512"/>
      <c s="72" r="K512"/>
      <c s="72" r="L512"/>
      <c s="72" r="M512"/>
      <c s="72" r="N512"/>
      <c s="72" r="O512"/>
      <c s="72" r="P512"/>
      <c s="72" r="Q512"/>
      <c s="72" r="R512"/>
      <c s="72" r="S512"/>
      <c s="72" r="T512"/>
      <c s="72" r="U512"/>
      <c s="72" r="V512"/>
      <c s="72" r="W512"/>
      <c s="72" r="X512"/>
      <c s="72" r="Y512"/>
      <c s="72" r="Z512"/>
    </row>
    <row r="513">
      <c s="72" r="A513"/>
      <c s="72" r="B513"/>
      <c s="72" r="C513"/>
      <c s="72" r="D513"/>
      <c s="72" r="E513"/>
      <c s="72" r="F513"/>
      <c s="72" r="G513"/>
      <c s="72" r="H513"/>
      <c s="72" r="I513"/>
      <c s="72" r="J513"/>
      <c s="72" r="K513"/>
      <c s="72" r="L513"/>
      <c s="72" r="M513"/>
      <c s="72" r="N513"/>
      <c s="72" r="O513"/>
      <c s="72" r="P513"/>
      <c s="72" r="Q513"/>
      <c s="72" r="R513"/>
      <c s="72" r="S513"/>
      <c s="72" r="T513"/>
      <c s="72" r="U513"/>
      <c s="72" r="V513"/>
      <c s="72" r="W513"/>
      <c s="72" r="X513"/>
      <c s="72" r="Y513"/>
      <c s="72" r="Z513"/>
    </row>
    <row r="514">
      <c s="72" r="A514"/>
      <c s="72" r="B514"/>
      <c s="72" r="C514"/>
      <c s="72" r="D514"/>
      <c s="72" r="E514"/>
      <c s="72" r="F514"/>
      <c s="72" r="G514"/>
      <c s="72" r="H514"/>
      <c s="72" r="I514"/>
      <c s="72" r="J514"/>
      <c s="72" r="K514"/>
      <c s="72" r="L514"/>
      <c s="72" r="M514"/>
      <c s="72" r="N514"/>
      <c s="72" r="O514"/>
      <c s="72" r="P514"/>
      <c s="72" r="Q514"/>
      <c s="72" r="R514"/>
      <c s="72" r="S514"/>
      <c s="72" r="T514"/>
      <c s="72" r="U514"/>
      <c s="72" r="V514"/>
      <c s="72" r="W514"/>
      <c s="72" r="X514"/>
      <c s="72" r="Y514"/>
      <c s="72" r="Z514"/>
    </row>
    <row r="515">
      <c s="72" r="A515"/>
      <c s="72" r="B515"/>
      <c s="72" r="C515"/>
      <c s="72" r="D515"/>
      <c s="72" r="E515"/>
      <c s="72" r="F515"/>
      <c s="72" r="G515"/>
      <c s="72" r="H515"/>
      <c s="72" r="I515"/>
      <c s="72" r="J515"/>
      <c s="72" r="K515"/>
      <c s="72" r="L515"/>
      <c s="72" r="M515"/>
      <c s="72" r="N515"/>
      <c s="72" r="O515"/>
      <c s="72" r="P515"/>
      <c s="72" r="Q515"/>
      <c s="72" r="R515"/>
      <c s="72" r="S515"/>
      <c s="72" r="T515"/>
      <c s="72" r="U515"/>
      <c s="72" r="V515"/>
      <c s="72" r="W515"/>
      <c s="72" r="X515"/>
      <c s="72" r="Y515"/>
      <c s="72" r="Z515"/>
    </row>
    <row r="516">
      <c s="72" r="A516"/>
      <c s="72" r="B516"/>
      <c s="72" r="C516"/>
      <c s="72" r="D516"/>
      <c s="72" r="E516"/>
      <c s="72" r="F516"/>
      <c s="72" r="G516"/>
      <c s="72" r="H516"/>
      <c s="72" r="I516"/>
      <c s="72" r="J516"/>
      <c s="72" r="K516"/>
      <c s="72" r="L516"/>
      <c s="72" r="M516"/>
      <c s="72" r="N516"/>
      <c s="72" r="O516"/>
      <c s="72" r="P516"/>
      <c s="72" r="Q516"/>
      <c s="72" r="R516"/>
      <c s="72" r="S516"/>
      <c s="72" r="T516"/>
      <c s="72" r="U516"/>
      <c s="72" r="V516"/>
      <c s="72" r="W516"/>
      <c s="72" r="X516"/>
      <c s="72" r="Y516"/>
      <c s="72" r="Z516"/>
    </row>
    <row r="517">
      <c s="72" r="A517"/>
      <c s="72" r="B517"/>
      <c s="72" r="C517"/>
      <c s="72" r="D517"/>
      <c s="72" r="E517"/>
      <c s="72" r="F517"/>
      <c s="72" r="G517"/>
      <c s="72" r="H517"/>
      <c s="72" r="I517"/>
      <c s="72" r="J517"/>
      <c s="72" r="K517"/>
      <c s="72" r="L517"/>
      <c s="72" r="M517"/>
      <c s="72" r="N517"/>
      <c s="72" r="O517"/>
      <c s="72" r="P517"/>
      <c s="72" r="Q517"/>
      <c s="72" r="R517"/>
      <c s="72" r="S517"/>
      <c s="72" r="T517"/>
      <c s="72" r="U517"/>
      <c s="72" r="V517"/>
      <c s="72" r="W517"/>
      <c s="72" r="X517"/>
      <c s="72" r="Y517"/>
      <c s="72" r="Z517"/>
    </row>
    <row r="518">
      <c s="72" r="A518"/>
      <c s="72" r="B518"/>
      <c s="72" r="C518"/>
      <c s="72" r="D518"/>
      <c s="72" r="E518"/>
      <c s="72" r="F518"/>
      <c s="72" r="G518"/>
      <c s="72" r="H518"/>
      <c s="72" r="I518"/>
      <c s="72" r="J518"/>
      <c s="72" r="K518"/>
      <c s="72" r="L518"/>
      <c s="72" r="M518"/>
      <c s="72" r="N518"/>
      <c s="72" r="O518"/>
      <c s="72" r="P518"/>
      <c s="72" r="Q518"/>
      <c s="72" r="R518"/>
      <c s="72" r="S518"/>
      <c s="72" r="T518"/>
      <c s="72" r="U518"/>
      <c s="72" r="V518"/>
      <c s="72" r="W518"/>
      <c s="72" r="X518"/>
      <c s="72" r="Y518"/>
      <c s="72" r="Z518"/>
    </row>
    <row r="519">
      <c s="72" r="A519"/>
      <c s="72" r="B519"/>
      <c s="72" r="C519"/>
      <c s="72" r="D519"/>
      <c s="72" r="E519"/>
      <c s="72" r="F519"/>
      <c s="72" r="G519"/>
      <c s="72" r="H519"/>
      <c s="72" r="I519"/>
      <c s="72" r="J519"/>
      <c s="72" r="K519"/>
      <c s="72" r="L519"/>
      <c s="72" r="M519"/>
      <c s="72" r="N519"/>
      <c s="72" r="O519"/>
      <c s="72" r="P519"/>
      <c s="72" r="Q519"/>
      <c s="72" r="R519"/>
      <c s="72" r="S519"/>
      <c s="72" r="T519"/>
      <c s="72" r="U519"/>
      <c s="72" r="V519"/>
      <c s="72" r="W519"/>
      <c s="72" r="X519"/>
      <c s="72" r="Y519"/>
      <c s="72" r="Z519"/>
    </row>
    <row r="520">
      <c s="72" r="A520"/>
      <c s="72" r="B520"/>
      <c s="72" r="C520"/>
      <c s="72" r="D520"/>
      <c s="72" r="E520"/>
      <c s="72" r="F520"/>
      <c s="72" r="G520"/>
      <c s="72" r="H520"/>
      <c s="72" r="I520"/>
      <c s="72" r="J520"/>
      <c s="72" r="K520"/>
      <c s="72" r="L520"/>
      <c s="72" r="M520"/>
      <c s="72" r="N520"/>
      <c s="72" r="O520"/>
      <c s="72" r="P520"/>
      <c s="72" r="Q520"/>
      <c s="72" r="R520"/>
      <c s="72" r="S520"/>
      <c s="72" r="T520"/>
      <c s="72" r="U520"/>
      <c s="72" r="V520"/>
      <c s="72" r="W520"/>
      <c s="72" r="X520"/>
      <c s="72" r="Y520"/>
      <c s="72" r="Z520"/>
    </row>
    <row r="521">
      <c s="72" r="A521"/>
      <c s="72" r="B521"/>
      <c s="72" r="C521"/>
      <c s="72" r="D521"/>
      <c s="72" r="E521"/>
      <c s="72" r="F521"/>
      <c s="72" r="G521"/>
      <c s="72" r="H521"/>
      <c s="72" r="I521"/>
      <c s="72" r="J521"/>
      <c s="72" r="K521"/>
      <c s="72" r="L521"/>
      <c s="72" r="M521"/>
      <c s="72" r="N521"/>
      <c s="72" r="O521"/>
      <c s="72" r="P521"/>
      <c s="72" r="Q521"/>
      <c s="72" r="R521"/>
      <c s="72" r="S521"/>
      <c s="72" r="T521"/>
      <c s="72" r="U521"/>
      <c s="72" r="V521"/>
      <c s="72" r="W521"/>
      <c s="72" r="X521"/>
      <c s="72" r="Y521"/>
      <c s="72" r="Z521"/>
    </row>
    <row r="522">
      <c s="72" r="A522"/>
      <c s="72" r="B522"/>
      <c s="72" r="C522"/>
      <c s="72" r="D522"/>
      <c s="72" r="E522"/>
      <c s="72" r="F522"/>
      <c s="72" r="G522"/>
      <c s="72" r="H522"/>
      <c s="72" r="I522"/>
      <c s="72" r="J522"/>
      <c s="72" r="K522"/>
      <c s="72" r="L522"/>
      <c s="72" r="M522"/>
      <c s="72" r="N522"/>
      <c s="72" r="O522"/>
      <c s="72" r="P522"/>
      <c s="72" r="Q522"/>
      <c s="72" r="R522"/>
      <c s="72" r="S522"/>
      <c s="72" r="T522"/>
      <c s="72" r="U522"/>
      <c s="72" r="V522"/>
      <c s="72" r="W522"/>
      <c s="72" r="X522"/>
      <c s="72" r="Y522"/>
      <c s="72" r="Z522"/>
    </row>
    <row r="523">
      <c s="72" r="A523"/>
      <c s="72" r="B523"/>
      <c s="72" r="C523"/>
      <c s="72" r="D523"/>
      <c s="72" r="E523"/>
      <c s="72" r="F523"/>
      <c s="72" r="G523"/>
      <c s="72" r="H523"/>
      <c s="72" r="I523"/>
      <c s="72" r="J523"/>
      <c s="72" r="K523"/>
      <c s="72" r="L523"/>
      <c s="72" r="M523"/>
      <c s="72" r="N523"/>
      <c s="72" r="O523"/>
      <c s="72" r="P523"/>
      <c s="72" r="Q523"/>
      <c s="72" r="R523"/>
      <c s="72" r="S523"/>
      <c s="72" r="T523"/>
      <c s="72" r="U523"/>
      <c s="72" r="V523"/>
      <c s="72" r="W523"/>
      <c s="72" r="X523"/>
      <c s="72" r="Y523"/>
      <c s="72" r="Z523"/>
    </row>
    <row r="524">
      <c s="72" r="A524"/>
      <c s="72" r="B524"/>
      <c s="72" r="C524"/>
      <c s="72" r="D524"/>
      <c s="72" r="E524"/>
      <c s="72" r="F524"/>
      <c s="72" r="G524"/>
      <c s="72" r="H524"/>
      <c s="72" r="I524"/>
      <c s="72" r="J524"/>
      <c s="72" r="K524"/>
      <c s="72" r="L524"/>
      <c s="72" r="M524"/>
      <c s="72" r="N524"/>
      <c s="72" r="O524"/>
      <c s="72" r="P524"/>
      <c s="72" r="Q524"/>
      <c s="72" r="R524"/>
      <c s="72" r="S524"/>
      <c s="72" r="T524"/>
      <c s="72" r="U524"/>
      <c s="72" r="V524"/>
      <c s="72" r="W524"/>
      <c s="72" r="X524"/>
      <c s="72" r="Y524"/>
      <c s="72" r="Z524"/>
    </row>
    <row r="525">
      <c s="72" r="A525"/>
      <c s="72" r="B525"/>
      <c s="72" r="C525"/>
      <c s="72" r="D525"/>
      <c s="72" r="E525"/>
      <c s="72" r="F525"/>
      <c s="72" r="G525"/>
      <c s="72" r="H525"/>
      <c s="72" r="I525"/>
      <c s="72" r="J525"/>
      <c s="72" r="K525"/>
      <c s="72" r="L525"/>
      <c s="72" r="M525"/>
      <c s="72" r="N525"/>
      <c s="72" r="O525"/>
      <c s="72" r="P525"/>
      <c s="72" r="Q525"/>
      <c s="72" r="R525"/>
      <c s="72" r="S525"/>
      <c s="72" r="T525"/>
      <c s="72" r="U525"/>
      <c s="72" r="V525"/>
      <c s="72" r="W525"/>
      <c s="72" r="X525"/>
      <c s="72" r="Y525"/>
      <c s="72" r="Z525"/>
    </row>
    <row r="526">
      <c s="72" r="A526"/>
      <c s="72" r="B526"/>
      <c s="72" r="C526"/>
      <c s="72" r="D526"/>
      <c s="72" r="E526"/>
      <c s="72" r="F526"/>
      <c s="72" r="G526"/>
      <c s="72" r="H526"/>
      <c s="72" r="I526"/>
      <c s="72" r="J526"/>
      <c s="72" r="K526"/>
      <c s="72" r="L526"/>
      <c s="72" r="M526"/>
      <c s="72" r="N526"/>
      <c s="72" r="O526"/>
      <c s="72" r="P526"/>
      <c s="72" r="Q526"/>
      <c s="72" r="R526"/>
      <c s="72" r="S526"/>
      <c s="72" r="T526"/>
      <c s="72" r="U526"/>
      <c s="72" r="V526"/>
      <c s="72" r="W526"/>
      <c s="72" r="X526"/>
      <c s="72" r="Y526"/>
      <c s="72" r="Z526"/>
    </row>
    <row r="527">
      <c s="72" r="A527"/>
      <c s="72" r="B527"/>
      <c s="72" r="C527"/>
      <c s="72" r="D527"/>
      <c s="72" r="E527"/>
      <c s="72" r="F527"/>
      <c s="72" r="G527"/>
      <c s="72" r="H527"/>
      <c s="72" r="I527"/>
      <c s="72" r="J527"/>
      <c s="72" r="K527"/>
      <c s="72" r="L527"/>
      <c s="72" r="M527"/>
      <c s="72" r="N527"/>
      <c s="72" r="O527"/>
      <c s="72" r="P527"/>
      <c s="72" r="Q527"/>
      <c s="72" r="R527"/>
      <c s="72" r="S527"/>
      <c s="72" r="T527"/>
      <c s="72" r="U527"/>
      <c s="72" r="V527"/>
      <c s="72" r="W527"/>
      <c s="72" r="X527"/>
      <c s="72" r="Y527"/>
      <c s="72" r="Z527"/>
    </row>
    <row r="528">
      <c s="72" r="A528"/>
      <c s="72" r="B528"/>
      <c s="72" r="C528"/>
      <c s="72" r="D528"/>
      <c s="72" r="E528"/>
      <c s="72" r="F528"/>
      <c s="72" r="G528"/>
      <c s="72" r="H528"/>
      <c s="72" r="I528"/>
      <c s="72" r="J528"/>
      <c s="72" r="K528"/>
      <c s="72" r="L528"/>
      <c s="72" r="M528"/>
      <c s="72" r="N528"/>
      <c s="72" r="O528"/>
      <c s="72" r="P528"/>
      <c s="72" r="Q528"/>
      <c s="72" r="R528"/>
      <c s="72" r="S528"/>
      <c s="72" r="T528"/>
      <c s="72" r="U528"/>
      <c s="72" r="V528"/>
      <c s="72" r="W528"/>
      <c s="72" r="X528"/>
      <c s="72" r="Y528"/>
      <c s="72" r="Z528"/>
    </row>
    <row r="529">
      <c s="72" r="A529"/>
      <c s="72" r="B529"/>
      <c s="72" r="C529"/>
      <c s="72" r="D529"/>
      <c s="72" r="E529"/>
      <c s="72" r="F529"/>
      <c s="72" r="G529"/>
      <c s="72" r="H529"/>
      <c s="72" r="I529"/>
      <c s="72" r="J529"/>
      <c s="72" r="K529"/>
      <c s="72" r="L529"/>
      <c s="72" r="M529"/>
      <c s="72" r="N529"/>
      <c s="72" r="O529"/>
      <c s="72" r="P529"/>
      <c s="72" r="Q529"/>
      <c s="72" r="R529"/>
      <c s="72" r="S529"/>
      <c s="72" r="T529"/>
      <c s="72" r="U529"/>
      <c s="72" r="V529"/>
      <c s="72" r="W529"/>
      <c s="72" r="X529"/>
      <c s="72" r="Y529"/>
      <c s="72" r="Z529"/>
    </row>
    <row r="530">
      <c s="72" r="A530"/>
      <c s="72" r="B530"/>
      <c s="72" r="C530"/>
      <c s="72" r="D530"/>
      <c s="72" r="E530"/>
      <c s="72" r="F530"/>
      <c s="72" r="G530"/>
      <c s="72" r="H530"/>
      <c s="72" r="I530"/>
      <c s="72" r="J530"/>
      <c s="72" r="K530"/>
      <c s="72" r="L530"/>
      <c s="72" r="M530"/>
      <c s="72" r="N530"/>
      <c s="72" r="O530"/>
      <c s="72" r="P530"/>
      <c s="72" r="Q530"/>
      <c s="72" r="R530"/>
      <c s="72" r="S530"/>
      <c s="72" r="T530"/>
      <c s="72" r="U530"/>
      <c s="72" r="V530"/>
      <c s="72" r="W530"/>
      <c s="72" r="X530"/>
      <c s="72" r="Y530"/>
      <c s="72" r="Z530"/>
    </row>
    <row r="531">
      <c s="72" r="A531"/>
      <c s="72" r="B531"/>
      <c s="72" r="C531"/>
      <c s="72" r="D531"/>
      <c s="72" r="E531"/>
      <c s="72" r="F531"/>
      <c s="72" r="G531"/>
      <c s="72" r="H531"/>
      <c s="72" r="I531"/>
      <c s="72" r="J531"/>
      <c s="72" r="K531"/>
      <c s="72" r="L531"/>
      <c s="72" r="M531"/>
      <c s="72" r="N531"/>
      <c s="72" r="O531"/>
      <c s="72" r="P531"/>
      <c s="72" r="Q531"/>
      <c s="72" r="R531"/>
      <c s="72" r="S531"/>
      <c s="72" r="T531"/>
      <c s="72" r="U531"/>
      <c s="72" r="V531"/>
      <c s="72" r="W531"/>
      <c s="72" r="X531"/>
      <c s="72" r="Y531"/>
      <c s="72" r="Z531"/>
    </row>
    <row r="532">
      <c s="72" r="A532"/>
      <c s="72" r="B532"/>
      <c s="72" r="C532"/>
      <c s="72" r="D532"/>
      <c s="72" r="E532"/>
      <c s="72" r="F532"/>
      <c s="72" r="G532"/>
      <c s="72" r="H532"/>
      <c s="72" r="I532"/>
      <c s="72" r="J532"/>
      <c s="72" r="K532"/>
      <c s="72" r="L532"/>
      <c s="72" r="M532"/>
      <c s="72" r="N532"/>
      <c s="72" r="O532"/>
      <c s="72" r="P532"/>
      <c s="72" r="Q532"/>
      <c s="72" r="R532"/>
      <c s="72" r="S532"/>
      <c s="72" r="T532"/>
      <c s="72" r="U532"/>
      <c s="72" r="V532"/>
      <c s="72" r="W532"/>
      <c s="72" r="X532"/>
      <c s="72" r="Y532"/>
      <c s="72" r="Z532"/>
    </row>
    <row r="533">
      <c s="72" r="A533"/>
      <c s="72" r="B533"/>
      <c s="72" r="C533"/>
      <c s="72" r="D533"/>
      <c s="72" r="E533"/>
      <c s="72" r="F533"/>
      <c s="72" r="G533"/>
      <c s="72" r="H533"/>
      <c s="72" r="I533"/>
      <c s="72" r="J533"/>
      <c s="72" r="K533"/>
      <c s="72" r="L533"/>
      <c s="72" r="M533"/>
      <c s="72" r="N533"/>
      <c s="72" r="O533"/>
      <c s="72" r="P533"/>
      <c s="72" r="Q533"/>
      <c s="72" r="R533"/>
      <c s="72" r="S533"/>
      <c s="72" r="T533"/>
      <c s="72" r="U533"/>
      <c s="72" r="V533"/>
      <c s="72" r="W533"/>
      <c s="72" r="X533"/>
      <c s="72" r="Y533"/>
      <c s="72" r="Z533"/>
    </row>
    <row r="534">
      <c s="72" r="A534"/>
      <c s="72" r="B534"/>
      <c s="72" r="C534"/>
      <c s="72" r="D534"/>
      <c s="72" r="E534"/>
      <c s="72" r="F534"/>
      <c s="72" r="G534"/>
      <c s="72" r="H534"/>
      <c s="72" r="I534"/>
      <c s="72" r="J534"/>
      <c s="72" r="K534"/>
      <c s="72" r="L534"/>
      <c s="72" r="M534"/>
      <c s="72" r="N534"/>
      <c s="72" r="O534"/>
      <c s="72" r="P534"/>
      <c s="72" r="Q534"/>
      <c s="72" r="R534"/>
      <c s="72" r="S534"/>
      <c s="72" r="T534"/>
      <c s="72" r="U534"/>
      <c s="72" r="V534"/>
      <c s="72" r="W534"/>
      <c s="72" r="X534"/>
      <c s="72" r="Y534"/>
      <c s="72" r="Z534"/>
    </row>
    <row r="535">
      <c s="72" r="A535"/>
      <c s="72" r="B535"/>
      <c s="72" r="C535"/>
      <c s="72" r="D535"/>
      <c s="72" r="E535"/>
      <c s="72" r="F535"/>
      <c s="72" r="G535"/>
      <c s="72" r="H535"/>
      <c s="72" r="I535"/>
      <c s="72" r="J535"/>
      <c s="72" r="K535"/>
      <c s="72" r="L535"/>
      <c s="72" r="M535"/>
      <c s="72" r="N535"/>
      <c s="72" r="O535"/>
      <c s="72" r="P535"/>
      <c s="72" r="Q535"/>
      <c s="72" r="R535"/>
      <c s="72" r="S535"/>
      <c s="72" r="T535"/>
      <c s="72" r="U535"/>
      <c s="72" r="V535"/>
      <c s="72" r="W535"/>
      <c s="72" r="X535"/>
      <c s="72" r="Y535"/>
      <c s="72" r="Z535"/>
    </row>
    <row r="536">
      <c s="72" r="A536"/>
      <c s="72" r="B536"/>
      <c s="72" r="C536"/>
      <c s="72" r="D536"/>
      <c s="72" r="E536"/>
      <c s="72" r="F536"/>
      <c s="72" r="G536"/>
      <c s="72" r="H536"/>
      <c s="72" r="I536"/>
      <c s="72" r="J536"/>
      <c s="72" r="K536"/>
      <c s="72" r="L536"/>
      <c s="72" r="M536"/>
      <c s="72" r="N536"/>
      <c s="72" r="O536"/>
      <c s="72" r="P536"/>
      <c s="72" r="Q536"/>
      <c s="72" r="R536"/>
      <c s="72" r="S536"/>
      <c s="72" r="T536"/>
      <c s="72" r="U536"/>
      <c s="72" r="V536"/>
      <c s="72" r="W536"/>
      <c s="72" r="X536"/>
      <c s="72" r="Y536"/>
      <c s="72" r="Z536"/>
    </row>
    <row r="537">
      <c s="72" r="A537"/>
      <c s="72" r="B537"/>
      <c s="72" r="C537"/>
      <c s="72" r="D537"/>
      <c s="72" r="E537"/>
      <c s="72" r="F537"/>
      <c s="72" r="G537"/>
      <c s="72" r="H537"/>
      <c s="72" r="I537"/>
      <c s="72" r="J537"/>
      <c s="72" r="K537"/>
      <c s="72" r="L537"/>
      <c s="72" r="M537"/>
      <c s="72" r="N537"/>
      <c s="72" r="O537"/>
      <c s="72" r="P537"/>
      <c s="72" r="Q537"/>
      <c s="72" r="R537"/>
      <c s="72" r="S537"/>
      <c s="72" r="T537"/>
      <c s="72" r="U537"/>
      <c s="72" r="V537"/>
      <c s="72" r="W537"/>
      <c s="72" r="X537"/>
      <c s="72" r="Y537"/>
      <c s="72" r="Z537"/>
    </row>
    <row r="538">
      <c s="72" r="A538"/>
      <c s="72" r="B538"/>
      <c s="72" r="C538"/>
      <c s="72" r="D538"/>
      <c s="72" r="E538"/>
      <c s="72" r="F538"/>
      <c s="72" r="G538"/>
      <c s="72" r="H538"/>
      <c s="72" r="I538"/>
      <c s="72" r="J538"/>
      <c s="72" r="K538"/>
      <c s="72" r="L538"/>
      <c s="72" r="M538"/>
      <c s="72" r="N538"/>
      <c s="72" r="O538"/>
      <c s="72" r="P538"/>
      <c s="72" r="Q538"/>
      <c s="72" r="R538"/>
      <c s="72" r="S538"/>
      <c s="72" r="T538"/>
      <c s="72" r="U538"/>
      <c s="72" r="V538"/>
      <c s="72" r="W538"/>
      <c s="72" r="X538"/>
      <c s="72" r="Y538"/>
      <c s="72" r="Z538"/>
    </row>
    <row r="539">
      <c s="72" r="A539"/>
      <c s="72" r="B539"/>
      <c s="72" r="C539"/>
      <c s="72" r="D539"/>
      <c s="72" r="E539"/>
      <c s="72" r="F539"/>
      <c s="72" r="G539"/>
      <c s="72" r="H539"/>
      <c s="72" r="I539"/>
      <c s="72" r="J539"/>
      <c s="72" r="K539"/>
      <c s="72" r="L539"/>
      <c s="72" r="M539"/>
      <c s="72" r="N539"/>
      <c s="72" r="O539"/>
      <c s="72" r="P539"/>
      <c s="72" r="Q539"/>
      <c s="72" r="R539"/>
      <c s="72" r="S539"/>
      <c s="72" r="T539"/>
      <c s="72" r="U539"/>
      <c s="72" r="V539"/>
      <c s="72" r="W539"/>
      <c s="72" r="X539"/>
      <c s="72" r="Y539"/>
      <c s="72" r="Z539"/>
    </row>
    <row r="540">
      <c s="72" r="A540"/>
      <c s="72" r="B540"/>
      <c s="72" r="C540"/>
      <c s="72" r="D540"/>
      <c s="72" r="E540"/>
      <c s="72" r="F540"/>
      <c s="72" r="G540"/>
      <c s="72" r="H540"/>
      <c s="72" r="I540"/>
      <c s="72" r="J540"/>
      <c s="72" r="K540"/>
      <c s="72" r="L540"/>
      <c s="72" r="M540"/>
      <c s="72" r="N540"/>
      <c s="72" r="O540"/>
      <c s="72" r="P540"/>
      <c s="72" r="Q540"/>
      <c s="72" r="R540"/>
      <c s="72" r="S540"/>
      <c s="72" r="T540"/>
      <c s="72" r="U540"/>
      <c s="72" r="V540"/>
      <c s="72" r="W540"/>
      <c s="72" r="X540"/>
      <c s="72" r="Y540"/>
      <c s="72" r="Z540"/>
    </row>
    <row r="541">
      <c s="72" r="A541"/>
      <c s="72" r="B541"/>
      <c s="72" r="C541"/>
      <c s="72" r="D541"/>
      <c s="72" r="E541"/>
      <c s="72" r="F541"/>
      <c s="72" r="G541"/>
      <c s="72" r="H541"/>
      <c s="72" r="I541"/>
      <c s="72" r="J541"/>
      <c s="72" r="K541"/>
      <c s="72" r="L541"/>
      <c s="72" r="M541"/>
      <c s="72" r="N541"/>
      <c s="72" r="O541"/>
      <c s="72" r="P541"/>
      <c s="72" r="Q541"/>
      <c s="72" r="R541"/>
      <c s="72" r="S541"/>
      <c s="72" r="T541"/>
      <c s="72" r="U541"/>
      <c s="72" r="V541"/>
      <c s="72" r="W541"/>
      <c s="72" r="X541"/>
      <c s="72" r="Y541"/>
      <c s="72" r="Z541"/>
    </row>
    <row r="542">
      <c s="72" r="A542"/>
      <c s="72" r="B542"/>
      <c s="72" r="C542"/>
      <c s="72" r="D542"/>
      <c s="72" r="E542"/>
      <c s="72" r="F542"/>
      <c s="72" r="G542"/>
      <c s="72" r="H542"/>
      <c s="72" r="I542"/>
      <c s="72" r="J542"/>
      <c s="72" r="K542"/>
      <c s="72" r="L542"/>
      <c s="72" r="M542"/>
      <c s="72" r="N542"/>
      <c s="72" r="O542"/>
      <c s="72" r="P542"/>
      <c s="72" r="Q542"/>
      <c s="72" r="R542"/>
      <c s="72" r="S542"/>
      <c s="72" r="T542"/>
      <c s="72" r="U542"/>
      <c s="72" r="V542"/>
      <c s="72" r="W542"/>
      <c s="72" r="X542"/>
      <c s="72" r="Y542"/>
      <c s="72" r="Z542"/>
    </row>
    <row r="543">
      <c s="72" r="A543"/>
      <c s="72" r="B543"/>
      <c s="72" r="C543"/>
      <c s="72" r="D543"/>
      <c s="72" r="E543"/>
      <c s="72" r="F543"/>
      <c s="72" r="G543"/>
      <c s="72" r="H543"/>
      <c s="72" r="I543"/>
      <c s="72" r="J543"/>
      <c s="72" r="K543"/>
      <c s="72" r="L543"/>
      <c s="72" r="M543"/>
      <c s="72" r="N543"/>
      <c s="72" r="O543"/>
      <c s="72" r="P543"/>
      <c s="72" r="Q543"/>
      <c s="72" r="R543"/>
      <c s="72" r="S543"/>
      <c s="72" r="T543"/>
      <c s="72" r="U543"/>
      <c s="72" r="V543"/>
      <c s="72" r="W543"/>
      <c s="72" r="X543"/>
      <c s="72" r="Y543"/>
      <c s="72" r="Z543"/>
    </row>
    <row r="544">
      <c s="72" r="A544"/>
      <c s="72" r="B544"/>
      <c s="72" r="C544"/>
      <c s="72" r="D544"/>
      <c s="72" r="E544"/>
      <c s="72" r="F544"/>
      <c s="72" r="G544"/>
      <c s="72" r="H544"/>
      <c s="72" r="I544"/>
      <c s="72" r="J544"/>
      <c s="72" r="K544"/>
      <c s="72" r="L544"/>
      <c s="72" r="M544"/>
      <c s="72" r="N544"/>
      <c s="72" r="O544"/>
      <c s="72" r="P544"/>
      <c s="72" r="Q544"/>
      <c s="72" r="R544"/>
      <c s="72" r="S544"/>
      <c s="72" r="T544"/>
      <c s="72" r="U544"/>
      <c s="72" r="V544"/>
      <c s="72" r="W544"/>
      <c s="72" r="X544"/>
      <c s="72" r="Y544"/>
      <c s="72" r="Z544"/>
    </row>
    <row r="545">
      <c s="72" r="A545"/>
      <c s="72" r="B545"/>
      <c s="72" r="C545"/>
      <c s="72" r="D545"/>
      <c s="72" r="E545"/>
      <c s="72" r="F545"/>
      <c s="72" r="G545"/>
      <c s="72" r="H545"/>
      <c s="72" r="I545"/>
      <c s="72" r="J545"/>
      <c s="72" r="K545"/>
      <c s="72" r="L545"/>
      <c s="72" r="M545"/>
      <c s="72" r="N545"/>
      <c s="72" r="O545"/>
      <c s="72" r="P545"/>
      <c s="72" r="Q545"/>
      <c s="72" r="R545"/>
      <c s="72" r="S545"/>
      <c s="72" r="T545"/>
      <c s="72" r="U545"/>
      <c s="72" r="V545"/>
      <c s="72" r="W545"/>
      <c s="72" r="X545"/>
      <c s="72" r="Y545"/>
      <c s="72" r="Z545"/>
    </row>
    <row r="546">
      <c s="72" r="A546"/>
      <c s="72" r="B546"/>
      <c s="72" r="C546"/>
      <c s="72" r="D546"/>
      <c s="72" r="E546"/>
      <c s="72" r="F546"/>
      <c s="72" r="G546"/>
      <c s="72" r="H546"/>
      <c s="72" r="I546"/>
      <c s="72" r="J546"/>
      <c s="72" r="K546"/>
      <c s="72" r="L546"/>
      <c s="72" r="M546"/>
      <c s="72" r="N546"/>
      <c s="72" r="O546"/>
      <c s="72" r="P546"/>
      <c s="72" r="Q546"/>
      <c s="72" r="R546"/>
      <c s="72" r="S546"/>
      <c s="72" r="T546"/>
      <c s="72" r="U546"/>
      <c s="72" r="V546"/>
      <c s="72" r="W546"/>
      <c s="72" r="X546"/>
      <c s="72" r="Y546"/>
      <c s="72" r="Z546"/>
    </row>
    <row r="547">
      <c s="72" r="A547"/>
      <c s="72" r="B547"/>
      <c s="72" r="C547"/>
      <c s="72" r="D547"/>
      <c s="72" r="E547"/>
      <c s="72" r="F547"/>
      <c s="72" r="G547"/>
      <c s="72" r="H547"/>
      <c s="72" r="I547"/>
      <c s="72" r="J547"/>
      <c s="72" r="K547"/>
      <c s="72" r="L547"/>
      <c s="72" r="M547"/>
      <c s="72" r="N547"/>
      <c s="72" r="O547"/>
      <c s="72" r="P547"/>
      <c s="72" r="Q547"/>
      <c s="72" r="R547"/>
      <c s="72" r="S547"/>
      <c s="72" r="T547"/>
      <c s="72" r="U547"/>
      <c s="72" r="V547"/>
      <c s="72" r="W547"/>
      <c s="72" r="X547"/>
      <c s="72" r="Y547"/>
      <c s="72" r="Z547"/>
    </row>
    <row r="548">
      <c s="72" r="A548"/>
      <c s="72" r="B548"/>
      <c s="72" r="C548"/>
      <c s="72" r="D548"/>
      <c s="72" r="E548"/>
      <c s="72" r="F548"/>
      <c s="72" r="G548"/>
      <c s="72" r="H548"/>
      <c s="72" r="I548"/>
      <c s="72" r="J548"/>
      <c s="72" r="K548"/>
      <c s="72" r="L548"/>
      <c s="72" r="M548"/>
      <c s="72" r="N548"/>
      <c s="72" r="O548"/>
      <c s="72" r="P548"/>
      <c s="72" r="Q548"/>
      <c s="72" r="R548"/>
      <c s="72" r="S548"/>
      <c s="72" r="T548"/>
      <c s="72" r="U548"/>
      <c s="72" r="V548"/>
      <c s="72" r="W548"/>
      <c s="72" r="X548"/>
      <c s="72" r="Y548"/>
      <c s="72" r="Z548"/>
    </row>
    <row r="549">
      <c s="72" r="A549"/>
      <c s="72" r="B549"/>
      <c s="72" r="C549"/>
      <c s="72" r="D549"/>
      <c s="72" r="E549"/>
      <c s="72" r="F549"/>
      <c s="72" r="G549"/>
      <c s="72" r="H549"/>
      <c s="72" r="I549"/>
      <c s="72" r="J549"/>
      <c s="72" r="K549"/>
      <c s="72" r="L549"/>
      <c s="72" r="M549"/>
      <c s="72" r="N549"/>
      <c s="72" r="O549"/>
      <c s="72" r="P549"/>
      <c s="72" r="Q549"/>
      <c s="72" r="R549"/>
      <c s="72" r="S549"/>
      <c s="72" r="T549"/>
      <c s="72" r="U549"/>
      <c s="72" r="V549"/>
      <c s="72" r="W549"/>
      <c s="72" r="X549"/>
      <c s="72" r="Y549"/>
      <c s="72" r="Z549"/>
    </row>
    <row r="550">
      <c s="72" r="A550"/>
      <c s="72" r="B550"/>
      <c s="72" r="C550"/>
      <c s="72" r="D550"/>
      <c s="72" r="E550"/>
      <c s="72" r="F550"/>
      <c s="72" r="G550"/>
      <c s="72" r="H550"/>
      <c s="72" r="I550"/>
      <c s="72" r="J550"/>
      <c s="72" r="K550"/>
      <c s="72" r="L550"/>
      <c s="72" r="M550"/>
      <c s="72" r="N550"/>
      <c s="72" r="O550"/>
      <c s="72" r="P550"/>
      <c s="72" r="Q550"/>
      <c s="72" r="R550"/>
      <c s="72" r="S550"/>
      <c s="72" r="T550"/>
      <c s="72" r="U550"/>
      <c s="72" r="V550"/>
      <c s="72" r="W550"/>
      <c s="72" r="X550"/>
      <c s="72" r="Y550"/>
      <c s="72" r="Z550"/>
    </row>
    <row r="551">
      <c s="72" r="A551"/>
      <c s="72" r="B551"/>
      <c s="72" r="C551"/>
      <c s="72" r="D551"/>
      <c s="72" r="E551"/>
      <c s="72" r="F551"/>
      <c s="72" r="G551"/>
      <c s="72" r="H551"/>
      <c s="72" r="I551"/>
      <c s="72" r="J551"/>
      <c s="72" r="K551"/>
      <c s="72" r="L551"/>
      <c s="72" r="M551"/>
      <c s="72" r="N551"/>
      <c s="72" r="O551"/>
      <c s="72" r="P551"/>
      <c s="72" r="Q551"/>
      <c s="72" r="R551"/>
      <c s="72" r="S551"/>
      <c s="72" r="T551"/>
      <c s="72" r="U551"/>
      <c s="72" r="V551"/>
      <c s="72" r="W551"/>
      <c s="72" r="X551"/>
      <c s="72" r="Y551"/>
      <c s="72" r="Z551"/>
    </row>
    <row r="552">
      <c s="72" r="A552"/>
      <c s="72" r="B552"/>
      <c s="72" r="C552"/>
      <c s="72" r="D552"/>
      <c s="72" r="E552"/>
      <c s="72" r="F552"/>
      <c s="72" r="G552"/>
      <c s="72" r="H552"/>
      <c s="72" r="I552"/>
      <c s="72" r="J552"/>
      <c s="72" r="K552"/>
      <c s="72" r="L552"/>
      <c s="72" r="M552"/>
      <c s="72" r="N552"/>
      <c s="72" r="O552"/>
      <c s="72" r="P552"/>
      <c s="72" r="Q552"/>
      <c s="72" r="R552"/>
      <c s="72" r="S552"/>
      <c s="72" r="T552"/>
      <c s="72" r="U552"/>
      <c s="72" r="V552"/>
      <c s="72" r="W552"/>
      <c s="72" r="X552"/>
      <c s="72" r="Y552"/>
      <c s="72" r="Z552"/>
    </row>
    <row r="553">
      <c s="72" r="A553"/>
      <c s="72" r="B553"/>
      <c s="72" r="C553"/>
      <c s="72" r="D553"/>
      <c s="72" r="E553"/>
      <c s="72" r="F553"/>
      <c s="72" r="G553"/>
      <c s="72" r="H553"/>
      <c s="72" r="I553"/>
      <c s="72" r="J553"/>
      <c s="72" r="K553"/>
      <c s="72" r="L553"/>
      <c s="72" r="M553"/>
      <c s="72" r="N553"/>
      <c s="72" r="O553"/>
      <c s="72" r="P553"/>
      <c s="72" r="Q553"/>
      <c s="72" r="R553"/>
      <c s="72" r="S553"/>
      <c s="72" r="T553"/>
      <c s="72" r="U553"/>
      <c s="72" r="V553"/>
      <c s="72" r="W553"/>
      <c s="72" r="X553"/>
      <c s="72" r="Y553"/>
      <c s="72" r="Z553"/>
    </row>
    <row r="554">
      <c s="72" r="A554"/>
      <c s="72" r="B554"/>
      <c s="72" r="C554"/>
      <c s="72" r="D554"/>
      <c s="72" r="E554"/>
      <c s="72" r="F554"/>
      <c s="72" r="G554"/>
      <c s="72" r="H554"/>
      <c s="72" r="I554"/>
      <c s="72" r="J554"/>
      <c s="72" r="K554"/>
      <c s="72" r="L554"/>
      <c s="72" r="M554"/>
      <c s="72" r="N554"/>
      <c s="72" r="O554"/>
      <c s="72" r="P554"/>
      <c s="72" r="Q554"/>
      <c s="72" r="R554"/>
      <c s="72" r="S554"/>
      <c s="72" r="T554"/>
      <c s="72" r="U554"/>
      <c s="72" r="V554"/>
      <c s="72" r="W554"/>
      <c s="72" r="X554"/>
      <c s="72" r="Y554"/>
      <c s="72" r="Z554"/>
    </row>
    <row r="555">
      <c s="72" r="A555"/>
      <c s="72" r="B555"/>
      <c s="72" r="C555"/>
      <c s="72" r="D555"/>
      <c s="72" r="E555"/>
      <c s="72" r="F555"/>
      <c s="72" r="G555"/>
      <c s="72" r="H555"/>
      <c s="72" r="I555"/>
      <c s="72" r="J555"/>
      <c s="72" r="K555"/>
      <c s="72" r="L555"/>
      <c s="72" r="M555"/>
      <c s="72" r="N555"/>
      <c s="72" r="O555"/>
      <c s="72" r="P555"/>
      <c s="72" r="Q555"/>
      <c s="72" r="R555"/>
      <c s="72" r="S555"/>
      <c s="72" r="T555"/>
      <c s="72" r="U555"/>
      <c s="72" r="V555"/>
      <c s="72" r="W555"/>
      <c s="72" r="X555"/>
      <c s="72" r="Y555"/>
      <c s="72" r="Z555"/>
    </row>
    <row r="556">
      <c s="72" r="A556"/>
      <c s="72" r="B556"/>
      <c s="72" r="C556"/>
      <c s="72" r="D556"/>
      <c s="72" r="E556"/>
      <c s="72" r="F556"/>
      <c s="72" r="G556"/>
      <c s="72" r="H556"/>
      <c s="72" r="I556"/>
      <c s="72" r="J556"/>
      <c s="72" r="K556"/>
      <c s="72" r="L556"/>
      <c s="72" r="M556"/>
      <c s="72" r="N556"/>
      <c s="72" r="O556"/>
      <c s="72" r="P556"/>
      <c s="72" r="Q556"/>
      <c s="72" r="R556"/>
      <c s="72" r="S556"/>
      <c s="72" r="T556"/>
      <c s="72" r="U556"/>
      <c s="72" r="V556"/>
      <c s="72" r="W556"/>
      <c s="72" r="X556"/>
      <c s="72" r="Y556"/>
      <c s="72" r="Z556"/>
    </row>
    <row r="557">
      <c s="72" r="A557"/>
      <c s="72" r="B557"/>
      <c s="72" r="C557"/>
      <c s="72" r="D557"/>
      <c s="72" r="E557"/>
      <c s="72" r="F557"/>
      <c s="72" r="G557"/>
      <c s="72" r="H557"/>
      <c s="72" r="I557"/>
      <c s="72" r="J557"/>
      <c s="72" r="K557"/>
      <c s="72" r="L557"/>
      <c s="72" r="M557"/>
      <c s="72" r="N557"/>
      <c s="72" r="O557"/>
      <c s="72" r="P557"/>
      <c s="72" r="Q557"/>
      <c s="72" r="R557"/>
      <c s="72" r="S557"/>
      <c s="72" r="T557"/>
      <c s="72" r="U557"/>
      <c s="72" r="V557"/>
      <c s="72" r="W557"/>
      <c s="72" r="X557"/>
      <c s="72" r="Y557"/>
      <c s="72" r="Z557"/>
    </row>
    <row r="558">
      <c s="72" r="A558"/>
      <c s="72" r="B558"/>
      <c s="72" r="C558"/>
      <c s="72" r="D558"/>
      <c s="72" r="E558"/>
      <c s="72" r="F558"/>
      <c s="72" r="G558"/>
      <c s="72" r="H558"/>
      <c s="72" r="I558"/>
      <c s="72" r="J558"/>
      <c s="72" r="K558"/>
      <c s="72" r="L558"/>
      <c s="72" r="M558"/>
      <c s="72" r="N558"/>
      <c s="72" r="O558"/>
      <c s="72" r="P558"/>
      <c s="72" r="Q558"/>
      <c s="72" r="R558"/>
      <c s="72" r="S558"/>
      <c s="72" r="T558"/>
      <c s="72" r="U558"/>
      <c s="72" r="V558"/>
      <c s="72" r="W558"/>
      <c s="72" r="X558"/>
      <c s="72" r="Y558"/>
      <c s="72" r="Z558"/>
    </row>
    <row r="559">
      <c s="72" r="A559"/>
      <c s="72" r="B559"/>
      <c s="72" r="C559"/>
      <c s="72" r="D559"/>
      <c s="72" r="E559"/>
      <c s="72" r="F559"/>
      <c s="72" r="G559"/>
      <c s="72" r="H559"/>
      <c s="72" r="I559"/>
      <c s="72" r="J559"/>
      <c s="72" r="K559"/>
      <c s="72" r="L559"/>
      <c s="72" r="M559"/>
      <c s="72" r="N559"/>
      <c s="72" r="O559"/>
      <c s="72" r="P559"/>
      <c s="72" r="Q559"/>
      <c s="72" r="R559"/>
      <c s="72" r="S559"/>
      <c s="72" r="T559"/>
      <c s="72" r="U559"/>
      <c s="72" r="V559"/>
      <c s="72" r="W559"/>
      <c s="72" r="X559"/>
      <c s="72" r="Y559"/>
      <c s="72" r="Z559"/>
    </row>
    <row r="560">
      <c s="72" r="A560"/>
      <c s="72" r="B560"/>
      <c s="72" r="C560"/>
      <c s="72" r="D560"/>
      <c s="72" r="E560"/>
      <c s="72" r="F560"/>
      <c s="72" r="G560"/>
      <c s="72" r="H560"/>
      <c s="72" r="I560"/>
      <c s="72" r="J560"/>
      <c s="72" r="K560"/>
      <c s="72" r="L560"/>
      <c s="72" r="M560"/>
      <c s="72" r="N560"/>
      <c s="72" r="O560"/>
      <c s="72" r="P560"/>
      <c s="72" r="Q560"/>
      <c s="72" r="R560"/>
      <c s="72" r="S560"/>
      <c s="72" r="T560"/>
      <c s="72" r="U560"/>
      <c s="72" r="V560"/>
      <c s="72" r="W560"/>
      <c s="72" r="X560"/>
      <c s="72" r="Y560"/>
      <c s="72" r="Z560"/>
    </row>
    <row r="561">
      <c s="72" r="A561"/>
      <c s="72" r="B561"/>
      <c s="72" r="C561"/>
      <c s="72" r="D561"/>
      <c s="72" r="E561"/>
      <c s="72" r="F561"/>
      <c s="72" r="G561"/>
      <c s="72" r="H561"/>
      <c s="72" r="I561"/>
      <c s="72" r="J561"/>
      <c s="72" r="K561"/>
      <c s="72" r="L561"/>
      <c s="72" r="M561"/>
      <c s="72" r="N561"/>
      <c s="72" r="O561"/>
      <c s="72" r="P561"/>
      <c s="72" r="Q561"/>
      <c s="72" r="R561"/>
      <c s="72" r="S561"/>
      <c s="72" r="T561"/>
      <c s="72" r="U561"/>
      <c s="72" r="V561"/>
      <c s="72" r="W561"/>
      <c s="72" r="X561"/>
      <c s="72" r="Y561"/>
      <c s="72" r="Z561"/>
    </row>
    <row r="562">
      <c s="72" r="A562"/>
      <c s="72" r="B562"/>
      <c s="72" r="C562"/>
      <c s="72" r="D562"/>
      <c s="72" r="E562"/>
      <c s="72" r="F562"/>
      <c s="72" r="G562"/>
      <c s="72" r="H562"/>
      <c s="72" r="I562"/>
      <c s="72" r="J562"/>
      <c s="72" r="K562"/>
      <c s="72" r="L562"/>
      <c s="72" r="M562"/>
      <c s="72" r="N562"/>
      <c s="72" r="O562"/>
      <c s="72" r="P562"/>
      <c s="72" r="Q562"/>
      <c s="72" r="R562"/>
      <c s="72" r="S562"/>
      <c s="72" r="T562"/>
      <c s="72" r="U562"/>
      <c s="72" r="V562"/>
      <c s="72" r="W562"/>
      <c s="72" r="X562"/>
      <c s="72" r="Y562"/>
      <c s="72" r="Z562"/>
    </row>
    <row r="563">
      <c s="72" r="A563"/>
      <c s="72" r="B563"/>
      <c s="72" r="C563"/>
      <c s="72" r="D563"/>
      <c s="72" r="E563"/>
      <c s="72" r="F563"/>
      <c s="72" r="G563"/>
      <c s="72" r="H563"/>
      <c s="72" r="I563"/>
      <c s="72" r="J563"/>
      <c s="72" r="K563"/>
      <c s="72" r="L563"/>
      <c s="72" r="M563"/>
      <c s="72" r="N563"/>
      <c s="72" r="O563"/>
      <c s="72" r="P563"/>
      <c s="72" r="Q563"/>
      <c s="72" r="R563"/>
      <c s="72" r="S563"/>
      <c s="72" r="T563"/>
      <c s="72" r="U563"/>
      <c s="72" r="V563"/>
      <c s="72" r="W563"/>
      <c s="72" r="X563"/>
      <c s="72" r="Y563"/>
      <c s="72" r="Z563"/>
    </row>
    <row r="564">
      <c s="72" r="A564"/>
      <c s="72" r="B564"/>
      <c s="72" r="C564"/>
      <c s="72" r="D564"/>
      <c s="72" r="E564"/>
      <c s="72" r="F564"/>
      <c s="72" r="G564"/>
      <c s="72" r="H564"/>
      <c s="72" r="I564"/>
      <c s="72" r="J564"/>
      <c s="72" r="K564"/>
      <c s="72" r="L564"/>
      <c s="72" r="M564"/>
      <c s="72" r="N564"/>
      <c s="72" r="O564"/>
      <c s="72" r="P564"/>
      <c s="72" r="Q564"/>
      <c s="72" r="R564"/>
      <c s="72" r="S564"/>
      <c s="72" r="T564"/>
      <c s="72" r="U564"/>
      <c s="72" r="V564"/>
      <c s="72" r="W564"/>
      <c s="72" r="X564"/>
      <c s="72" r="Y564"/>
      <c s="72" r="Z564"/>
    </row>
    <row r="565">
      <c s="72" r="A565"/>
      <c s="72" r="B565"/>
      <c s="72" r="C565"/>
      <c s="72" r="D565"/>
      <c s="72" r="E565"/>
      <c s="72" r="F565"/>
      <c s="72" r="G565"/>
      <c s="72" r="H565"/>
      <c s="72" r="I565"/>
      <c s="72" r="J565"/>
      <c s="72" r="K565"/>
      <c s="72" r="L565"/>
      <c s="72" r="M565"/>
      <c s="72" r="N565"/>
      <c s="72" r="O565"/>
      <c s="72" r="P565"/>
      <c s="72" r="Q565"/>
      <c s="72" r="R565"/>
      <c s="72" r="S565"/>
      <c s="72" r="T565"/>
      <c s="72" r="U565"/>
      <c s="72" r="V565"/>
      <c s="72" r="W565"/>
      <c s="72" r="X565"/>
      <c s="72" r="Y565"/>
      <c s="72" r="Z565"/>
    </row>
    <row r="566">
      <c s="72" r="A566"/>
      <c s="72" r="B566"/>
      <c s="72" r="C566"/>
      <c s="72" r="D566"/>
      <c s="72" r="E566"/>
      <c s="72" r="F566"/>
      <c s="72" r="G566"/>
      <c s="72" r="H566"/>
      <c s="72" r="I566"/>
      <c s="72" r="J566"/>
      <c s="72" r="K566"/>
      <c s="72" r="L566"/>
      <c s="72" r="M566"/>
      <c s="72" r="N566"/>
      <c s="72" r="O566"/>
      <c s="72" r="P566"/>
      <c s="72" r="Q566"/>
      <c s="72" r="R566"/>
      <c s="72" r="S566"/>
      <c s="72" r="T566"/>
      <c s="72" r="U566"/>
      <c s="72" r="V566"/>
      <c s="72" r="W566"/>
      <c s="72" r="X566"/>
      <c s="72" r="Y566"/>
      <c s="72" r="Z566"/>
    </row>
    <row r="567">
      <c s="72" r="A567"/>
      <c s="72" r="B567"/>
      <c s="72" r="C567"/>
      <c s="72" r="D567"/>
      <c s="72" r="E567"/>
      <c s="72" r="F567"/>
      <c s="72" r="G567"/>
      <c s="72" r="H567"/>
      <c s="72" r="I567"/>
      <c s="72" r="J567"/>
      <c s="72" r="K567"/>
      <c s="72" r="L567"/>
      <c s="72" r="M567"/>
      <c s="72" r="N567"/>
      <c s="72" r="O567"/>
      <c s="72" r="P567"/>
      <c s="72" r="Q567"/>
      <c s="72" r="R567"/>
      <c s="72" r="S567"/>
      <c s="72" r="T567"/>
      <c s="72" r="U567"/>
      <c s="72" r="V567"/>
      <c s="72" r="W567"/>
      <c s="72" r="X567"/>
      <c s="72" r="Y567"/>
      <c s="72" r="Z567"/>
    </row>
    <row r="568">
      <c s="72" r="A568"/>
      <c s="72" r="B568"/>
      <c s="72" r="C568"/>
      <c s="72" r="D568"/>
      <c s="72" r="E568"/>
      <c s="72" r="F568"/>
      <c s="72" r="G568"/>
      <c s="72" r="H568"/>
      <c s="72" r="I568"/>
      <c s="72" r="J568"/>
      <c s="72" r="K568"/>
      <c s="72" r="L568"/>
      <c s="72" r="M568"/>
      <c s="72" r="N568"/>
      <c s="72" r="O568"/>
      <c s="72" r="P568"/>
      <c s="72" r="Q568"/>
      <c s="72" r="R568"/>
      <c s="72" r="S568"/>
      <c s="72" r="T568"/>
      <c s="72" r="U568"/>
      <c s="72" r="V568"/>
      <c s="72" r="W568"/>
      <c s="72" r="X568"/>
      <c s="72" r="Y568"/>
      <c s="72" r="Z568"/>
    </row>
    <row r="569">
      <c s="72" r="A569"/>
      <c s="72" r="B569"/>
      <c s="72" r="C569"/>
      <c s="72" r="D569"/>
      <c s="72" r="E569"/>
      <c s="72" r="F569"/>
      <c s="72" r="G569"/>
      <c s="72" r="H569"/>
      <c s="72" r="I569"/>
      <c s="72" r="J569"/>
      <c s="72" r="K569"/>
      <c s="72" r="L569"/>
      <c s="72" r="M569"/>
      <c s="72" r="N569"/>
      <c s="72" r="O569"/>
      <c s="72" r="P569"/>
      <c s="72" r="Q569"/>
      <c s="72" r="R569"/>
      <c s="72" r="S569"/>
      <c s="72" r="T569"/>
      <c s="72" r="U569"/>
      <c s="72" r="V569"/>
      <c s="72" r="W569"/>
      <c s="72" r="X569"/>
      <c s="72" r="Y569"/>
      <c s="72" r="Z569"/>
    </row>
    <row r="570">
      <c s="72" r="A570"/>
      <c s="72" r="B570"/>
      <c s="72" r="C570"/>
      <c s="72" r="D570"/>
      <c s="72" r="E570"/>
      <c s="72" r="F570"/>
      <c s="72" r="G570"/>
      <c s="72" r="H570"/>
      <c s="72" r="I570"/>
      <c s="72" r="J570"/>
      <c s="72" r="K570"/>
      <c s="72" r="L570"/>
      <c s="72" r="M570"/>
      <c s="72" r="N570"/>
      <c s="72" r="O570"/>
      <c s="72" r="P570"/>
      <c s="72" r="Q570"/>
      <c s="72" r="R570"/>
      <c s="72" r="S570"/>
      <c s="72" r="T570"/>
      <c s="72" r="U570"/>
      <c s="72" r="V570"/>
      <c s="72" r="W570"/>
      <c s="72" r="X570"/>
      <c s="72" r="Y570"/>
      <c s="72" r="Z570"/>
    </row>
    <row r="571">
      <c s="72" r="A571"/>
      <c s="72" r="B571"/>
      <c s="72" r="C571"/>
      <c s="72" r="D571"/>
      <c s="72" r="E571"/>
      <c s="72" r="F571"/>
      <c s="72" r="G571"/>
      <c s="72" r="H571"/>
      <c s="72" r="I571"/>
      <c s="72" r="J571"/>
      <c s="72" r="K571"/>
      <c s="72" r="L571"/>
      <c s="72" r="M571"/>
      <c s="72" r="N571"/>
      <c s="72" r="O571"/>
      <c s="72" r="P571"/>
      <c s="72" r="Q571"/>
      <c s="72" r="R571"/>
      <c s="72" r="S571"/>
      <c s="72" r="T571"/>
      <c s="72" r="U571"/>
      <c s="72" r="V571"/>
      <c s="72" r="W571"/>
      <c s="72" r="X571"/>
      <c s="72" r="Y571"/>
      <c s="72" r="Z571"/>
    </row>
    <row r="572">
      <c s="72" r="A572"/>
      <c s="72" r="B572"/>
      <c s="72" r="C572"/>
      <c s="72" r="D572"/>
      <c s="72" r="E572"/>
      <c s="72" r="F572"/>
      <c s="72" r="G572"/>
      <c s="72" r="H572"/>
      <c s="72" r="I572"/>
      <c s="72" r="J572"/>
      <c s="72" r="K572"/>
      <c s="72" r="L572"/>
      <c s="72" r="M572"/>
      <c s="72" r="N572"/>
      <c s="72" r="O572"/>
      <c s="72" r="P572"/>
      <c s="72" r="Q572"/>
      <c s="72" r="R572"/>
      <c s="72" r="S572"/>
      <c s="72" r="T572"/>
      <c s="72" r="U572"/>
      <c s="72" r="V572"/>
      <c s="72" r="W572"/>
      <c s="72" r="X572"/>
      <c s="72" r="Y572"/>
      <c s="72" r="Z572"/>
    </row>
    <row r="573">
      <c s="72" r="A573"/>
      <c s="72" r="B573"/>
      <c s="72" r="C573"/>
      <c s="72" r="D573"/>
      <c s="72" r="E573"/>
      <c s="72" r="F573"/>
      <c s="72" r="G573"/>
      <c s="72" r="H573"/>
      <c s="72" r="I573"/>
      <c s="72" r="J573"/>
      <c s="72" r="K573"/>
      <c s="72" r="L573"/>
      <c s="72" r="M573"/>
      <c s="72" r="N573"/>
      <c s="72" r="O573"/>
      <c s="72" r="P573"/>
      <c s="72" r="Q573"/>
      <c s="72" r="R573"/>
      <c s="72" r="S573"/>
      <c s="72" r="T573"/>
      <c s="72" r="U573"/>
      <c s="72" r="V573"/>
      <c s="72" r="W573"/>
      <c s="72" r="X573"/>
      <c s="72" r="Y573"/>
      <c s="72" r="Z573"/>
    </row>
    <row r="574">
      <c s="72" r="A574"/>
      <c s="72" r="B574"/>
      <c s="72" r="C574"/>
      <c s="72" r="D574"/>
      <c s="72" r="E574"/>
      <c s="72" r="F574"/>
      <c s="72" r="G574"/>
      <c s="72" r="H574"/>
      <c s="72" r="I574"/>
      <c s="72" r="J574"/>
      <c s="72" r="K574"/>
      <c s="72" r="L574"/>
      <c s="72" r="M574"/>
      <c s="72" r="N574"/>
      <c s="72" r="O574"/>
      <c s="72" r="P574"/>
      <c s="72" r="Q574"/>
      <c s="72" r="R574"/>
      <c s="72" r="S574"/>
      <c s="72" r="T574"/>
      <c s="72" r="U574"/>
      <c s="72" r="V574"/>
      <c s="72" r="W574"/>
      <c s="72" r="X574"/>
      <c s="72" r="Y574"/>
      <c s="72" r="Z574"/>
    </row>
    <row r="575">
      <c s="72" r="A575"/>
      <c s="72" r="B575"/>
      <c s="72" r="C575"/>
      <c s="72" r="D575"/>
      <c s="72" r="E575"/>
      <c s="72" r="F575"/>
      <c s="72" r="G575"/>
      <c s="72" r="H575"/>
      <c s="72" r="I575"/>
      <c s="72" r="J575"/>
      <c s="72" r="K575"/>
      <c s="72" r="L575"/>
      <c s="72" r="M575"/>
      <c s="72" r="N575"/>
      <c s="72" r="O575"/>
      <c s="72" r="P575"/>
      <c s="72" r="Q575"/>
      <c s="72" r="R575"/>
      <c s="72" r="S575"/>
      <c s="72" r="T575"/>
      <c s="72" r="U575"/>
      <c s="72" r="V575"/>
      <c s="72" r="W575"/>
      <c s="72" r="X575"/>
      <c s="72" r="Y575"/>
      <c s="72" r="Z575"/>
    </row>
    <row r="576">
      <c s="72" r="A576"/>
      <c s="72" r="B576"/>
      <c s="72" r="C576"/>
      <c s="72" r="D576"/>
      <c s="72" r="E576"/>
      <c s="72" r="F576"/>
      <c s="72" r="G576"/>
      <c s="72" r="H576"/>
      <c s="72" r="I576"/>
      <c s="72" r="J576"/>
      <c s="72" r="K576"/>
      <c s="72" r="L576"/>
      <c s="72" r="M576"/>
      <c s="72" r="N576"/>
      <c s="72" r="O576"/>
      <c s="72" r="P576"/>
      <c s="72" r="Q576"/>
      <c s="72" r="R576"/>
      <c s="72" r="S576"/>
      <c s="72" r="T576"/>
      <c s="72" r="U576"/>
      <c s="72" r="V576"/>
      <c s="72" r="W576"/>
      <c s="72" r="X576"/>
      <c s="72" r="Y576"/>
      <c s="72" r="Z576"/>
    </row>
    <row r="577">
      <c s="72" r="A577"/>
      <c s="72" r="B577"/>
      <c s="72" r="C577"/>
      <c s="72" r="D577"/>
      <c s="72" r="E577"/>
      <c s="72" r="F577"/>
      <c s="72" r="G577"/>
      <c s="72" r="H577"/>
      <c s="72" r="I577"/>
      <c s="72" r="J577"/>
      <c s="72" r="K577"/>
      <c s="72" r="L577"/>
      <c s="72" r="M577"/>
      <c s="72" r="N577"/>
      <c s="72" r="O577"/>
      <c s="72" r="P577"/>
      <c s="72" r="Q577"/>
      <c s="72" r="R577"/>
      <c s="72" r="S577"/>
      <c s="72" r="T577"/>
      <c s="72" r="U577"/>
      <c s="72" r="V577"/>
      <c s="72" r="W577"/>
      <c s="72" r="X577"/>
      <c s="72" r="Y577"/>
      <c s="72" r="Z577"/>
    </row>
    <row r="578">
      <c s="72" r="A578"/>
      <c s="72" r="B578"/>
      <c s="72" r="C578"/>
      <c s="72" r="D578"/>
      <c s="72" r="E578"/>
      <c s="72" r="F578"/>
      <c s="72" r="G578"/>
      <c s="72" r="H578"/>
      <c s="72" r="I578"/>
      <c s="72" r="J578"/>
      <c s="72" r="K578"/>
      <c s="72" r="L578"/>
      <c s="72" r="M578"/>
      <c s="72" r="N578"/>
      <c s="72" r="O578"/>
      <c s="72" r="P578"/>
      <c s="72" r="Q578"/>
      <c s="72" r="R578"/>
      <c s="72" r="S578"/>
      <c s="72" r="T578"/>
      <c s="72" r="U578"/>
      <c s="72" r="V578"/>
      <c s="72" r="W578"/>
      <c s="72" r="X578"/>
      <c s="72" r="Y578"/>
      <c s="72" r="Z578"/>
    </row>
    <row r="579">
      <c s="72" r="A579"/>
      <c s="72" r="B579"/>
      <c s="72" r="C579"/>
      <c s="72" r="D579"/>
      <c s="72" r="E579"/>
      <c s="72" r="F579"/>
      <c s="72" r="G579"/>
      <c s="72" r="H579"/>
      <c s="72" r="I579"/>
      <c s="72" r="J579"/>
      <c s="72" r="K579"/>
      <c s="72" r="L579"/>
      <c s="72" r="M579"/>
      <c s="72" r="N579"/>
      <c s="72" r="O579"/>
      <c s="72" r="P579"/>
      <c s="72" r="Q579"/>
      <c s="72" r="R579"/>
      <c s="72" r="S579"/>
      <c s="72" r="T579"/>
      <c s="72" r="U579"/>
      <c s="72" r="V579"/>
      <c s="72" r="W579"/>
      <c s="72" r="X579"/>
      <c s="72" r="Y579"/>
      <c s="72" r="Z579"/>
    </row>
    <row r="580">
      <c s="72" r="A580"/>
      <c s="72" r="B580"/>
      <c s="72" r="C580"/>
      <c s="72" r="D580"/>
      <c s="72" r="E580"/>
      <c s="72" r="F580"/>
      <c s="72" r="G580"/>
      <c s="72" r="H580"/>
      <c s="72" r="I580"/>
      <c s="72" r="J580"/>
      <c s="72" r="K580"/>
      <c s="72" r="L580"/>
      <c s="72" r="M580"/>
      <c s="72" r="N580"/>
      <c s="72" r="O580"/>
      <c s="72" r="P580"/>
      <c s="72" r="Q580"/>
      <c s="72" r="R580"/>
      <c s="72" r="S580"/>
      <c s="72" r="T580"/>
      <c s="72" r="U580"/>
      <c s="72" r="V580"/>
      <c s="72" r="W580"/>
      <c s="72" r="X580"/>
      <c s="72" r="Y580"/>
      <c s="72" r="Z580"/>
    </row>
    <row r="581">
      <c s="72" r="A581"/>
      <c s="72" r="B581"/>
      <c s="72" r="C581"/>
      <c s="72" r="D581"/>
      <c s="72" r="E581"/>
      <c s="72" r="F581"/>
      <c s="72" r="G581"/>
      <c s="72" r="H581"/>
      <c s="72" r="I581"/>
      <c s="72" r="J581"/>
      <c s="72" r="K581"/>
      <c s="72" r="L581"/>
      <c s="72" r="M581"/>
      <c s="72" r="N581"/>
      <c s="72" r="O581"/>
      <c s="72" r="P581"/>
      <c s="72" r="Q581"/>
      <c s="72" r="R581"/>
      <c s="72" r="S581"/>
      <c s="72" r="T581"/>
      <c s="72" r="U581"/>
      <c s="72" r="V581"/>
      <c s="72" r="W581"/>
      <c s="72" r="X581"/>
      <c s="72" r="Y581"/>
      <c s="72" r="Z581"/>
    </row>
    <row r="582">
      <c s="72" r="A582"/>
      <c s="72" r="B582"/>
      <c s="72" r="C582"/>
      <c s="72" r="D582"/>
      <c s="72" r="E582"/>
      <c s="72" r="F582"/>
      <c s="72" r="G582"/>
      <c s="72" r="H582"/>
      <c s="72" r="I582"/>
      <c s="72" r="J582"/>
      <c s="72" r="K582"/>
      <c s="72" r="L582"/>
      <c s="72" r="M582"/>
      <c s="72" r="N582"/>
      <c s="72" r="O582"/>
      <c s="72" r="P582"/>
      <c s="72" r="Q582"/>
      <c s="72" r="R582"/>
      <c s="72" r="S582"/>
      <c s="72" r="T582"/>
      <c s="72" r="U582"/>
      <c s="72" r="V582"/>
      <c s="72" r="W582"/>
      <c s="72" r="X582"/>
      <c s="72" r="Y582"/>
      <c s="72" r="Z582"/>
    </row>
    <row r="583">
      <c s="72" r="A583"/>
      <c s="72" r="B583"/>
      <c s="72" r="C583"/>
      <c s="72" r="D583"/>
      <c s="72" r="E583"/>
      <c s="72" r="F583"/>
      <c s="72" r="G583"/>
      <c s="72" r="H583"/>
      <c s="72" r="I583"/>
      <c s="72" r="J583"/>
      <c s="72" r="K583"/>
      <c s="72" r="L583"/>
      <c s="72" r="M583"/>
      <c s="72" r="N583"/>
      <c s="72" r="O583"/>
      <c s="72" r="P583"/>
      <c s="72" r="Q583"/>
      <c s="72" r="R583"/>
      <c s="72" r="S583"/>
      <c s="72" r="T583"/>
      <c s="72" r="U583"/>
      <c s="72" r="V583"/>
      <c s="72" r="W583"/>
      <c s="72" r="X583"/>
      <c s="72" r="Y583"/>
      <c s="72" r="Z583"/>
    </row>
    <row r="584">
      <c s="72" r="A584"/>
      <c s="72" r="B584"/>
      <c s="72" r="C584"/>
      <c s="72" r="D584"/>
      <c s="72" r="E584"/>
      <c s="72" r="F584"/>
      <c s="72" r="G584"/>
      <c s="72" r="H584"/>
      <c s="72" r="I584"/>
      <c s="72" r="J584"/>
      <c s="72" r="K584"/>
      <c s="72" r="L584"/>
      <c s="72" r="M584"/>
      <c s="72" r="N584"/>
      <c s="72" r="O584"/>
      <c s="72" r="P584"/>
      <c s="72" r="Q584"/>
      <c s="72" r="R584"/>
      <c s="72" r="S584"/>
      <c s="72" r="T584"/>
      <c s="72" r="U584"/>
      <c s="72" r="V584"/>
      <c s="72" r="W584"/>
      <c s="72" r="X584"/>
      <c s="72" r="Y584"/>
      <c s="72" r="Z584"/>
    </row>
    <row r="585">
      <c s="72" r="A585"/>
      <c s="72" r="B585"/>
      <c s="72" r="C585"/>
      <c s="72" r="D585"/>
      <c s="72" r="E585"/>
      <c s="72" r="F585"/>
      <c s="72" r="G585"/>
      <c s="72" r="H585"/>
      <c s="72" r="I585"/>
      <c s="72" r="J585"/>
      <c s="72" r="K585"/>
      <c s="72" r="L585"/>
      <c s="72" r="M585"/>
      <c s="72" r="N585"/>
      <c s="72" r="O585"/>
      <c s="72" r="P585"/>
      <c s="72" r="Q585"/>
      <c s="72" r="R585"/>
      <c s="72" r="S585"/>
      <c s="72" r="T585"/>
      <c s="72" r="U585"/>
      <c s="72" r="V585"/>
      <c s="72" r="W585"/>
      <c s="72" r="X585"/>
      <c s="72" r="Y585"/>
      <c s="72" r="Z585"/>
    </row>
    <row r="586">
      <c s="72" r="A586"/>
      <c s="72" r="B586"/>
      <c s="72" r="C586"/>
      <c s="72" r="D586"/>
      <c s="72" r="E586"/>
      <c s="72" r="F586"/>
      <c s="72" r="G586"/>
      <c s="72" r="H586"/>
      <c s="72" r="I586"/>
      <c s="72" r="J586"/>
      <c s="72" r="K586"/>
      <c s="72" r="L586"/>
      <c s="72" r="M586"/>
      <c s="72" r="N586"/>
      <c s="72" r="O586"/>
      <c s="72" r="P586"/>
      <c s="72" r="Q586"/>
      <c s="72" r="R586"/>
      <c s="72" r="S586"/>
      <c s="72" r="T586"/>
      <c s="72" r="U586"/>
      <c s="72" r="V586"/>
      <c s="72" r="W586"/>
      <c s="72" r="X586"/>
      <c s="72" r="Y586"/>
      <c s="72" r="Z586"/>
    </row>
    <row r="587">
      <c s="72" r="A587"/>
      <c s="72" r="B587"/>
      <c s="72" r="C587"/>
      <c s="72" r="D587"/>
      <c s="72" r="E587"/>
      <c s="72" r="F587"/>
      <c s="72" r="G587"/>
      <c s="72" r="H587"/>
      <c s="72" r="I587"/>
      <c s="72" r="J587"/>
      <c s="72" r="K587"/>
      <c s="72" r="L587"/>
      <c s="72" r="M587"/>
      <c s="72" r="N587"/>
      <c s="72" r="O587"/>
      <c s="72" r="P587"/>
      <c s="72" r="Q587"/>
      <c s="72" r="R587"/>
      <c s="72" r="S587"/>
      <c s="72" r="T587"/>
      <c s="72" r="U587"/>
      <c s="72" r="V587"/>
      <c s="72" r="W587"/>
      <c s="72" r="X587"/>
      <c s="72" r="Y587"/>
      <c s="72" r="Z587"/>
    </row>
    <row r="588">
      <c s="72" r="A588"/>
      <c s="72" r="B588"/>
      <c s="72" r="C588"/>
      <c s="72" r="D588"/>
      <c s="72" r="E588"/>
      <c s="72" r="F588"/>
      <c s="72" r="G588"/>
      <c s="72" r="H588"/>
      <c s="72" r="I588"/>
      <c s="72" r="J588"/>
      <c s="72" r="K588"/>
      <c s="72" r="L588"/>
      <c s="72" r="M588"/>
      <c s="72" r="N588"/>
      <c s="72" r="O588"/>
      <c s="72" r="P588"/>
      <c s="72" r="Q588"/>
      <c s="72" r="R588"/>
      <c s="72" r="S588"/>
      <c s="72" r="T588"/>
      <c s="72" r="U588"/>
      <c s="72" r="V588"/>
      <c s="72" r="W588"/>
      <c s="72" r="X588"/>
      <c s="72" r="Y588"/>
      <c s="72" r="Z588"/>
    </row>
    <row r="589">
      <c s="72" r="A589"/>
      <c s="72" r="B589"/>
      <c s="72" r="C589"/>
      <c s="72" r="D589"/>
      <c s="72" r="E589"/>
      <c s="72" r="F589"/>
      <c s="72" r="G589"/>
      <c s="72" r="H589"/>
      <c s="72" r="I589"/>
      <c s="72" r="J589"/>
      <c s="72" r="K589"/>
      <c s="72" r="L589"/>
      <c s="72" r="M589"/>
      <c s="72" r="N589"/>
      <c s="72" r="O589"/>
      <c s="72" r="P589"/>
      <c s="72" r="Q589"/>
      <c s="72" r="R589"/>
      <c s="72" r="S589"/>
      <c s="72" r="T589"/>
      <c s="72" r="U589"/>
      <c s="72" r="V589"/>
      <c s="72" r="W589"/>
      <c s="72" r="X589"/>
      <c s="72" r="Y589"/>
      <c s="72" r="Z589"/>
    </row>
    <row r="590">
      <c s="72" r="A590"/>
      <c s="72" r="B590"/>
      <c s="72" r="C590"/>
      <c s="72" r="D590"/>
      <c s="72" r="E590"/>
      <c s="72" r="F590"/>
      <c s="72" r="G590"/>
      <c s="72" r="H590"/>
      <c s="72" r="I590"/>
      <c s="72" r="J590"/>
      <c s="72" r="K590"/>
      <c s="72" r="L590"/>
      <c s="72" r="M590"/>
      <c s="72" r="N590"/>
      <c s="72" r="O590"/>
      <c s="72" r="P590"/>
      <c s="72" r="Q590"/>
      <c s="72" r="R590"/>
      <c s="72" r="S590"/>
      <c s="72" r="T590"/>
      <c s="72" r="U590"/>
      <c s="72" r="V590"/>
      <c s="72" r="W590"/>
      <c s="72" r="X590"/>
      <c s="72" r="Y590"/>
      <c s="72" r="Z590"/>
    </row>
    <row r="591">
      <c s="72" r="A591"/>
      <c s="72" r="B591"/>
      <c s="72" r="C591"/>
      <c s="72" r="D591"/>
      <c s="72" r="E591"/>
      <c s="72" r="F591"/>
      <c s="72" r="G591"/>
      <c s="72" r="H591"/>
      <c s="72" r="I591"/>
      <c s="72" r="J591"/>
      <c s="72" r="K591"/>
      <c s="72" r="L591"/>
      <c s="72" r="M591"/>
      <c s="72" r="N591"/>
      <c s="72" r="O591"/>
      <c s="72" r="P591"/>
      <c s="72" r="Q591"/>
      <c s="72" r="R591"/>
      <c s="72" r="S591"/>
      <c s="72" r="T591"/>
      <c s="72" r="U591"/>
      <c s="72" r="V591"/>
      <c s="72" r="W591"/>
      <c s="72" r="X591"/>
      <c s="72" r="Y591"/>
      <c s="72" r="Z591"/>
    </row>
    <row r="592">
      <c s="72" r="A592"/>
      <c s="72" r="B592"/>
      <c s="72" r="C592"/>
      <c s="72" r="D592"/>
      <c s="72" r="E592"/>
      <c s="72" r="F592"/>
      <c s="72" r="G592"/>
      <c s="72" r="H592"/>
      <c s="72" r="I592"/>
      <c s="72" r="J592"/>
      <c s="72" r="K592"/>
      <c s="72" r="L592"/>
      <c s="72" r="M592"/>
      <c s="72" r="N592"/>
      <c s="72" r="O592"/>
      <c s="72" r="P592"/>
      <c s="72" r="Q592"/>
      <c s="72" r="R592"/>
      <c s="72" r="S592"/>
      <c s="72" r="T592"/>
      <c s="72" r="U592"/>
      <c s="72" r="V592"/>
      <c s="72" r="W592"/>
      <c s="72" r="X592"/>
      <c s="72" r="Y592"/>
      <c s="72" r="Z592"/>
    </row>
    <row r="593">
      <c s="72" r="A593"/>
      <c s="72" r="B593"/>
      <c s="72" r="C593"/>
      <c s="72" r="D593"/>
      <c s="72" r="E593"/>
      <c s="72" r="F593"/>
      <c s="72" r="G593"/>
      <c s="72" r="H593"/>
      <c s="72" r="I593"/>
      <c s="72" r="J593"/>
      <c s="72" r="K593"/>
      <c s="72" r="L593"/>
      <c s="72" r="M593"/>
      <c s="72" r="N593"/>
      <c s="72" r="O593"/>
      <c s="72" r="P593"/>
      <c s="72" r="Q593"/>
      <c s="72" r="R593"/>
      <c s="72" r="S593"/>
      <c s="72" r="T593"/>
      <c s="72" r="U593"/>
      <c s="72" r="V593"/>
      <c s="72" r="W593"/>
      <c s="72" r="X593"/>
      <c s="72" r="Y593"/>
      <c s="72" r="Z593"/>
    </row>
    <row r="594">
      <c s="72" r="A594"/>
      <c s="72" r="B594"/>
      <c s="72" r="C594"/>
      <c s="72" r="D594"/>
      <c s="72" r="E594"/>
      <c s="72" r="F594"/>
      <c s="72" r="G594"/>
      <c s="72" r="H594"/>
      <c s="72" r="I594"/>
      <c s="72" r="J594"/>
      <c s="72" r="K594"/>
      <c s="72" r="L594"/>
      <c s="72" r="M594"/>
      <c s="72" r="N594"/>
      <c s="72" r="O594"/>
      <c s="72" r="P594"/>
      <c s="72" r="Q594"/>
      <c s="72" r="R594"/>
      <c s="72" r="S594"/>
      <c s="72" r="T594"/>
      <c s="72" r="U594"/>
      <c s="72" r="V594"/>
      <c s="72" r="W594"/>
      <c s="72" r="X594"/>
      <c s="72" r="Y594"/>
      <c s="72" r="Z594"/>
    </row>
    <row r="595">
      <c s="72" r="A595"/>
      <c s="72" r="B595"/>
      <c s="72" r="C595"/>
      <c s="72" r="D595"/>
      <c s="72" r="E595"/>
      <c s="72" r="F595"/>
      <c s="72" r="G595"/>
      <c s="72" r="H595"/>
      <c s="72" r="I595"/>
      <c s="72" r="J595"/>
      <c s="72" r="K595"/>
      <c s="72" r="L595"/>
      <c s="72" r="M595"/>
      <c s="72" r="N595"/>
      <c s="72" r="O595"/>
      <c s="72" r="P595"/>
      <c s="72" r="Q595"/>
      <c s="72" r="R595"/>
      <c s="72" r="S595"/>
      <c s="72" r="T595"/>
      <c s="72" r="U595"/>
      <c s="72" r="V595"/>
      <c s="72" r="W595"/>
      <c s="72" r="X595"/>
      <c s="72" r="Y595"/>
      <c s="72" r="Z595"/>
    </row>
    <row r="596">
      <c s="72" r="A596"/>
      <c s="72" r="B596"/>
      <c s="72" r="C596"/>
      <c s="72" r="D596"/>
      <c s="72" r="E596"/>
      <c s="72" r="F596"/>
      <c s="72" r="G596"/>
      <c s="72" r="H596"/>
      <c s="72" r="I596"/>
      <c s="72" r="J596"/>
      <c s="72" r="K596"/>
      <c s="72" r="L596"/>
      <c s="72" r="M596"/>
      <c s="72" r="N596"/>
      <c s="72" r="O596"/>
      <c s="72" r="P596"/>
      <c s="72" r="Q596"/>
      <c s="72" r="R596"/>
      <c s="72" r="S596"/>
      <c s="72" r="T596"/>
      <c s="72" r="U596"/>
      <c s="72" r="V596"/>
      <c s="72" r="W596"/>
      <c s="72" r="X596"/>
      <c s="72" r="Y596"/>
      <c s="72" r="Z596"/>
    </row>
    <row r="597">
      <c s="72" r="A597"/>
      <c s="72" r="B597"/>
      <c s="72" r="C597"/>
      <c s="72" r="D597"/>
      <c s="72" r="E597"/>
      <c s="72" r="F597"/>
      <c s="72" r="G597"/>
      <c s="72" r="H597"/>
      <c s="72" r="I597"/>
      <c s="72" r="J597"/>
      <c s="72" r="K597"/>
      <c s="72" r="L597"/>
      <c s="72" r="M597"/>
      <c s="72" r="N597"/>
      <c s="72" r="O597"/>
      <c s="72" r="P597"/>
      <c s="72" r="Q597"/>
      <c s="72" r="R597"/>
      <c s="72" r="S597"/>
      <c s="72" r="T597"/>
      <c s="72" r="U597"/>
      <c s="72" r="V597"/>
      <c s="72" r="W597"/>
      <c s="72" r="X597"/>
      <c s="72" r="Y597"/>
      <c s="72" r="Z597"/>
    </row>
    <row r="598">
      <c s="72" r="A598"/>
      <c s="72" r="B598"/>
      <c s="72" r="C598"/>
      <c s="72" r="D598"/>
      <c s="72" r="E598"/>
      <c s="72" r="F598"/>
      <c s="72" r="G598"/>
      <c s="72" r="H598"/>
      <c s="72" r="I598"/>
      <c s="72" r="J598"/>
      <c s="72" r="K598"/>
      <c s="72" r="L598"/>
      <c s="72" r="M598"/>
      <c s="72" r="N598"/>
      <c s="72" r="O598"/>
      <c s="72" r="P598"/>
      <c s="72" r="Q598"/>
      <c s="72" r="R598"/>
      <c s="72" r="S598"/>
      <c s="72" r="T598"/>
      <c s="72" r="U598"/>
      <c s="72" r="V598"/>
      <c s="72" r="W598"/>
      <c s="72" r="X598"/>
      <c s="72" r="Y598"/>
      <c s="72" r="Z598"/>
    </row>
    <row r="599">
      <c s="72" r="A599"/>
      <c s="72" r="B599"/>
      <c s="72" r="C599"/>
      <c s="72" r="D599"/>
      <c s="72" r="E599"/>
      <c s="72" r="F599"/>
      <c s="72" r="G599"/>
      <c s="72" r="H599"/>
      <c s="72" r="I599"/>
      <c s="72" r="J599"/>
      <c s="72" r="K599"/>
      <c s="72" r="L599"/>
      <c s="72" r="M599"/>
      <c s="72" r="N599"/>
      <c s="72" r="O599"/>
      <c s="72" r="P599"/>
      <c s="72" r="Q599"/>
      <c s="72" r="R599"/>
      <c s="72" r="S599"/>
      <c s="72" r="T599"/>
      <c s="72" r="U599"/>
      <c s="72" r="V599"/>
      <c s="72" r="W599"/>
      <c s="72" r="X599"/>
      <c s="72" r="Y599"/>
      <c s="72" r="Z599"/>
    </row>
    <row r="600">
      <c s="72" r="A600"/>
      <c s="72" r="B600"/>
      <c s="72" r="C600"/>
      <c s="72" r="D600"/>
      <c s="72" r="E600"/>
      <c s="72" r="F600"/>
      <c s="72" r="G600"/>
      <c s="72" r="H600"/>
      <c s="72" r="I600"/>
      <c s="72" r="J600"/>
      <c s="72" r="K600"/>
      <c s="72" r="L600"/>
      <c s="72" r="M600"/>
      <c s="72" r="N600"/>
      <c s="72" r="O600"/>
      <c s="72" r="P600"/>
      <c s="72" r="Q600"/>
      <c s="72" r="R600"/>
      <c s="72" r="S600"/>
      <c s="72" r="T600"/>
      <c s="72" r="U600"/>
      <c s="72" r="V600"/>
      <c s="72" r="W600"/>
      <c s="72" r="X600"/>
      <c s="72" r="Y600"/>
      <c s="72" r="Z600"/>
    </row>
    <row r="601">
      <c s="72" r="A601"/>
      <c s="72" r="B601"/>
      <c s="72" r="C601"/>
      <c s="72" r="D601"/>
      <c s="72" r="E601"/>
      <c s="72" r="F601"/>
      <c s="72" r="G601"/>
      <c s="72" r="H601"/>
      <c s="72" r="I601"/>
      <c s="72" r="J601"/>
      <c s="72" r="K601"/>
      <c s="72" r="L601"/>
      <c s="72" r="M601"/>
      <c s="72" r="N601"/>
      <c s="72" r="O601"/>
      <c s="72" r="P601"/>
      <c s="72" r="Q601"/>
      <c s="72" r="R601"/>
      <c s="72" r="S601"/>
      <c s="72" r="T601"/>
      <c s="72" r="U601"/>
      <c s="72" r="V601"/>
      <c s="72" r="W601"/>
      <c s="72" r="X601"/>
      <c s="72" r="Y601"/>
      <c s="72" r="Z601"/>
    </row>
    <row r="602">
      <c s="72" r="A602"/>
      <c s="72" r="B602"/>
      <c s="72" r="C602"/>
      <c s="72" r="D602"/>
      <c s="72" r="E602"/>
      <c s="72" r="F602"/>
      <c s="72" r="G602"/>
      <c s="72" r="H602"/>
      <c s="72" r="I602"/>
      <c s="72" r="J602"/>
      <c s="72" r="K602"/>
      <c s="72" r="L602"/>
      <c s="72" r="M602"/>
      <c s="72" r="N602"/>
      <c s="72" r="O602"/>
      <c s="72" r="P602"/>
      <c s="72" r="Q602"/>
      <c s="72" r="R602"/>
      <c s="72" r="S602"/>
      <c s="72" r="T602"/>
      <c s="72" r="U602"/>
      <c s="72" r="V602"/>
      <c s="72" r="W602"/>
      <c s="72" r="X602"/>
      <c s="72" r="Y602"/>
      <c s="72" r="Z602"/>
    </row>
    <row r="603">
      <c s="72" r="A603"/>
      <c s="72" r="B603"/>
      <c s="72" r="C603"/>
      <c s="72" r="D603"/>
      <c s="72" r="E603"/>
      <c s="72" r="F603"/>
      <c s="72" r="G603"/>
      <c s="72" r="H603"/>
      <c s="72" r="I603"/>
      <c s="72" r="J603"/>
      <c s="72" r="K603"/>
      <c s="72" r="L603"/>
      <c s="72" r="M603"/>
      <c s="72" r="N603"/>
      <c s="72" r="O603"/>
      <c s="72" r="P603"/>
      <c s="72" r="Q603"/>
      <c s="72" r="R603"/>
      <c s="72" r="S603"/>
      <c s="72" r="T603"/>
      <c s="72" r="U603"/>
      <c s="72" r="V603"/>
      <c s="72" r="W603"/>
      <c s="72" r="X603"/>
      <c s="72" r="Y603"/>
      <c s="72" r="Z603"/>
    </row>
    <row r="604">
      <c s="72" r="A604"/>
      <c s="72" r="B604"/>
      <c s="72" r="C604"/>
      <c s="72" r="D604"/>
      <c s="72" r="E604"/>
      <c s="72" r="F604"/>
      <c s="72" r="G604"/>
      <c s="72" r="H604"/>
      <c s="72" r="I604"/>
      <c s="72" r="J604"/>
      <c s="72" r="K604"/>
      <c s="72" r="L604"/>
      <c s="72" r="M604"/>
      <c s="72" r="N604"/>
      <c s="72" r="O604"/>
      <c s="72" r="P604"/>
      <c s="72" r="Q604"/>
      <c s="72" r="R604"/>
      <c s="72" r="S604"/>
      <c s="72" r="T604"/>
      <c s="72" r="U604"/>
      <c s="72" r="V604"/>
      <c s="72" r="W604"/>
      <c s="72" r="X604"/>
      <c s="72" r="Y604"/>
      <c s="72" r="Z604"/>
    </row>
    <row r="605">
      <c s="72" r="A605"/>
      <c s="72" r="B605"/>
      <c s="72" r="C605"/>
      <c s="72" r="D605"/>
      <c s="72" r="E605"/>
      <c s="72" r="F605"/>
      <c s="72" r="G605"/>
      <c s="72" r="H605"/>
      <c s="72" r="I605"/>
      <c s="72" r="J605"/>
      <c s="72" r="K605"/>
      <c s="72" r="L605"/>
      <c s="72" r="M605"/>
      <c s="72" r="N605"/>
      <c s="72" r="O605"/>
      <c s="72" r="P605"/>
      <c s="72" r="Q605"/>
      <c s="72" r="R605"/>
      <c s="72" r="S605"/>
      <c s="72" r="T605"/>
      <c s="72" r="U605"/>
      <c s="72" r="V605"/>
      <c s="72" r="W605"/>
      <c s="72" r="X605"/>
      <c s="72" r="Y605"/>
      <c s="72" r="Z605"/>
    </row>
    <row r="606">
      <c s="72" r="A606"/>
      <c s="72" r="B606"/>
      <c s="72" r="C606"/>
      <c s="72" r="D606"/>
      <c s="72" r="E606"/>
      <c s="72" r="F606"/>
      <c s="72" r="G606"/>
      <c s="72" r="H606"/>
      <c s="72" r="I606"/>
      <c s="72" r="J606"/>
      <c s="72" r="K606"/>
      <c s="72" r="L606"/>
      <c s="72" r="M606"/>
      <c s="72" r="N606"/>
      <c s="72" r="O606"/>
      <c s="72" r="P606"/>
      <c s="72" r="Q606"/>
      <c s="72" r="R606"/>
      <c s="72" r="S606"/>
      <c s="72" r="T606"/>
      <c s="72" r="U606"/>
      <c s="72" r="V606"/>
      <c s="72" r="W606"/>
      <c s="72" r="X606"/>
      <c s="72" r="Y606"/>
      <c s="72" r="Z606"/>
    </row>
    <row r="607">
      <c s="72" r="A607"/>
      <c s="72" r="B607"/>
      <c s="72" r="C607"/>
      <c s="72" r="D607"/>
      <c s="72" r="E607"/>
      <c s="72" r="F607"/>
      <c s="72" r="G607"/>
      <c s="72" r="H607"/>
      <c s="72" r="I607"/>
      <c s="72" r="J607"/>
      <c s="72" r="K607"/>
      <c s="72" r="L607"/>
      <c s="72" r="M607"/>
      <c s="72" r="N607"/>
      <c s="72" r="O607"/>
      <c s="72" r="P607"/>
      <c s="72" r="Q607"/>
      <c s="72" r="R607"/>
      <c s="72" r="S607"/>
      <c s="72" r="T607"/>
      <c s="72" r="U607"/>
      <c s="72" r="V607"/>
      <c s="72" r="W607"/>
      <c s="72" r="X607"/>
      <c s="72" r="Y607"/>
      <c s="72" r="Z607"/>
    </row>
    <row r="608">
      <c s="72" r="A608"/>
      <c s="72" r="B608"/>
      <c s="72" r="C608"/>
      <c s="72" r="D608"/>
      <c s="72" r="E608"/>
      <c s="72" r="F608"/>
      <c s="72" r="G608"/>
      <c s="72" r="H608"/>
      <c s="72" r="I608"/>
      <c s="72" r="J608"/>
      <c s="72" r="K608"/>
      <c s="72" r="L608"/>
      <c s="72" r="M608"/>
      <c s="72" r="N608"/>
      <c s="72" r="O608"/>
      <c s="72" r="P608"/>
      <c s="72" r="Q608"/>
      <c s="72" r="R608"/>
      <c s="72" r="S608"/>
      <c s="72" r="T608"/>
      <c s="72" r="U608"/>
      <c s="72" r="V608"/>
      <c s="72" r="W608"/>
      <c s="72" r="X608"/>
      <c s="72" r="Y608"/>
      <c s="72" r="Z608"/>
    </row>
    <row r="609">
      <c s="72" r="A609"/>
      <c s="72" r="B609"/>
      <c s="72" r="C609"/>
      <c s="72" r="D609"/>
      <c s="72" r="E609"/>
      <c s="72" r="F609"/>
      <c s="72" r="G609"/>
      <c s="72" r="H609"/>
      <c s="72" r="I609"/>
      <c s="72" r="J609"/>
      <c s="72" r="K609"/>
      <c s="72" r="L609"/>
      <c s="72" r="M609"/>
      <c s="72" r="N609"/>
      <c s="72" r="O609"/>
      <c s="72" r="P609"/>
      <c s="72" r="Q609"/>
      <c s="72" r="R609"/>
      <c s="72" r="S609"/>
      <c s="72" r="T609"/>
      <c s="72" r="U609"/>
      <c s="72" r="V609"/>
      <c s="72" r="W609"/>
      <c s="72" r="X609"/>
      <c s="72" r="Y609"/>
      <c s="72" r="Z609"/>
    </row>
    <row r="610">
      <c s="72" r="A610"/>
      <c s="72" r="B610"/>
      <c s="72" r="C610"/>
      <c s="72" r="D610"/>
      <c s="72" r="E610"/>
      <c s="72" r="F610"/>
      <c s="72" r="G610"/>
      <c s="72" r="H610"/>
      <c s="72" r="I610"/>
      <c s="72" r="J610"/>
      <c s="72" r="K610"/>
      <c s="72" r="L610"/>
      <c s="72" r="M610"/>
      <c s="72" r="N610"/>
      <c s="72" r="O610"/>
      <c s="72" r="P610"/>
      <c s="72" r="Q610"/>
      <c s="72" r="R610"/>
      <c s="72" r="S610"/>
      <c s="72" r="T610"/>
      <c s="72" r="U610"/>
      <c s="72" r="V610"/>
      <c s="72" r="W610"/>
      <c s="72" r="X610"/>
      <c s="72" r="Y610"/>
      <c s="72" r="Z610"/>
    </row>
    <row r="611">
      <c s="72" r="A611"/>
      <c s="72" r="B611"/>
      <c s="72" r="C611"/>
      <c s="72" r="D611"/>
      <c s="72" r="E611"/>
      <c s="72" r="F611"/>
      <c s="72" r="G611"/>
      <c s="72" r="H611"/>
      <c s="72" r="I611"/>
      <c s="72" r="J611"/>
      <c s="72" r="K611"/>
      <c s="72" r="L611"/>
      <c s="72" r="M611"/>
      <c s="72" r="N611"/>
      <c s="72" r="O611"/>
      <c s="72" r="P611"/>
      <c s="72" r="Q611"/>
      <c s="72" r="R611"/>
      <c s="72" r="S611"/>
      <c s="72" r="T611"/>
      <c s="72" r="U611"/>
      <c s="72" r="V611"/>
      <c s="72" r="W611"/>
      <c s="72" r="X611"/>
      <c s="72" r="Y611"/>
      <c s="72" r="Z611"/>
    </row>
    <row r="612">
      <c s="72" r="A612"/>
      <c s="72" r="B612"/>
      <c s="72" r="C612"/>
      <c s="72" r="D612"/>
      <c s="72" r="E612"/>
      <c s="72" r="F612"/>
      <c s="72" r="G612"/>
      <c s="72" r="H612"/>
      <c s="72" r="I612"/>
      <c s="72" r="J612"/>
      <c s="72" r="K612"/>
      <c s="72" r="L612"/>
      <c s="72" r="M612"/>
      <c s="72" r="N612"/>
      <c s="72" r="O612"/>
      <c s="72" r="P612"/>
      <c s="72" r="Q612"/>
      <c s="72" r="R612"/>
      <c s="72" r="S612"/>
      <c s="72" r="T612"/>
      <c s="72" r="U612"/>
      <c s="72" r="V612"/>
      <c s="72" r="W612"/>
      <c s="72" r="X612"/>
      <c s="72" r="Y612"/>
      <c s="72" r="Z612"/>
    </row>
    <row r="613">
      <c s="72" r="A613"/>
      <c s="72" r="B613"/>
      <c s="72" r="C613"/>
      <c s="72" r="D613"/>
      <c s="72" r="E613"/>
      <c s="72" r="F613"/>
      <c s="72" r="G613"/>
      <c s="72" r="H613"/>
      <c s="72" r="I613"/>
      <c s="72" r="J613"/>
      <c s="72" r="K613"/>
      <c s="72" r="L613"/>
      <c s="72" r="M613"/>
      <c s="72" r="N613"/>
      <c s="72" r="O613"/>
      <c s="72" r="P613"/>
      <c s="72" r="Q613"/>
      <c s="72" r="R613"/>
      <c s="72" r="S613"/>
      <c s="72" r="T613"/>
      <c s="72" r="U613"/>
      <c s="72" r="V613"/>
      <c s="72" r="W613"/>
      <c s="72" r="X613"/>
      <c s="72" r="Y613"/>
      <c s="72" r="Z613"/>
    </row>
    <row r="614">
      <c s="72" r="A614"/>
      <c s="72" r="B614"/>
      <c s="72" r="C614"/>
      <c s="72" r="D614"/>
      <c s="72" r="E614"/>
      <c s="72" r="F614"/>
      <c s="72" r="G614"/>
      <c s="72" r="H614"/>
      <c s="72" r="I614"/>
      <c s="72" r="J614"/>
      <c s="72" r="K614"/>
      <c s="72" r="L614"/>
      <c s="72" r="M614"/>
      <c s="72" r="N614"/>
      <c s="72" r="O614"/>
      <c s="72" r="P614"/>
      <c s="72" r="Q614"/>
      <c s="72" r="R614"/>
      <c s="72" r="S614"/>
      <c s="72" r="T614"/>
      <c s="72" r="U614"/>
      <c s="72" r="V614"/>
      <c s="72" r="W614"/>
      <c s="72" r="X614"/>
      <c s="72" r="Y614"/>
      <c s="72" r="Z614"/>
    </row>
    <row r="615">
      <c s="72" r="A615"/>
      <c s="72" r="B615"/>
      <c s="72" r="C615"/>
      <c s="72" r="D615"/>
      <c s="72" r="E615"/>
      <c s="72" r="F615"/>
      <c s="72" r="G615"/>
      <c s="72" r="H615"/>
      <c s="72" r="I615"/>
      <c s="72" r="J615"/>
      <c s="72" r="K615"/>
      <c s="72" r="L615"/>
      <c s="72" r="M615"/>
      <c s="72" r="N615"/>
      <c s="72" r="O615"/>
      <c s="72" r="P615"/>
      <c s="72" r="Q615"/>
      <c s="72" r="R615"/>
      <c s="72" r="S615"/>
      <c s="72" r="T615"/>
      <c s="72" r="U615"/>
      <c s="72" r="V615"/>
      <c s="72" r="W615"/>
      <c s="72" r="X615"/>
      <c s="72" r="Y615"/>
      <c s="72" r="Z615"/>
    </row>
    <row r="616">
      <c s="72" r="A616"/>
      <c s="72" r="B616"/>
      <c s="72" r="C616"/>
      <c s="72" r="D616"/>
      <c s="72" r="E616"/>
      <c s="72" r="F616"/>
      <c s="72" r="G616"/>
      <c s="72" r="H616"/>
      <c s="72" r="I616"/>
      <c s="72" r="J616"/>
      <c s="72" r="K616"/>
      <c s="72" r="L616"/>
      <c s="72" r="M616"/>
      <c s="72" r="N616"/>
      <c s="72" r="O616"/>
      <c s="72" r="P616"/>
      <c s="72" r="Q616"/>
      <c s="72" r="R616"/>
      <c s="72" r="S616"/>
      <c s="72" r="T616"/>
      <c s="72" r="U616"/>
      <c s="72" r="V616"/>
      <c s="72" r="W616"/>
      <c s="72" r="X616"/>
      <c s="72" r="Y616"/>
      <c s="72" r="Z616"/>
    </row>
    <row r="617">
      <c s="72" r="A617"/>
      <c s="72" r="B617"/>
      <c s="72" r="C617"/>
      <c s="72" r="D617"/>
      <c s="72" r="E617"/>
      <c s="72" r="F617"/>
      <c s="72" r="G617"/>
      <c s="72" r="H617"/>
      <c s="72" r="I617"/>
      <c s="72" r="J617"/>
      <c s="72" r="K617"/>
      <c s="72" r="L617"/>
      <c s="72" r="M617"/>
      <c s="72" r="N617"/>
      <c s="72" r="O617"/>
      <c s="72" r="P617"/>
      <c s="72" r="Q617"/>
      <c s="72" r="R617"/>
      <c s="72" r="S617"/>
      <c s="72" r="T617"/>
      <c s="72" r="U617"/>
      <c s="72" r="V617"/>
      <c s="72" r="W617"/>
      <c s="72" r="X617"/>
      <c s="72" r="Y617"/>
      <c s="72" r="Z617"/>
    </row>
    <row r="618">
      <c s="72" r="A618"/>
      <c s="72" r="B618"/>
      <c s="72" r="C618"/>
      <c s="72" r="D618"/>
      <c s="72" r="E618"/>
      <c s="72" r="F618"/>
      <c s="72" r="G618"/>
      <c s="72" r="H618"/>
      <c s="72" r="I618"/>
      <c s="72" r="J618"/>
      <c s="72" r="K618"/>
      <c s="72" r="L618"/>
      <c s="72" r="M618"/>
      <c s="72" r="N618"/>
      <c s="72" r="O618"/>
      <c s="72" r="P618"/>
      <c s="72" r="Q618"/>
      <c s="72" r="R618"/>
      <c s="72" r="S618"/>
      <c s="72" r="T618"/>
      <c s="72" r="U618"/>
      <c s="72" r="V618"/>
      <c s="72" r="W618"/>
      <c s="72" r="X618"/>
      <c s="72" r="Y618"/>
      <c s="72" r="Z618"/>
    </row>
    <row r="619">
      <c s="72" r="A619"/>
      <c s="72" r="B619"/>
      <c s="72" r="C619"/>
      <c s="72" r="D619"/>
      <c s="72" r="E619"/>
      <c s="72" r="F619"/>
      <c s="72" r="G619"/>
      <c s="72" r="H619"/>
      <c s="72" r="I619"/>
      <c s="72" r="J619"/>
      <c s="72" r="K619"/>
      <c s="72" r="L619"/>
      <c s="72" r="M619"/>
      <c s="72" r="N619"/>
      <c s="72" r="O619"/>
      <c s="72" r="P619"/>
      <c s="72" r="Q619"/>
      <c s="72" r="R619"/>
      <c s="72" r="S619"/>
      <c s="72" r="T619"/>
      <c s="72" r="U619"/>
      <c s="72" r="V619"/>
      <c s="72" r="W619"/>
      <c s="72" r="X619"/>
      <c s="72" r="Y619"/>
      <c s="72" r="Z619"/>
    </row>
    <row r="620">
      <c s="72" r="A620"/>
      <c s="72" r="B620"/>
      <c s="72" r="C620"/>
      <c s="72" r="D620"/>
      <c s="72" r="E620"/>
      <c s="72" r="F620"/>
      <c s="72" r="G620"/>
      <c s="72" r="H620"/>
      <c s="72" r="I620"/>
      <c s="72" r="J620"/>
      <c s="72" r="K620"/>
      <c s="72" r="L620"/>
      <c s="72" r="M620"/>
      <c s="72" r="N620"/>
      <c s="72" r="O620"/>
      <c s="72" r="P620"/>
      <c s="72" r="Q620"/>
      <c s="72" r="R620"/>
      <c s="72" r="S620"/>
      <c s="72" r="T620"/>
      <c s="72" r="U620"/>
      <c s="72" r="V620"/>
      <c s="72" r="W620"/>
      <c s="72" r="X620"/>
      <c s="72" r="Y620"/>
      <c s="72" r="Z620"/>
    </row>
    <row r="621">
      <c s="72" r="A621"/>
      <c s="72" r="B621"/>
      <c s="72" r="C621"/>
      <c s="72" r="D621"/>
      <c s="72" r="E621"/>
      <c s="72" r="F621"/>
      <c s="72" r="G621"/>
      <c s="72" r="H621"/>
      <c s="72" r="I621"/>
      <c s="72" r="J621"/>
      <c s="72" r="K621"/>
      <c s="72" r="L621"/>
      <c s="72" r="M621"/>
      <c s="72" r="N621"/>
      <c s="72" r="O621"/>
      <c s="72" r="P621"/>
      <c s="72" r="Q621"/>
      <c s="72" r="R621"/>
      <c s="72" r="S621"/>
      <c s="72" r="T621"/>
      <c s="72" r="U621"/>
      <c s="72" r="V621"/>
      <c s="72" r="W621"/>
      <c s="72" r="X621"/>
      <c s="72" r="Y621"/>
      <c s="72" r="Z621"/>
    </row>
    <row r="622">
      <c s="72" r="A622"/>
      <c s="72" r="B622"/>
      <c s="72" r="C622"/>
      <c s="72" r="D622"/>
      <c s="72" r="E622"/>
      <c s="72" r="F622"/>
      <c s="72" r="G622"/>
      <c s="72" r="H622"/>
      <c s="72" r="I622"/>
      <c s="72" r="J622"/>
      <c s="72" r="K622"/>
      <c s="72" r="L622"/>
      <c s="72" r="M622"/>
      <c s="72" r="N622"/>
      <c s="72" r="O622"/>
      <c s="72" r="P622"/>
      <c s="72" r="Q622"/>
      <c s="72" r="R622"/>
      <c s="72" r="S622"/>
      <c s="72" r="T622"/>
      <c s="72" r="U622"/>
      <c s="72" r="V622"/>
      <c s="72" r="W622"/>
      <c s="72" r="X622"/>
      <c s="72" r="Y622"/>
      <c s="72" r="Z622"/>
    </row>
    <row r="623">
      <c s="72" r="A623"/>
      <c s="72" r="B623"/>
      <c s="72" r="C623"/>
      <c s="72" r="D623"/>
      <c s="72" r="E623"/>
      <c s="72" r="F623"/>
      <c s="72" r="G623"/>
      <c s="72" r="H623"/>
      <c s="72" r="I623"/>
      <c s="72" r="J623"/>
      <c s="72" r="K623"/>
      <c s="72" r="L623"/>
      <c s="72" r="M623"/>
      <c s="72" r="N623"/>
      <c s="72" r="O623"/>
      <c s="72" r="P623"/>
      <c s="72" r="Q623"/>
      <c s="72" r="R623"/>
      <c s="72" r="S623"/>
      <c s="72" r="T623"/>
      <c s="72" r="U623"/>
      <c s="72" r="V623"/>
      <c s="72" r="W623"/>
      <c s="72" r="X623"/>
      <c s="72" r="Y623"/>
      <c s="72" r="Z623"/>
    </row>
    <row r="624">
      <c s="72" r="A624"/>
      <c s="72" r="B624"/>
      <c s="72" r="C624"/>
      <c s="72" r="D624"/>
      <c s="72" r="E624"/>
      <c s="72" r="F624"/>
      <c s="72" r="G624"/>
      <c s="72" r="H624"/>
      <c s="72" r="I624"/>
      <c s="72" r="J624"/>
      <c s="72" r="K624"/>
      <c s="72" r="L624"/>
      <c s="72" r="M624"/>
      <c s="72" r="N624"/>
      <c s="72" r="O624"/>
      <c s="72" r="P624"/>
      <c s="72" r="Q624"/>
      <c s="72" r="R624"/>
      <c s="72" r="S624"/>
      <c s="72" r="T624"/>
      <c s="72" r="U624"/>
      <c s="72" r="V624"/>
      <c s="72" r="W624"/>
      <c s="72" r="X624"/>
      <c s="72" r="Y624"/>
      <c s="72" r="Z624"/>
    </row>
    <row r="625">
      <c s="72" r="A625"/>
      <c s="72" r="B625"/>
      <c s="72" r="C625"/>
      <c s="72" r="D625"/>
      <c s="72" r="E625"/>
      <c s="72" r="F625"/>
      <c s="72" r="G625"/>
      <c s="72" r="H625"/>
      <c s="72" r="I625"/>
      <c s="72" r="J625"/>
      <c s="72" r="K625"/>
      <c s="72" r="L625"/>
      <c s="72" r="M625"/>
      <c s="72" r="N625"/>
      <c s="72" r="O625"/>
      <c s="72" r="P625"/>
      <c s="72" r="Q625"/>
      <c s="72" r="R625"/>
      <c s="72" r="S625"/>
      <c s="72" r="T625"/>
      <c s="72" r="U625"/>
      <c s="72" r="V625"/>
      <c s="72" r="W625"/>
      <c s="72" r="X625"/>
      <c s="72" r="Y625"/>
      <c s="72" r="Z625"/>
    </row>
    <row r="626">
      <c s="72" r="A626"/>
      <c s="72" r="B626"/>
      <c s="72" r="C626"/>
      <c s="72" r="D626"/>
      <c s="72" r="E626"/>
      <c s="72" r="F626"/>
      <c s="72" r="G626"/>
      <c s="72" r="H626"/>
      <c s="72" r="I626"/>
      <c s="72" r="J626"/>
      <c s="72" r="K626"/>
      <c s="72" r="L626"/>
      <c s="72" r="M626"/>
      <c s="72" r="N626"/>
      <c s="72" r="O626"/>
      <c s="72" r="P626"/>
      <c s="72" r="Q626"/>
      <c s="72" r="R626"/>
      <c s="72" r="S626"/>
      <c s="72" r="T626"/>
      <c s="72" r="U626"/>
      <c s="72" r="V626"/>
      <c s="72" r="W626"/>
      <c s="72" r="X626"/>
      <c s="72" r="Y626"/>
      <c s="72" r="Z626"/>
    </row>
    <row r="627">
      <c s="72" r="A627"/>
      <c s="72" r="B627"/>
      <c s="72" r="C627"/>
      <c s="72" r="D627"/>
      <c s="72" r="E627"/>
      <c s="72" r="F627"/>
      <c s="72" r="G627"/>
      <c s="72" r="H627"/>
      <c s="72" r="I627"/>
      <c s="72" r="J627"/>
      <c s="72" r="K627"/>
      <c s="72" r="L627"/>
      <c s="72" r="M627"/>
      <c s="72" r="N627"/>
      <c s="72" r="O627"/>
      <c s="72" r="P627"/>
      <c s="72" r="Q627"/>
      <c s="72" r="R627"/>
      <c s="72" r="S627"/>
      <c s="72" r="T627"/>
      <c s="72" r="U627"/>
      <c s="72" r="V627"/>
      <c s="72" r="W627"/>
      <c s="72" r="X627"/>
      <c s="72" r="Y627"/>
      <c s="72" r="Z627"/>
    </row>
    <row r="628">
      <c s="72" r="A628"/>
      <c s="72" r="B628"/>
      <c s="72" r="C628"/>
      <c s="72" r="D628"/>
      <c s="72" r="E628"/>
      <c s="72" r="F628"/>
      <c s="72" r="G628"/>
      <c s="72" r="H628"/>
      <c s="72" r="I628"/>
      <c s="72" r="J628"/>
      <c s="72" r="K628"/>
      <c s="72" r="L628"/>
      <c s="72" r="M628"/>
      <c s="72" r="N628"/>
      <c s="72" r="O628"/>
      <c s="72" r="P628"/>
      <c s="72" r="Q628"/>
      <c s="72" r="R628"/>
      <c s="72" r="S628"/>
      <c s="72" r="T628"/>
      <c s="72" r="U628"/>
      <c s="72" r="V628"/>
      <c s="72" r="W628"/>
      <c s="72" r="X628"/>
      <c s="72" r="Y628"/>
      <c s="72" r="Z628"/>
    </row>
    <row r="629">
      <c s="72" r="A629"/>
      <c s="72" r="B629"/>
      <c s="72" r="C629"/>
      <c s="72" r="D629"/>
      <c s="72" r="E629"/>
      <c s="72" r="F629"/>
      <c s="72" r="G629"/>
      <c s="72" r="H629"/>
      <c s="72" r="I629"/>
      <c s="72" r="J629"/>
      <c s="72" r="K629"/>
      <c s="72" r="L629"/>
      <c s="72" r="M629"/>
      <c s="72" r="N629"/>
      <c s="72" r="O629"/>
      <c s="72" r="P629"/>
      <c s="72" r="Q629"/>
      <c s="72" r="R629"/>
      <c s="72" r="S629"/>
      <c s="72" r="T629"/>
      <c s="72" r="U629"/>
      <c s="72" r="V629"/>
      <c s="72" r="W629"/>
      <c s="72" r="X629"/>
      <c s="72" r="Y629"/>
      <c s="72" r="Z629"/>
    </row>
    <row r="630">
      <c s="72" r="A630"/>
      <c s="72" r="B630"/>
      <c s="72" r="C630"/>
      <c s="72" r="D630"/>
      <c s="72" r="E630"/>
      <c s="72" r="F630"/>
      <c s="72" r="G630"/>
      <c s="72" r="H630"/>
      <c s="72" r="I630"/>
      <c s="72" r="J630"/>
      <c s="72" r="K630"/>
      <c s="72" r="L630"/>
      <c s="72" r="M630"/>
      <c s="72" r="N630"/>
      <c s="72" r="O630"/>
      <c s="72" r="P630"/>
      <c s="72" r="Q630"/>
      <c s="72" r="R630"/>
      <c s="72" r="S630"/>
      <c s="72" r="T630"/>
      <c s="72" r="U630"/>
      <c s="72" r="V630"/>
      <c s="72" r="W630"/>
      <c s="72" r="X630"/>
      <c s="72" r="Y630"/>
      <c s="72" r="Z630"/>
    </row>
    <row r="631">
      <c s="72" r="A631"/>
      <c s="72" r="B631"/>
      <c s="72" r="C631"/>
      <c s="72" r="D631"/>
      <c s="72" r="E631"/>
      <c s="72" r="F631"/>
      <c s="72" r="G631"/>
      <c s="72" r="H631"/>
      <c s="72" r="I631"/>
      <c s="72" r="J631"/>
      <c s="72" r="K631"/>
      <c s="72" r="L631"/>
      <c s="72" r="M631"/>
      <c s="72" r="N631"/>
      <c s="72" r="O631"/>
      <c s="72" r="P631"/>
      <c s="72" r="Q631"/>
      <c s="72" r="R631"/>
      <c s="72" r="S631"/>
      <c s="72" r="T631"/>
      <c s="72" r="U631"/>
      <c s="72" r="V631"/>
      <c s="72" r="W631"/>
      <c s="72" r="X631"/>
      <c s="72" r="Y631"/>
      <c s="72" r="Z631"/>
    </row>
    <row r="632">
      <c s="72" r="A632"/>
      <c s="72" r="B632"/>
      <c s="72" r="C632"/>
      <c s="72" r="D632"/>
      <c s="72" r="E632"/>
      <c s="72" r="F632"/>
      <c s="72" r="G632"/>
      <c s="72" r="H632"/>
      <c s="72" r="I632"/>
      <c s="72" r="J632"/>
      <c s="72" r="K632"/>
      <c s="72" r="L632"/>
      <c s="72" r="M632"/>
      <c s="72" r="N632"/>
      <c s="72" r="O632"/>
      <c s="72" r="P632"/>
      <c s="72" r="Q632"/>
      <c s="72" r="R632"/>
      <c s="72" r="S632"/>
      <c s="72" r="T632"/>
      <c s="72" r="U632"/>
      <c s="72" r="V632"/>
      <c s="72" r="W632"/>
      <c s="72" r="X632"/>
      <c s="72" r="Y632"/>
      <c s="72" r="Z632"/>
    </row>
    <row r="633">
      <c s="72" r="A633"/>
      <c s="72" r="B633"/>
      <c s="72" r="C633"/>
      <c s="72" r="D633"/>
      <c s="72" r="E633"/>
      <c s="72" r="F633"/>
      <c s="72" r="G633"/>
      <c s="72" r="H633"/>
      <c s="72" r="I633"/>
      <c s="72" r="J633"/>
      <c s="72" r="K633"/>
      <c s="72" r="L633"/>
      <c s="72" r="M633"/>
      <c s="72" r="N633"/>
      <c s="72" r="O633"/>
      <c s="72" r="P633"/>
      <c s="72" r="Q633"/>
      <c s="72" r="R633"/>
      <c s="72" r="S633"/>
      <c s="72" r="T633"/>
      <c s="72" r="U633"/>
      <c s="72" r="V633"/>
      <c s="72" r="W633"/>
      <c s="72" r="X633"/>
      <c s="72" r="Y633"/>
      <c s="72" r="Z633"/>
    </row>
    <row r="634">
      <c s="72" r="A634"/>
      <c s="72" r="B634"/>
      <c s="72" r="C634"/>
      <c s="72" r="D634"/>
      <c s="72" r="E634"/>
      <c s="72" r="F634"/>
      <c s="72" r="G634"/>
      <c s="72" r="H634"/>
      <c s="72" r="I634"/>
      <c s="72" r="J634"/>
      <c s="72" r="K634"/>
      <c s="72" r="L634"/>
      <c s="72" r="M634"/>
      <c s="72" r="N634"/>
      <c s="72" r="O634"/>
      <c s="72" r="P634"/>
      <c s="72" r="Q634"/>
      <c s="72" r="R634"/>
      <c s="72" r="S634"/>
      <c s="72" r="T634"/>
      <c s="72" r="U634"/>
      <c s="72" r="V634"/>
      <c s="72" r="W634"/>
      <c s="72" r="X634"/>
      <c s="72" r="Y634"/>
      <c s="72" r="Z634"/>
    </row>
    <row r="635">
      <c s="72" r="A635"/>
      <c s="72" r="B635"/>
      <c s="72" r="C635"/>
      <c s="72" r="D635"/>
      <c s="72" r="E635"/>
      <c s="72" r="F635"/>
      <c s="72" r="G635"/>
      <c s="72" r="H635"/>
      <c s="72" r="I635"/>
      <c s="72" r="J635"/>
      <c s="72" r="K635"/>
      <c s="72" r="L635"/>
      <c s="72" r="M635"/>
      <c s="72" r="N635"/>
      <c s="72" r="O635"/>
      <c s="72" r="P635"/>
      <c s="72" r="Q635"/>
      <c s="72" r="R635"/>
      <c s="72" r="S635"/>
      <c s="72" r="T635"/>
      <c s="72" r="U635"/>
      <c s="72" r="V635"/>
      <c s="72" r="W635"/>
      <c s="72" r="X635"/>
      <c s="72" r="Y635"/>
      <c s="72" r="Z635"/>
    </row>
    <row r="636">
      <c s="72" r="A636"/>
      <c s="72" r="B636"/>
      <c s="72" r="C636"/>
      <c s="72" r="D636"/>
      <c s="72" r="E636"/>
      <c s="72" r="F636"/>
      <c s="72" r="G636"/>
      <c s="72" r="H636"/>
      <c s="72" r="I636"/>
      <c s="72" r="J636"/>
      <c s="72" r="K636"/>
      <c s="72" r="L636"/>
      <c s="72" r="M636"/>
      <c s="72" r="N636"/>
      <c s="72" r="O636"/>
      <c s="72" r="P636"/>
      <c s="72" r="Q636"/>
      <c s="72" r="R636"/>
      <c s="72" r="S636"/>
      <c s="72" r="T636"/>
      <c s="72" r="U636"/>
      <c s="72" r="V636"/>
      <c s="72" r="W636"/>
      <c s="72" r="X636"/>
      <c s="72" r="Y636"/>
      <c s="72" r="Z636"/>
    </row>
    <row r="637">
      <c s="72" r="A637"/>
      <c s="72" r="B637"/>
      <c s="72" r="C637"/>
      <c s="72" r="D637"/>
      <c s="72" r="E637"/>
      <c s="72" r="F637"/>
      <c s="72" r="G637"/>
      <c s="72" r="H637"/>
      <c s="72" r="I637"/>
      <c s="72" r="J637"/>
      <c s="72" r="K637"/>
      <c s="72" r="L637"/>
      <c s="72" r="M637"/>
      <c s="72" r="N637"/>
      <c s="72" r="O637"/>
      <c s="72" r="P637"/>
      <c s="72" r="Q637"/>
      <c s="72" r="R637"/>
      <c s="72" r="S637"/>
      <c s="72" r="T637"/>
      <c s="72" r="U637"/>
      <c s="72" r="V637"/>
      <c s="72" r="W637"/>
      <c s="72" r="X637"/>
      <c s="72" r="Y637"/>
      <c s="72" r="Z637"/>
    </row>
    <row r="638">
      <c s="72" r="A638"/>
      <c s="72" r="B638"/>
      <c s="72" r="C638"/>
      <c s="72" r="D638"/>
      <c s="72" r="E638"/>
      <c s="72" r="F638"/>
      <c s="72" r="G638"/>
      <c s="72" r="H638"/>
      <c s="72" r="I638"/>
      <c s="72" r="J638"/>
      <c s="72" r="K638"/>
      <c s="72" r="L638"/>
      <c s="72" r="M638"/>
      <c s="72" r="N638"/>
      <c s="72" r="O638"/>
      <c s="72" r="P638"/>
      <c s="72" r="Q638"/>
      <c s="72" r="R638"/>
      <c s="72" r="S638"/>
      <c s="72" r="T638"/>
      <c s="72" r="U638"/>
      <c s="72" r="V638"/>
      <c s="72" r="W638"/>
      <c s="72" r="X638"/>
      <c s="72" r="Y638"/>
      <c s="72" r="Z638"/>
    </row>
    <row r="639">
      <c s="72" r="A639"/>
      <c s="72" r="B639"/>
      <c s="72" r="C639"/>
      <c s="72" r="D639"/>
      <c s="72" r="E639"/>
      <c s="72" r="F639"/>
      <c s="72" r="G639"/>
      <c s="72" r="H639"/>
      <c s="72" r="I639"/>
      <c s="72" r="J639"/>
      <c s="72" r="K639"/>
      <c s="72" r="L639"/>
      <c s="72" r="M639"/>
      <c s="72" r="N639"/>
      <c s="72" r="O639"/>
      <c s="72" r="P639"/>
      <c s="72" r="Q639"/>
      <c s="72" r="R639"/>
      <c s="72" r="S639"/>
      <c s="72" r="T639"/>
      <c s="72" r="U639"/>
      <c s="72" r="V639"/>
      <c s="72" r="W639"/>
      <c s="72" r="X639"/>
      <c s="72" r="Y639"/>
      <c s="72" r="Z639"/>
    </row>
    <row r="640">
      <c s="72" r="A640"/>
      <c s="72" r="B640"/>
      <c s="72" r="C640"/>
      <c s="72" r="D640"/>
      <c s="72" r="E640"/>
      <c s="72" r="F640"/>
      <c s="72" r="G640"/>
      <c s="72" r="H640"/>
      <c s="72" r="I640"/>
      <c s="72" r="J640"/>
      <c s="72" r="K640"/>
      <c s="72" r="L640"/>
      <c s="72" r="M640"/>
      <c s="72" r="N640"/>
      <c s="72" r="O640"/>
      <c s="72" r="P640"/>
      <c s="72" r="Q640"/>
      <c s="72" r="R640"/>
      <c s="72" r="S640"/>
      <c s="72" r="T640"/>
      <c s="72" r="U640"/>
      <c s="72" r="V640"/>
      <c s="72" r="W640"/>
      <c s="72" r="X640"/>
      <c s="72" r="Y640"/>
      <c s="72" r="Z640"/>
    </row>
    <row r="641">
      <c s="72" r="A641"/>
      <c s="72" r="B641"/>
      <c s="72" r="C641"/>
      <c s="72" r="D641"/>
      <c s="72" r="E641"/>
      <c s="72" r="F641"/>
      <c s="72" r="G641"/>
      <c s="72" r="H641"/>
      <c s="72" r="I641"/>
      <c s="72" r="J641"/>
      <c s="72" r="K641"/>
      <c s="72" r="L641"/>
      <c s="72" r="M641"/>
      <c s="72" r="N641"/>
      <c s="72" r="O641"/>
      <c s="72" r="P641"/>
      <c s="72" r="Q641"/>
      <c s="72" r="R641"/>
      <c s="72" r="S641"/>
      <c s="72" r="T641"/>
      <c s="72" r="U641"/>
      <c s="72" r="V641"/>
      <c s="72" r="W641"/>
      <c s="72" r="X641"/>
      <c s="72" r="Y641"/>
      <c s="72" r="Z641"/>
    </row>
    <row r="642">
      <c s="72" r="A642"/>
      <c s="72" r="B642"/>
      <c s="72" r="C642"/>
      <c s="72" r="D642"/>
      <c s="72" r="E642"/>
      <c s="72" r="F642"/>
      <c s="72" r="G642"/>
      <c s="72" r="H642"/>
      <c s="72" r="I642"/>
      <c s="72" r="J642"/>
      <c s="72" r="K642"/>
      <c s="72" r="L642"/>
      <c s="72" r="M642"/>
      <c s="72" r="N642"/>
      <c s="72" r="O642"/>
      <c s="72" r="P642"/>
      <c s="72" r="Q642"/>
      <c s="72" r="R642"/>
      <c s="72" r="S642"/>
      <c s="72" r="T642"/>
      <c s="72" r="U642"/>
      <c s="72" r="V642"/>
      <c s="72" r="W642"/>
      <c s="72" r="X642"/>
      <c s="72" r="Y642"/>
      <c s="72" r="Z642"/>
    </row>
    <row r="643">
      <c s="72" r="A643"/>
      <c s="72" r="B643"/>
      <c s="72" r="C643"/>
      <c s="72" r="D643"/>
      <c s="72" r="E643"/>
      <c s="72" r="F643"/>
      <c s="72" r="G643"/>
      <c s="72" r="H643"/>
      <c s="72" r="I643"/>
      <c s="72" r="J643"/>
      <c s="72" r="K643"/>
      <c s="72" r="L643"/>
      <c s="72" r="M643"/>
      <c s="72" r="N643"/>
      <c s="72" r="O643"/>
      <c s="72" r="P643"/>
      <c s="72" r="Q643"/>
      <c s="72" r="R643"/>
      <c s="72" r="S643"/>
      <c s="72" r="T643"/>
      <c s="72" r="U643"/>
      <c s="72" r="V643"/>
      <c s="72" r="W643"/>
      <c s="72" r="X643"/>
      <c s="72" r="Y643"/>
      <c s="72" r="Z643"/>
    </row>
    <row r="644">
      <c s="72" r="A644"/>
      <c s="72" r="B644"/>
      <c s="72" r="C644"/>
      <c s="72" r="D644"/>
      <c s="72" r="E644"/>
      <c s="72" r="F644"/>
      <c s="72" r="G644"/>
      <c s="72" r="H644"/>
      <c s="72" r="I644"/>
      <c s="72" r="J644"/>
      <c s="72" r="K644"/>
      <c s="72" r="L644"/>
      <c s="72" r="M644"/>
      <c s="72" r="N644"/>
      <c s="72" r="O644"/>
      <c s="72" r="P644"/>
      <c s="72" r="Q644"/>
      <c s="72" r="R644"/>
      <c s="72" r="S644"/>
      <c s="72" r="T644"/>
      <c s="72" r="U644"/>
      <c s="72" r="V644"/>
      <c s="72" r="W644"/>
      <c s="72" r="X644"/>
      <c s="72" r="Y644"/>
      <c s="72" r="Z644"/>
    </row>
    <row r="645">
      <c s="72" r="A645"/>
      <c s="72" r="B645"/>
      <c s="72" r="C645"/>
      <c s="72" r="D645"/>
      <c s="72" r="E645"/>
      <c s="72" r="F645"/>
      <c s="72" r="G645"/>
      <c s="72" r="H645"/>
      <c s="72" r="I645"/>
      <c s="72" r="J645"/>
      <c s="72" r="K645"/>
      <c s="72" r="L645"/>
      <c s="72" r="M645"/>
      <c s="72" r="N645"/>
      <c s="72" r="O645"/>
      <c s="72" r="P645"/>
      <c s="72" r="Q645"/>
      <c s="72" r="R645"/>
      <c s="72" r="S645"/>
      <c s="72" r="T645"/>
      <c s="72" r="U645"/>
      <c s="72" r="V645"/>
      <c s="72" r="W645"/>
      <c s="72" r="X645"/>
      <c s="72" r="Y645"/>
      <c s="72" r="Z645"/>
    </row>
    <row r="646">
      <c s="72" r="A646"/>
      <c s="72" r="B646"/>
      <c s="72" r="C646"/>
      <c s="72" r="D646"/>
      <c s="72" r="E646"/>
      <c s="72" r="F646"/>
      <c s="72" r="G646"/>
      <c s="72" r="H646"/>
      <c s="72" r="I646"/>
      <c s="72" r="J646"/>
      <c s="72" r="K646"/>
      <c s="72" r="L646"/>
      <c s="72" r="M646"/>
      <c s="72" r="N646"/>
      <c s="72" r="O646"/>
      <c s="72" r="P646"/>
      <c s="72" r="Q646"/>
      <c s="72" r="R646"/>
      <c s="72" r="S646"/>
      <c s="72" r="T646"/>
      <c s="72" r="U646"/>
      <c s="72" r="V646"/>
      <c s="72" r="W646"/>
      <c s="72" r="X646"/>
      <c s="72" r="Y646"/>
      <c s="72" r="Z646"/>
    </row>
    <row r="647">
      <c s="72" r="A647"/>
      <c s="72" r="B647"/>
      <c s="72" r="C647"/>
      <c s="72" r="D647"/>
      <c s="72" r="E647"/>
      <c s="72" r="F647"/>
      <c s="72" r="G647"/>
      <c s="72" r="H647"/>
      <c s="72" r="I647"/>
      <c s="72" r="J647"/>
      <c s="72" r="K647"/>
      <c s="72" r="L647"/>
      <c s="72" r="M647"/>
      <c s="72" r="N647"/>
      <c s="72" r="O647"/>
      <c s="72" r="P647"/>
      <c s="72" r="Q647"/>
      <c s="72" r="R647"/>
      <c s="72" r="S647"/>
      <c s="72" r="T647"/>
      <c s="72" r="U647"/>
      <c s="72" r="V647"/>
      <c s="72" r="W647"/>
      <c s="72" r="X647"/>
      <c s="72" r="Y647"/>
      <c s="72" r="Z647"/>
    </row>
    <row r="648">
      <c s="72" r="A648"/>
      <c s="72" r="B648"/>
      <c s="72" r="C648"/>
      <c s="72" r="D648"/>
      <c s="72" r="E648"/>
      <c s="72" r="F648"/>
      <c s="72" r="G648"/>
      <c s="72" r="H648"/>
      <c s="72" r="I648"/>
      <c s="72" r="J648"/>
      <c s="72" r="K648"/>
      <c s="72" r="L648"/>
      <c s="72" r="M648"/>
      <c s="72" r="N648"/>
      <c s="72" r="O648"/>
      <c s="72" r="P648"/>
      <c s="72" r="Q648"/>
      <c s="72" r="R648"/>
      <c s="72" r="S648"/>
      <c s="72" r="T648"/>
      <c s="72" r="U648"/>
      <c s="72" r="V648"/>
      <c s="72" r="W648"/>
      <c s="72" r="X648"/>
      <c s="72" r="Y648"/>
      <c s="72" r="Z648"/>
    </row>
    <row r="649">
      <c s="72" r="A649"/>
      <c s="72" r="B649"/>
      <c s="72" r="C649"/>
      <c s="72" r="D649"/>
      <c s="72" r="E649"/>
      <c s="72" r="F649"/>
      <c s="72" r="G649"/>
      <c s="72" r="H649"/>
      <c s="72" r="I649"/>
      <c s="72" r="J649"/>
      <c s="72" r="K649"/>
      <c s="72" r="L649"/>
      <c s="72" r="M649"/>
      <c s="72" r="N649"/>
      <c s="72" r="O649"/>
      <c s="72" r="P649"/>
      <c s="72" r="Q649"/>
      <c s="72" r="R649"/>
      <c s="72" r="S649"/>
      <c s="72" r="T649"/>
      <c s="72" r="U649"/>
      <c s="72" r="V649"/>
      <c s="72" r="W649"/>
      <c s="72" r="X649"/>
      <c s="72" r="Y649"/>
      <c s="72" r="Z649"/>
    </row>
    <row r="650">
      <c s="72" r="A650"/>
      <c s="72" r="B650"/>
      <c s="72" r="C650"/>
      <c s="72" r="D650"/>
      <c s="72" r="E650"/>
      <c s="72" r="F650"/>
      <c s="72" r="G650"/>
      <c s="72" r="H650"/>
      <c s="72" r="I650"/>
      <c s="72" r="J650"/>
      <c s="72" r="K650"/>
      <c s="72" r="L650"/>
      <c s="72" r="M650"/>
      <c s="72" r="N650"/>
      <c s="72" r="O650"/>
      <c s="72" r="P650"/>
      <c s="72" r="Q650"/>
      <c s="72" r="R650"/>
      <c s="72" r="S650"/>
      <c s="72" r="T650"/>
      <c s="72" r="U650"/>
      <c s="72" r="V650"/>
      <c s="72" r="W650"/>
      <c s="72" r="X650"/>
      <c s="72" r="Y650"/>
      <c s="72" r="Z650"/>
    </row>
    <row r="651">
      <c s="72" r="A651"/>
      <c s="72" r="B651"/>
      <c s="72" r="C651"/>
      <c s="72" r="D651"/>
      <c s="72" r="E651"/>
      <c s="72" r="F651"/>
      <c s="72" r="G651"/>
      <c s="72" r="H651"/>
      <c s="72" r="I651"/>
      <c s="72" r="J651"/>
      <c s="72" r="K651"/>
      <c s="72" r="L651"/>
      <c s="72" r="M651"/>
      <c s="72" r="N651"/>
      <c s="72" r="O651"/>
      <c s="72" r="P651"/>
      <c s="72" r="Q651"/>
      <c s="72" r="R651"/>
      <c s="72" r="S651"/>
      <c s="72" r="T651"/>
      <c s="72" r="U651"/>
      <c s="72" r="V651"/>
      <c s="72" r="W651"/>
      <c s="72" r="X651"/>
      <c s="72" r="Y651"/>
      <c s="72" r="Z651"/>
    </row>
    <row r="652">
      <c s="72" r="A652"/>
      <c s="72" r="B652"/>
      <c s="72" r="C652"/>
      <c s="72" r="D652"/>
      <c s="72" r="E652"/>
      <c s="72" r="F652"/>
      <c s="72" r="G652"/>
      <c s="72" r="H652"/>
      <c s="72" r="I652"/>
      <c s="72" r="J652"/>
      <c s="72" r="K652"/>
      <c s="72" r="L652"/>
      <c s="72" r="M652"/>
      <c s="72" r="N652"/>
      <c s="72" r="O652"/>
      <c s="72" r="P652"/>
      <c s="72" r="Q652"/>
      <c s="72" r="R652"/>
      <c s="72" r="S652"/>
      <c s="72" r="T652"/>
      <c s="72" r="U652"/>
      <c s="72" r="V652"/>
      <c s="72" r="W652"/>
      <c s="72" r="X652"/>
      <c s="72" r="Y652"/>
      <c s="72" r="Z652"/>
    </row>
    <row r="653">
      <c s="72" r="A653"/>
      <c s="72" r="B653"/>
      <c s="72" r="C653"/>
      <c s="72" r="D653"/>
      <c s="72" r="E653"/>
      <c s="72" r="F653"/>
      <c s="72" r="G653"/>
      <c s="72" r="H653"/>
      <c s="72" r="I653"/>
      <c s="72" r="J653"/>
      <c s="72" r="K653"/>
      <c s="72" r="L653"/>
      <c s="72" r="M653"/>
      <c s="72" r="N653"/>
      <c s="72" r="O653"/>
      <c s="72" r="P653"/>
      <c s="72" r="Q653"/>
      <c s="72" r="R653"/>
      <c s="72" r="S653"/>
      <c s="72" r="T653"/>
      <c s="72" r="U653"/>
      <c s="72" r="V653"/>
      <c s="72" r="W653"/>
      <c s="72" r="X653"/>
      <c s="72" r="Y653"/>
      <c s="72" r="Z653"/>
    </row>
    <row r="654">
      <c s="72" r="A654"/>
      <c s="72" r="B654"/>
      <c s="72" r="C654"/>
      <c s="72" r="D654"/>
      <c s="72" r="E654"/>
      <c s="72" r="F654"/>
      <c s="72" r="G654"/>
      <c s="72" r="H654"/>
      <c s="72" r="I654"/>
      <c s="72" r="J654"/>
      <c s="72" r="K654"/>
      <c s="72" r="L654"/>
      <c s="72" r="M654"/>
      <c s="72" r="N654"/>
      <c s="72" r="O654"/>
      <c s="72" r="P654"/>
      <c s="72" r="Q654"/>
      <c s="72" r="R654"/>
      <c s="72" r="S654"/>
      <c s="72" r="T654"/>
      <c s="72" r="U654"/>
      <c s="72" r="V654"/>
      <c s="72" r="W654"/>
      <c s="72" r="X654"/>
      <c s="72" r="Y654"/>
      <c s="72" r="Z654"/>
    </row>
    <row r="655">
      <c s="72" r="A655"/>
      <c s="72" r="B655"/>
      <c s="72" r="C655"/>
      <c s="72" r="D655"/>
      <c s="72" r="E655"/>
      <c s="72" r="F655"/>
      <c s="72" r="G655"/>
      <c s="72" r="H655"/>
      <c s="72" r="I655"/>
      <c s="72" r="J655"/>
      <c s="72" r="K655"/>
      <c s="72" r="L655"/>
      <c s="72" r="M655"/>
      <c s="72" r="N655"/>
      <c s="72" r="O655"/>
      <c s="72" r="P655"/>
      <c s="72" r="Q655"/>
      <c s="72" r="R655"/>
      <c s="72" r="S655"/>
      <c s="72" r="T655"/>
      <c s="72" r="U655"/>
      <c s="72" r="V655"/>
      <c s="72" r="W655"/>
      <c s="72" r="X655"/>
      <c s="72" r="Y655"/>
      <c s="72" r="Z655"/>
    </row>
    <row r="656">
      <c s="72" r="A656"/>
      <c s="72" r="B656"/>
      <c s="72" r="C656"/>
      <c s="72" r="D656"/>
      <c s="72" r="E656"/>
      <c s="72" r="F656"/>
      <c s="72" r="G656"/>
      <c s="72" r="H656"/>
      <c s="72" r="I656"/>
      <c s="72" r="J656"/>
      <c s="72" r="K656"/>
      <c s="72" r="L656"/>
      <c s="72" r="M656"/>
      <c s="72" r="N656"/>
      <c s="72" r="O656"/>
      <c s="72" r="P656"/>
      <c s="72" r="Q656"/>
      <c s="72" r="R656"/>
      <c s="72" r="S656"/>
      <c s="72" r="T656"/>
      <c s="72" r="U656"/>
      <c s="72" r="V656"/>
      <c s="72" r="W656"/>
      <c s="72" r="X656"/>
      <c s="72" r="Y656"/>
      <c s="72" r="Z656"/>
    </row>
    <row r="657">
      <c s="72" r="A657"/>
      <c s="72" r="B657"/>
      <c s="72" r="C657"/>
      <c s="72" r="D657"/>
      <c s="72" r="E657"/>
      <c s="72" r="F657"/>
      <c s="72" r="G657"/>
      <c s="72" r="H657"/>
      <c s="72" r="I657"/>
      <c s="72" r="J657"/>
      <c s="72" r="K657"/>
      <c s="72" r="L657"/>
      <c s="72" r="M657"/>
      <c s="72" r="N657"/>
      <c s="72" r="O657"/>
      <c s="72" r="P657"/>
      <c s="72" r="Q657"/>
      <c s="72" r="R657"/>
      <c s="72" r="S657"/>
      <c s="72" r="T657"/>
      <c s="72" r="U657"/>
      <c s="72" r="V657"/>
      <c s="72" r="W657"/>
      <c s="72" r="X657"/>
      <c s="72" r="Y657"/>
      <c s="72" r="Z657"/>
    </row>
    <row r="658">
      <c s="72" r="A658"/>
      <c s="72" r="B658"/>
      <c s="72" r="C658"/>
      <c s="72" r="D658"/>
      <c s="72" r="E658"/>
      <c s="72" r="F658"/>
      <c s="72" r="G658"/>
      <c s="72" r="H658"/>
      <c s="72" r="I658"/>
      <c s="72" r="J658"/>
      <c s="72" r="K658"/>
      <c s="72" r="L658"/>
      <c s="72" r="M658"/>
      <c s="72" r="N658"/>
      <c s="72" r="O658"/>
      <c s="72" r="P658"/>
      <c s="72" r="Q658"/>
      <c s="72" r="R658"/>
      <c s="72" r="S658"/>
      <c s="72" r="T658"/>
      <c s="72" r="U658"/>
      <c s="72" r="V658"/>
      <c s="72" r="W658"/>
      <c s="72" r="X658"/>
      <c s="72" r="Y658"/>
      <c s="72" r="Z658"/>
    </row>
    <row r="659">
      <c s="72" r="A659"/>
      <c s="72" r="B659"/>
      <c s="72" r="C659"/>
      <c s="72" r="D659"/>
      <c s="72" r="E659"/>
      <c s="72" r="F659"/>
      <c s="72" r="G659"/>
      <c s="72" r="H659"/>
      <c s="72" r="I659"/>
      <c s="72" r="J659"/>
      <c s="72" r="K659"/>
      <c s="72" r="L659"/>
      <c s="72" r="M659"/>
      <c s="72" r="N659"/>
      <c s="72" r="O659"/>
      <c s="72" r="P659"/>
      <c s="72" r="Q659"/>
      <c s="72" r="R659"/>
      <c s="72" r="S659"/>
      <c s="72" r="T659"/>
      <c s="72" r="U659"/>
      <c s="72" r="V659"/>
      <c s="72" r="W659"/>
      <c s="72" r="X659"/>
      <c s="72" r="Y659"/>
      <c s="72" r="Z659"/>
    </row>
    <row r="660">
      <c s="72" r="A660"/>
      <c s="72" r="B660"/>
      <c s="72" r="C660"/>
      <c s="72" r="D660"/>
      <c s="72" r="E660"/>
      <c s="72" r="F660"/>
      <c s="72" r="G660"/>
      <c s="72" r="H660"/>
      <c s="72" r="I660"/>
      <c s="72" r="J660"/>
      <c s="72" r="K660"/>
      <c s="72" r="L660"/>
      <c s="72" r="M660"/>
      <c s="72" r="N660"/>
      <c s="72" r="O660"/>
      <c s="72" r="P660"/>
      <c s="72" r="Q660"/>
      <c s="72" r="R660"/>
      <c s="72" r="S660"/>
      <c s="72" r="T660"/>
      <c s="72" r="U660"/>
      <c s="72" r="V660"/>
      <c s="72" r="W660"/>
      <c s="72" r="X660"/>
      <c s="72" r="Y660"/>
      <c s="72" r="Z660"/>
    </row>
    <row r="661">
      <c s="72" r="A661"/>
      <c s="72" r="B661"/>
      <c s="72" r="C661"/>
      <c s="72" r="D661"/>
      <c s="72" r="E661"/>
      <c s="72" r="F661"/>
      <c s="72" r="G661"/>
      <c s="72" r="H661"/>
      <c s="72" r="I661"/>
      <c s="72" r="J661"/>
      <c s="72" r="K661"/>
      <c s="72" r="L661"/>
      <c s="72" r="M661"/>
      <c s="72" r="N661"/>
      <c s="72" r="O661"/>
      <c s="72" r="P661"/>
      <c s="72" r="Q661"/>
      <c s="72" r="R661"/>
      <c s="72" r="S661"/>
      <c s="72" r="T661"/>
      <c s="72" r="U661"/>
      <c s="72" r="V661"/>
      <c s="72" r="W661"/>
      <c s="72" r="X661"/>
      <c s="72" r="Y661"/>
      <c s="72" r="Z661"/>
    </row>
    <row r="662">
      <c s="72" r="A662"/>
      <c s="72" r="B662"/>
      <c s="72" r="C662"/>
      <c s="72" r="D662"/>
      <c s="72" r="E662"/>
      <c s="72" r="F662"/>
      <c s="72" r="G662"/>
      <c s="72" r="H662"/>
      <c s="72" r="I662"/>
      <c s="72" r="J662"/>
      <c s="72" r="K662"/>
      <c s="72" r="L662"/>
      <c s="72" r="M662"/>
      <c s="72" r="N662"/>
      <c s="72" r="O662"/>
      <c s="72" r="P662"/>
      <c s="72" r="Q662"/>
      <c s="72" r="R662"/>
      <c s="72" r="S662"/>
      <c s="72" r="T662"/>
      <c s="72" r="U662"/>
      <c s="72" r="V662"/>
      <c s="72" r="W662"/>
      <c s="72" r="X662"/>
      <c s="72" r="Y662"/>
      <c s="72" r="Z662"/>
    </row>
    <row r="663">
      <c s="72" r="A663"/>
      <c s="72" r="B663"/>
      <c s="72" r="C663"/>
      <c s="72" r="D663"/>
      <c s="72" r="E663"/>
      <c s="72" r="F663"/>
      <c s="72" r="G663"/>
      <c s="72" r="H663"/>
      <c s="72" r="I663"/>
      <c s="72" r="J663"/>
      <c s="72" r="K663"/>
      <c s="72" r="L663"/>
      <c s="72" r="M663"/>
      <c s="72" r="N663"/>
      <c s="72" r="O663"/>
      <c s="72" r="P663"/>
      <c s="72" r="Q663"/>
      <c s="72" r="R663"/>
      <c s="72" r="S663"/>
      <c s="72" r="T663"/>
      <c s="72" r="U663"/>
      <c s="72" r="V663"/>
      <c s="72" r="W663"/>
      <c s="72" r="X663"/>
      <c s="72" r="Y663"/>
      <c s="72" r="Z663"/>
    </row>
    <row r="664">
      <c s="72" r="A664"/>
      <c s="72" r="B664"/>
      <c s="72" r="C664"/>
      <c s="72" r="D664"/>
      <c s="72" r="E664"/>
      <c s="72" r="F664"/>
      <c s="72" r="G664"/>
      <c s="72" r="H664"/>
      <c s="72" r="I664"/>
      <c s="72" r="J664"/>
      <c s="72" r="K664"/>
      <c s="72" r="L664"/>
      <c s="72" r="M664"/>
      <c s="72" r="N664"/>
      <c s="72" r="O664"/>
      <c s="72" r="P664"/>
      <c s="72" r="Q664"/>
      <c s="72" r="R664"/>
      <c s="72" r="S664"/>
      <c s="72" r="T664"/>
      <c s="72" r="U664"/>
      <c s="72" r="V664"/>
      <c s="72" r="W664"/>
      <c s="72" r="X664"/>
      <c s="72" r="Y664"/>
      <c s="72" r="Z664"/>
    </row>
    <row r="665">
      <c s="72" r="A665"/>
      <c s="72" r="B665"/>
      <c s="72" r="C665"/>
      <c s="72" r="D665"/>
      <c s="72" r="E665"/>
      <c s="72" r="F665"/>
      <c s="72" r="G665"/>
      <c s="72" r="H665"/>
      <c s="72" r="I665"/>
      <c s="72" r="J665"/>
      <c s="72" r="K665"/>
      <c s="72" r="L665"/>
      <c s="72" r="M665"/>
      <c s="72" r="N665"/>
      <c s="72" r="O665"/>
      <c s="72" r="P665"/>
      <c s="72" r="Q665"/>
      <c s="72" r="R665"/>
      <c s="72" r="S665"/>
      <c s="72" r="T665"/>
      <c s="72" r="U665"/>
      <c s="72" r="V665"/>
      <c s="72" r="W665"/>
      <c s="72" r="X665"/>
      <c s="72" r="Y665"/>
      <c s="72" r="Z665"/>
    </row>
    <row r="666">
      <c s="72" r="A666"/>
      <c s="72" r="B666"/>
      <c s="72" r="C666"/>
      <c s="72" r="D666"/>
      <c s="72" r="E666"/>
      <c s="72" r="F666"/>
      <c s="72" r="G666"/>
      <c s="72" r="H666"/>
      <c s="72" r="I666"/>
      <c s="72" r="J666"/>
      <c s="72" r="K666"/>
      <c s="72" r="L666"/>
      <c s="72" r="M666"/>
      <c s="72" r="N666"/>
      <c s="72" r="O666"/>
      <c s="72" r="P666"/>
      <c s="72" r="Q666"/>
      <c s="72" r="R666"/>
      <c s="72" r="S666"/>
      <c s="72" r="T666"/>
      <c s="72" r="U666"/>
      <c s="72" r="V666"/>
      <c s="72" r="W666"/>
      <c s="72" r="X666"/>
      <c s="72" r="Y666"/>
      <c s="72" r="Z666"/>
    </row>
    <row r="667">
      <c s="72" r="A667"/>
      <c s="72" r="B667"/>
      <c s="72" r="C667"/>
      <c s="72" r="D667"/>
      <c s="72" r="E667"/>
      <c s="72" r="F667"/>
      <c s="72" r="G667"/>
      <c s="72" r="H667"/>
      <c s="72" r="I667"/>
      <c s="72" r="J667"/>
      <c s="72" r="K667"/>
      <c s="72" r="L667"/>
      <c s="72" r="M667"/>
      <c s="72" r="N667"/>
      <c s="72" r="O667"/>
      <c s="72" r="P667"/>
      <c s="72" r="Q667"/>
      <c s="72" r="R667"/>
      <c s="72" r="S667"/>
      <c s="72" r="T667"/>
      <c s="72" r="U667"/>
      <c s="72" r="V667"/>
      <c s="72" r="W667"/>
      <c s="72" r="X667"/>
      <c s="72" r="Y667"/>
      <c s="72" r="Z667"/>
    </row>
    <row r="668">
      <c s="72" r="A668"/>
      <c s="72" r="B668"/>
      <c s="72" r="C668"/>
      <c s="72" r="D668"/>
      <c s="72" r="E668"/>
      <c s="72" r="F668"/>
      <c s="72" r="G668"/>
      <c s="72" r="H668"/>
      <c s="72" r="I668"/>
      <c s="72" r="J668"/>
      <c s="72" r="K668"/>
      <c s="72" r="L668"/>
      <c s="72" r="M668"/>
      <c s="72" r="N668"/>
      <c s="72" r="O668"/>
      <c s="72" r="P668"/>
      <c s="72" r="Q668"/>
      <c s="72" r="R668"/>
      <c s="72" r="S668"/>
      <c s="72" r="T668"/>
      <c s="72" r="U668"/>
      <c s="72" r="V668"/>
      <c s="72" r="W668"/>
      <c s="72" r="X668"/>
      <c s="72" r="Y668"/>
      <c s="72" r="Z668"/>
    </row>
    <row r="669">
      <c s="72" r="A669"/>
      <c s="72" r="B669"/>
      <c s="72" r="C669"/>
      <c s="72" r="D669"/>
      <c s="72" r="E669"/>
      <c s="72" r="F669"/>
      <c s="72" r="G669"/>
      <c s="72" r="H669"/>
      <c s="72" r="I669"/>
      <c s="72" r="J669"/>
      <c s="72" r="K669"/>
      <c s="72" r="L669"/>
      <c s="72" r="M669"/>
      <c s="72" r="N669"/>
      <c s="72" r="O669"/>
      <c s="72" r="P669"/>
      <c s="72" r="Q669"/>
      <c s="72" r="R669"/>
      <c s="72" r="S669"/>
      <c s="72" r="T669"/>
      <c s="72" r="U669"/>
      <c s="72" r="V669"/>
      <c s="72" r="W669"/>
      <c s="72" r="X669"/>
      <c s="72" r="Y669"/>
      <c s="72" r="Z669"/>
    </row>
    <row r="670">
      <c s="72" r="A670"/>
      <c s="72" r="B670"/>
      <c s="72" r="C670"/>
      <c s="72" r="D670"/>
      <c s="72" r="E670"/>
      <c s="72" r="F670"/>
      <c s="72" r="G670"/>
      <c s="72" r="H670"/>
      <c s="72" r="I670"/>
      <c s="72" r="J670"/>
      <c s="72" r="K670"/>
      <c s="72" r="L670"/>
      <c s="72" r="M670"/>
      <c s="72" r="N670"/>
      <c s="72" r="O670"/>
      <c s="72" r="P670"/>
      <c s="72" r="Q670"/>
      <c s="72" r="R670"/>
      <c s="72" r="S670"/>
      <c s="72" r="T670"/>
      <c s="72" r="U670"/>
      <c s="72" r="V670"/>
      <c s="72" r="W670"/>
      <c s="72" r="X670"/>
      <c s="72" r="Y670"/>
      <c s="72" r="Z670"/>
    </row>
    <row r="671">
      <c s="72" r="A671"/>
      <c s="72" r="B671"/>
      <c s="72" r="C671"/>
      <c s="72" r="D671"/>
      <c s="72" r="E671"/>
      <c s="72" r="F671"/>
      <c s="72" r="G671"/>
      <c s="72" r="H671"/>
      <c s="72" r="I671"/>
      <c s="72" r="J671"/>
      <c s="72" r="K671"/>
      <c s="72" r="L671"/>
      <c s="72" r="M671"/>
      <c s="72" r="N671"/>
      <c s="72" r="O671"/>
      <c s="72" r="P671"/>
      <c s="72" r="Q671"/>
      <c s="72" r="R671"/>
      <c s="72" r="S671"/>
      <c s="72" r="T671"/>
      <c s="72" r="U671"/>
      <c s="72" r="V671"/>
      <c s="72" r="W671"/>
      <c s="72" r="X671"/>
      <c s="72" r="Y671"/>
      <c s="72" r="Z671"/>
    </row>
    <row r="672">
      <c s="72" r="A672"/>
      <c s="72" r="B672"/>
      <c s="72" r="C672"/>
      <c s="72" r="D672"/>
      <c s="72" r="E672"/>
      <c s="72" r="F672"/>
      <c s="72" r="G672"/>
      <c s="72" r="H672"/>
      <c s="72" r="I672"/>
      <c s="72" r="J672"/>
      <c s="72" r="K672"/>
      <c s="72" r="L672"/>
      <c s="72" r="M672"/>
      <c s="72" r="N672"/>
      <c s="72" r="O672"/>
      <c s="72" r="P672"/>
      <c s="72" r="Q672"/>
      <c s="72" r="R672"/>
      <c s="72" r="S672"/>
      <c s="72" r="T672"/>
      <c s="72" r="U672"/>
      <c s="72" r="V672"/>
      <c s="72" r="W672"/>
      <c s="72" r="X672"/>
      <c s="72" r="Y672"/>
      <c s="72" r="Z672"/>
    </row>
    <row r="673">
      <c s="72" r="A673"/>
      <c s="72" r="B673"/>
      <c s="72" r="C673"/>
      <c s="72" r="D673"/>
      <c s="72" r="E673"/>
      <c s="72" r="F673"/>
      <c s="72" r="G673"/>
      <c s="72" r="H673"/>
      <c s="72" r="I673"/>
      <c s="72" r="J673"/>
      <c s="72" r="K673"/>
      <c s="72" r="L673"/>
      <c s="72" r="M673"/>
      <c s="72" r="N673"/>
      <c s="72" r="O673"/>
      <c s="72" r="P673"/>
      <c s="72" r="Q673"/>
      <c s="72" r="R673"/>
      <c s="72" r="S673"/>
      <c s="72" r="T673"/>
      <c s="72" r="U673"/>
      <c s="72" r="V673"/>
      <c s="72" r="W673"/>
      <c s="72" r="X673"/>
      <c s="72" r="Y673"/>
      <c s="72" r="Z673"/>
    </row>
    <row r="674">
      <c s="72" r="A674"/>
      <c s="72" r="B674"/>
      <c s="72" r="C674"/>
      <c s="72" r="D674"/>
      <c s="72" r="E674"/>
      <c s="72" r="F674"/>
      <c s="72" r="G674"/>
      <c s="72" r="H674"/>
      <c s="72" r="I674"/>
      <c s="72" r="J674"/>
      <c s="72" r="K674"/>
      <c s="72" r="L674"/>
      <c s="72" r="M674"/>
      <c s="72" r="N674"/>
      <c s="72" r="O674"/>
      <c s="72" r="P674"/>
      <c s="72" r="Q674"/>
      <c s="72" r="R674"/>
      <c s="72" r="S674"/>
      <c s="72" r="T674"/>
      <c s="72" r="U674"/>
      <c s="72" r="V674"/>
      <c s="72" r="W674"/>
      <c s="72" r="X674"/>
      <c s="72" r="Y674"/>
      <c s="72" r="Z674"/>
    </row>
    <row r="675">
      <c s="72" r="A675"/>
      <c s="72" r="B675"/>
      <c s="72" r="C675"/>
      <c s="72" r="D675"/>
      <c s="72" r="E675"/>
      <c s="72" r="F675"/>
      <c s="72" r="G675"/>
      <c s="72" r="H675"/>
      <c s="72" r="I675"/>
      <c s="72" r="J675"/>
      <c s="72" r="K675"/>
      <c s="72" r="L675"/>
      <c s="72" r="M675"/>
      <c s="72" r="N675"/>
      <c s="72" r="O675"/>
      <c s="72" r="P675"/>
      <c s="72" r="Q675"/>
      <c s="72" r="R675"/>
      <c s="72" r="S675"/>
      <c s="72" r="T675"/>
      <c s="72" r="U675"/>
      <c s="72" r="V675"/>
      <c s="72" r="W675"/>
      <c s="72" r="X675"/>
      <c s="72" r="Y675"/>
      <c s="72" r="Z675"/>
    </row>
    <row r="676">
      <c s="72" r="A676"/>
      <c s="72" r="B676"/>
      <c s="72" r="C676"/>
      <c s="72" r="D676"/>
      <c s="72" r="E676"/>
      <c s="72" r="F676"/>
      <c s="72" r="G676"/>
      <c s="72" r="H676"/>
      <c s="72" r="I676"/>
      <c s="72" r="J676"/>
      <c s="72" r="K676"/>
      <c s="72" r="L676"/>
      <c s="72" r="M676"/>
      <c s="72" r="N676"/>
      <c s="72" r="O676"/>
      <c s="72" r="P676"/>
      <c s="72" r="Q676"/>
      <c s="72" r="R676"/>
      <c s="72" r="S676"/>
      <c s="72" r="T676"/>
      <c s="72" r="U676"/>
      <c s="72" r="V676"/>
      <c s="72" r="W676"/>
      <c s="72" r="X676"/>
      <c s="72" r="Y676"/>
      <c s="72" r="Z676"/>
    </row>
    <row r="677">
      <c s="72" r="A677"/>
      <c s="72" r="B677"/>
      <c s="72" r="C677"/>
      <c s="72" r="D677"/>
      <c s="72" r="E677"/>
      <c s="72" r="F677"/>
      <c s="72" r="G677"/>
      <c s="72" r="H677"/>
      <c s="72" r="I677"/>
      <c s="72" r="J677"/>
      <c s="72" r="K677"/>
      <c s="72" r="L677"/>
      <c s="72" r="M677"/>
      <c s="72" r="N677"/>
      <c s="72" r="O677"/>
      <c s="72" r="P677"/>
      <c s="72" r="Q677"/>
      <c s="72" r="R677"/>
      <c s="72" r="S677"/>
      <c s="72" r="T677"/>
      <c s="72" r="U677"/>
      <c s="72" r="V677"/>
      <c s="72" r="W677"/>
      <c s="72" r="X677"/>
      <c s="72" r="Y677"/>
      <c s="72" r="Z677"/>
    </row>
    <row r="678">
      <c s="72" r="A678"/>
      <c s="72" r="B678"/>
      <c s="72" r="C678"/>
      <c s="72" r="D678"/>
      <c s="72" r="E678"/>
      <c s="72" r="F678"/>
      <c s="72" r="G678"/>
      <c s="72" r="H678"/>
      <c s="72" r="I678"/>
      <c s="72" r="J678"/>
      <c s="72" r="K678"/>
      <c s="72" r="L678"/>
      <c s="72" r="M678"/>
      <c s="72" r="N678"/>
      <c s="72" r="O678"/>
      <c s="72" r="P678"/>
      <c s="72" r="Q678"/>
      <c s="72" r="R678"/>
      <c s="72" r="S678"/>
      <c s="72" r="T678"/>
      <c s="72" r="U678"/>
      <c s="72" r="V678"/>
      <c s="72" r="W678"/>
      <c s="72" r="X678"/>
      <c s="72" r="Y678"/>
      <c s="72" r="Z678"/>
    </row>
    <row r="679">
      <c s="72" r="A679"/>
      <c s="72" r="B679"/>
      <c s="72" r="C679"/>
      <c s="72" r="D679"/>
      <c s="72" r="E679"/>
      <c s="72" r="F679"/>
      <c s="72" r="G679"/>
      <c s="72" r="H679"/>
      <c s="72" r="I679"/>
      <c s="72" r="J679"/>
      <c s="72" r="K679"/>
      <c s="72" r="L679"/>
      <c s="72" r="M679"/>
      <c s="72" r="N679"/>
      <c s="72" r="O679"/>
      <c s="72" r="P679"/>
      <c s="72" r="Q679"/>
      <c s="72" r="R679"/>
      <c s="72" r="S679"/>
      <c s="72" r="T679"/>
      <c s="72" r="U679"/>
      <c s="72" r="V679"/>
      <c s="72" r="W679"/>
      <c s="72" r="X679"/>
      <c s="72" r="Y679"/>
      <c s="72" r="Z679"/>
    </row>
    <row r="680">
      <c s="72" r="A680"/>
      <c s="72" r="B680"/>
      <c s="72" r="C680"/>
      <c s="72" r="D680"/>
      <c s="72" r="E680"/>
      <c s="72" r="F680"/>
      <c s="72" r="G680"/>
      <c s="72" r="H680"/>
      <c s="72" r="I680"/>
      <c s="72" r="J680"/>
      <c s="72" r="K680"/>
      <c s="72" r="L680"/>
      <c s="72" r="M680"/>
      <c s="72" r="N680"/>
      <c s="72" r="O680"/>
      <c s="72" r="P680"/>
      <c s="72" r="Q680"/>
      <c s="72" r="R680"/>
      <c s="72" r="S680"/>
      <c s="72" r="T680"/>
      <c s="72" r="U680"/>
      <c s="72" r="V680"/>
      <c s="72" r="W680"/>
      <c s="72" r="X680"/>
      <c s="72" r="Y680"/>
      <c s="72" r="Z680"/>
    </row>
    <row r="681">
      <c s="72" r="A681"/>
      <c s="72" r="B681"/>
      <c s="72" r="C681"/>
      <c s="72" r="D681"/>
      <c s="72" r="E681"/>
      <c s="72" r="F681"/>
      <c s="72" r="G681"/>
      <c s="72" r="H681"/>
      <c s="72" r="I681"/>
      <c s="72" r="J681"/>
      <c s="72" r="K681"/>
      <c s="72" r="L681"/>
      <c s="72" r="M681"/>
      <c s="72" r="N681"/>
      <c s="72" r="O681"/>
      <c s="72" r="P681"/>
      <c s="72" r="Q681"/>
      <c s="72" r="R681"/>
      <c s="72" r="S681"/>
      <c s="72" r="T681"/>
      <c s="72" r="U681"/>
      <c s="72" r="V681"/>
      <c s="72" r="W681"/>
      <c s="72" r="X681"/>
      <c s="72" r="Y681"/>
      <c s="72" r="Z681"/>
    </row>
    <row r="682">
      <c s="72" r="A682"/>
      <c s="72" r="B682"/>
      <c s="72" r="C682"/>
      <c s="72" r="D682"/>
      <c s="72" r="E682"/>
      <c s="72" r="F682"/>
      <c s="72" r="G682"/>
      <c s="72" r="H682"/>
      <c s="72" r="I682"/>
      <c s="72" r="J682"/>
      <c s="72" r="K682"/>
      <c s="72" r="L682"/>
      <c s="72" r="M682"/>
      <c s="72" r="N682"/>
      <c s="72" r="O682"/>
      <c s="72" r="P682"/>
      <c s="72" r="Q682"/>
      <c s="72" r="R682"/>
      <c s="72" r="S682"/>
      <c s="72" r="T682"/>
      <c s="72" r="U682"/>
      <c s="72" r="V682"/>
      <c s="72" r="W682"/>
      <c s="72" r="X682"/>
      <c s="72" r="Y682"/>
      <c s="72" r="Z682"/>
    </row>
    <row r="683">
      <c s="72" r="A683"/>
      <c s="72" r="B683"/>
      <c s="72" r="C683"/>
      <c s="72" r="D683"/>
      <c s="72" r="E683"/>
      <c s="72" r="F683"/>
      <c s="72" r="G683"/>
      <c s="72" r="H683"/>
      <c s="72" r="I683"/>
      <c s="72" r="J683"/>
      <c s="72" r="K683"/>
      <c s="72" r="L683"/>
      <c s="72" r="M683"/>
      <c s="72" r="N683"/>
      <c s="72" r="O683"/>
      <c s="72" r="P683"/>
      <c s="72" r="Q683"/>
      <c s="72" r="R683"/>
      <c s="72" r="S683"/>
      <c s="72" r="T683"/>
      <c s="72" r="U683"/>
      <c s="72" r="V683"/>
      <c s="72" r="W683"/>
      <c s="72" r="X683"/>
      <c s="72" r="Y683"/>
      <c s="72" r="Z683"/>
    </row>
    <row r="684">
      <c s="72" r="A684"/>
      <c s="72" r="B684"/>
      <c s="72" r="C684"/>
      <c s="72" r="D684"/>
      <c s="72" r="E684"/>
      <c s="72" r="F684"/>
      <c s="72" r="G684"/>
      <c s="72" r="H684"/>
      <c s="72" r="I684"/>
      <c s="72" r="J684"/>
      <c s="72" r="K684"/>
      <c s="72" r="L684"/>
      <c s="72" r="M684"/>
      <c s="72" r="N684"/>
      <c s="72" r="O684"/>
      <c s="72" r="P684"/>
      <c s="72" r="Q684"/>
      <c s="72" r="R684"/>
      <c s="72" r="S684"/>
      <c s="72" r="T684"/>
      <c s="72" r="U684"/>
      <c s="72" r="V684"/>
      <c s="72" r="W684"/>
      <c s="72" r="X684"/>
      <c s="72" r="Y684"/>
      <c s="72" r="Z684"/>
    </row>
    <row r="685">
      <c s="72" r="A685"/>
      <c s="72" r="B685"/>
      <c s="72" r="C685"/>
      <c s="72" r="D685"/>
      <c s="72" r="E685"/>
      <c s="72" r="F685"/>
      <c s="72" r="G685"/>
      <c s="72" r="H685"/>
      <c s="72" r="I685"/>
      <c s="72" r="J685"/>
      <c s="72" r="K685"/>
      <c s="72" r="L685"/>
      <c s="72" r="M685"/>
      <c s="72" r="N685"/>
      <c s="72" r="O685"/>
      <c s="72" r="P685"/>
      <c s="72" r="Q685"/>
      <c s="72" r="R685"/>
      <c s="72" r="S685"/>
      <c s="72" r="T685"/>
      <c s="72" r="U685"/>
      <c s="72" r="V685"/>
      <c s="72" r="W685"/>
      <c s="72" r="X685"/>
      <c s="72" r="Y685"/>
      <c s="72" r="Z685"/>
    </row>
    <row r="686">
      <c s="72" r="A686"/>
      <c s="72" r="B686"/>
      <c s="72" r="C686"/>
      <c s="72" r="D686"/>
      <c s="72" r="E686"/>
      <c s="72" r="F686"/>
      <c s="72" r="G686"/>
      <c s="72" r="H686"/>
      <c s="72" r="I686"/>
      <c s="72" r="J686"/>
      <c s="72" r="K686"/>
      <c s="72" r="L686"/>
      <c s="72" r="M686"/>
      <c s="72" r="N686"/>
      <c s="72" r="O686"/>
      <c s="72" r="P686"/>
      <c s="72" r="Q686"/>
      <c s="72" r="R686"/>
      <c s="72" r="S686"/>
      <c s="72" r="T686"/>
      <c s="72" r="U686"/>
      <c s="72" r="V686"/>
      <c s="72" r="W686"/>
      <c s="72" r="X686"/>
      <c s="72" r="Y686"/>
      <c s="72" r="Z686"/>
    </row>
    <row r="687">
      <c s="72" r="A687"/>
      <c s="72" r="B687"/>
      <c s="72" r="C687"/>
      <c s="72" r="D687"/>
      <c s="72" r="E687"/>
      <c s="72" r="F687"/>
      <c s="72" r="G687"/>
      <c s="72" r="H687"/>
      <c s="72" r="I687"/>
      <c s="72" r="J687"/>
      <c s="72" r="K687"/>
      <c s="72" r="L687"/>
      <c s="72" r="M687"/>
      <c s="72" r="N687"/>
      <c s="72" r="O687"/>
      <c s="72" r="P687"/>
      <c s="72" r="Q687"/>
      <c s="72" r="R687"/>
      <c s="72" r="S687"/>
      <c s="72" r="T687"/>
      <c s="72" r="U687"/>
      <c s="72" r="V687"/>
      <c s="72" r="W687"/>
      <c s="72" r="X687"/>
      <c s="72" r="Y687"/>
      <c s="72" r="Z687"/>
    </row>
    <row r="688">
      <c s="72" r="A688"/>
      <c s="72" r="B688"/>
      <c s="72" r="C688"/>
      <c s="72" r="D688"/>
      <c s="72" r="E688"/>
      <c s="72" r="F688"/>
      <c s="72" r="G688"/>
      <c s="72" r="H688"/>
      <c s="72" r="I688"/>
      <c s="72" r="J688"/>
      <c s="72" r="K688"/>
      <c s="72" r="L688"/>
      <c s="72" r="M688"/>
      <c s="72" r="N688"/>
      <c s="72" r="O688"/>
      <c s="72" r="P688"/>
      <c s="72" r="Q688"/>
      <c s="72" r="R688"/>
      <c s="72" r="S688"/>
      <c s="72" r="T688"/>
      <c s="72" r="U688"/>
      <c s="72" r="V688"/>
      <c s="72" r="W688"/>
      <c s="72" r="X688"/>
      <c s="72" r="Y688"/>
      <c s="72" r="Z688"/>
    </row>
    <row r="689">
      <c s="72" r="A689"/>
      <c s="72" r="B689"/>
      <c s="72" r="C689"/>
      <c s="72" r="D689"/>
      <c s="72" r="E689"/>
      <c s="72" r="F689"/>
      <c s="72" r="G689"/>
      <c s="72" r="H689"/>
      <c s="72" r="I689"/>
      <c s="72" r="J689"/>
      <c s="72" r="K689"/>
      <c s="72" r="L689"/>
      <c s="72" r="M689"/>
      <c s="72" r="N689"/>
      <c s="72" r="O689"/>
      <c s="72" r="P689"/>
      <c s="72" r="Q689"/>
      <c s="72" r="R689"/>
      <c s="72" r="S689"/>
      <c s="72" r="T689"/>
      <c s="72" r="U689"/>
      <c s="72" r="V689"/>
      <c s="72" r="W689"/>
      <c s="72" r="X689"/>
      <c s="72" r="Y689"/>
      <c s="72" r="Z689"/>
    </row>
    <row r="690">
      <c s="72" r="A690"/>
      <c s="72" r="B690"/>
      <c s="72" r="C690"/>
      <c s="72" r="D690"/>
      <c s="72" r="E690"/>
      <c s="72" r="F690"/>
      <c s="72" r="G690"/>
      <c s="72" r="H690"/>
      <c s="72" r="I690"/>
      <c s="72" r="J690"/>
      <c s="72" r="K690"/>
      <c s="72" r="L690"/>
      <c s="72" r="M690"/>
      <c s="72" r="N690"/>
      <c s="72" r="O690"/>
      <c s="72" r="P690"/>
      <c s="72" r="Q690"/>
      <c s="72" r="R690"/>
      <c s="72" r="S690"/>
      <c s="72" r="T690"/>
      <c s="72" r="U690"/>
      <c s="72" r="V690"/>
      <c s="72" r="W690"/>
      <c s="72" r="X690"/>
      <c s="72" r="Y690"/>
      <c s="72" r="Z690"/>
    </row>
    <row r="691">
      <c s="72" r="A691"/>
      <c s="72" r="B691"/>
      <c s="72" r="C691"/>
      <c s="72" r="D691"/>
      <c s="72" r="E691"/>
      <c s="72" r="F691"/>
      <c s="72" r="G691"/>
      <c s="72" r="H691"/>
      <c s="72" r="I691"/>
      <c s="72" r="J691"/>
      <c s="72" r="K691"/>
      <c s="72" r="L691"/>
      <c s="72" r="M691"/>
      <c s="72" r="N691"/>
      <c s="72" r="O691"/>
      <c s="72" r="P691"/>
      <c s="72" r="Q691"/>
      <c s="72" r="R691"/>
      <c s="72" r="S691"/>
      <c s="72" r="T691"/>
      <c s="72" r="U691"/>
      <c s="72" r="V691"/>
      <c s="72" r="W691"/>
      <c s="72" r="X691"/>
      <c s="72" r="Y691"/>
      <c s="72" r="Z691"/>
    </row>
    <row r="692">
      <c s="72" r="A692"/>
      <c s="72" r="B692"/>
      <c s="72" r="C692"/>
      <c s="72" r="D692"/>
      <c s="72" r="E692"/>
      <c s="72" r="F692"/>
      <c s="72" r="G692"/>
      <c s="72" r="H692"/>
      <c s="72" r="I692"/>
      <c s="72" r="J692"/>
      <c s="72" r="K692"/>
      <c s="72" r="L692"/>
      <c s="72" r="M692"/>
      <c s="72" r="N692"/>
      <c s="72" r="O692"/>
      <c s="72" r="P692"/>
      <c s="72" r="Q692"/>
      <c s="72" r="R692"/>
      <c s="72" r="S692"/>
      <c s="72" r="T692"/>
      <c s="72" r="U692"/>
      <c s="72" r="V692"/>
      <c s="72" r="W692"/>
      <c s="72" r="X692"/>
      <c s="72" r="Y692"/>
      <c s="72" r="Z692"/>
    </row>
    <row r="693">
      <c s="72" r="A693"/>
      <c s="72" r="B693"/>
      <c s="72" r="C693"/>
      <c s="72" r="D693"/>
      <c s="72" r="E693"/>
      <c s="72" r="F693"/>
      <c s="72" r="G693"/>
      <c s="72" r="H693"/>
      <c s="72" r="I693"/>
      <c s="72" r="J693"/>
      <c s="72" r="K693"/>
      <c s="72" r="L693"/>
      <c s="72" r="M693"/>
      <c s="72" r="N693"/>
      <c s="72" r="O693"/>
      <c s="72" r="P693"/>
      <c s="72" r="Q693"/>
      <c s="72" r="R693"/>
      <c s="72" r="S693"/>
      <c s="72" r="T693"/>
      <c s="72" r="U693"/>
      <c s="72" r="V693"/>
      <c s="72" r="W693"/>
      <c s="72" r="X693"/>
      <c s="72" r="Y693"/>
      <c s="72" r="Z693"/>
    </row>
    <row r="694">
      <c s="72" r="A694"/>
      <c s="72" r="B694"/>
      <c s="72" r="C694"/>
      <c s="72" r="D694"/>
      <c s="72" r="E694"/>
      <c s="72" r="F694"/>
      <c s="72" r="G694"/>
      <c s="72" r="H694"/>
      <c s="72" r="I694"/>
      <c s="72" r="J694"/>
      <c s="72" r="K694"/>
      <c s="72" r="L694"/>
      <c s="72" r="M694"/>
      <c s="72" r="N694"/>
      <c s="72" r="O694"/>
      <c s="72" r="P694"/>
      <c s="72" r="Q694"/>
      <c s="72" r="R694"/>
      <c s="72" r="S694"/>
      <c s="72" r="T694"/>
      <c s="72" r="U694"/>
      <c s="72" r="V694"/>
      <c s="72" r="W694"/>
      <c s="72" r="X694"/>
      <c s="72" r="Y694"/>
      <c s="72" r="Z694"/>
    </row>
    <row r="695">
      <c s="72" r="A695"/>
      <c s="72" r="B695"/>
      <c s="72" r="C695"/>
      <c s="72" r="D695"/>
      <c s="72" r="E695"/>
      <c s="72" r="F695"/>
      <c s="72" r="G695"/>
      <c s="72" r="H695"/>
      <c s="72" r="I695"/>
      <c s="72" r="J695"/>
      <c s="72" r="K695"/>
      <c s="72" r="L695"/>
      <c s="72" r="M695"/>
      <c s="72" r="N695"/>
      <c s="72" r="O695"/>
      <c s="72" r="P695"/>
      <c s="72" r="Q695"/>
      <c s="72" r="R695"/>
      <c s="72" r="S695"/>
      <c s="72" r="T695"/>
      <c s="72" r="U695"/>
      <c s="72" r="V695"/>
      <c s="72" r="W695"/>
      <c s="72" r="X695"/>
      <c s="72" r="Y695"/>
      <c s="72" r="Z695"/>
    </row>
    <row r="696">
      <c s="72" r="A696"/>
      <c s="72" r="B696"/>
      <c s="72" r="C696"/>
      <c s="72" r="D696"/>
      <c s="72" r="E696"/>
      <c s="72" r="F696"/>
      <c s="72" r="G696"/>
      <c s="72" r="H696"/>
      <c s="72" r="I696"/>
      <c s="72" r="J696"/>
      <c s="72" r="K696"/>
      <c s="72" r="L696"/>
      <c s="72" r="M696"/>
      <c s="72" r="N696"/>
      <c s="72" r="O696"/>
      <c s="72" r="P696"/>
      <c s="72" r="Q696"/>
      <c s="72" r="R696"/>
      <c s="72" r="S696"/>
      <c s="72" r="T696"/>
      <c s="72" r="U696"/>
      <c s="72" r="V696"/>
      <c s="72" r="W696"/>
      <c s="72" r="X696"/>
      <c s="72" r="Y696"/>
      <c s="72" r="Z696"/>
    </row>
    <row r="697">
      <c s="72" r="A697"/>
      <c s="72" r="B697"/>
      <c s="72" r="C697"/>
      <c s="72" r="D697"/>
      <c s="72" r="E697"/>
      <c s="72" r="F697"/>
      <c s="72" r="G697"/>
      <c s="72" r="H697"/>
      <c s="72" r="I697"/>
      <c s="72" r="J697"/>
      <c s="72" r="K697"/>
      <c s="72" r="L697"/>
      <c s="72" r="M697"/>
      <c s="72" r="N697"/>
      <c s="72" r="O697"/>
      <c s="72" r="P697"/>
      <c s="72" r="Q697"/>
      <c s="72" r="R697"/>
      <c s="72" r="S697"/>
      <c s="72" r="T697"/>
      <c s="72" r="U697"/>
      <c s="72" r="V697"/>
      <c s="72" r="W697"/>
      <c s="72" r="X697"/>
      <c s="72" r="Y697"/>
      <c s="72" r="Z697"/>
    </row>
    <row r="698">
      <c s="72" r="A698"/>
      <c s="72" r="B698"/>
      <c s="72" r="C698"/>
      <c s="72" r="D698"/>
      <c s="72" r="E698"/>
      <c s="72" r="F698"/>
      <c s="72" r="G698"/>
      <c s="72" r="H698"/>
      <c s="72" r="I698"/>
      <c s="72" r="J698"/>
      <c s="72" r="K698"/>
      <c s="72" r="L698"/>
      <c s="72" r="M698"/>
      <c s="72" r="N698"/>
      <c s="72" r="O698"/>
      <c s="72" r="P698"/>
      <c s="72" r="Q698"/>
      <c s="72" r="R698"/>
      <c s="72" r="S698"/>
      <c s="72" r="T698"/>
      <c s="72" r="U698"/>
      <c s="72" r="V698"/>
      <c s="72" r="W698"/>
      <c s="72" r="X698"/>
      <c s="72" r="Y698"/>
      <c s="72" r="Z698"/>
    </row>
    <row r="699">
      <c s="72" r="A699"/>
      <c s="72" r="B699"/>
      <c s="72" r="C699"/>
      <c s="72" r="D699"/>
      <c s="72" r="E699"/>
      <c s="72" r="F699"/>
      <c s="72" r="G699"/>
      <c s="72" r="H699"/>
      <c s="72" r="I699"/>
      <c s="72" r="J699"/>
      <c s="72" r="K699"/>
      <c s="72" r="L699"/>
      <c s="72" r="M699"/>
      <c s="72" r="N699"/>
      <c s="72" r="O699"/>
      <c s="72" r="P699"/>
      <c s="72" r="Q699"/>
      <c s="72" r="R699"/>
      <c s="72" r="S699"/>
      <c s="72" r="T699"/>
      <c s="72" r="U699"/>
      <c s="72" r="V699"/>
      <c s="72" r="W699"/>
      <c s="72" r="X699"/>
      <c s="72" r="Y699"/>
      <c s="72" r="Z699"/>
    </row>
    <row r="700">
      <c s="72" r="A700"/>
      <c s="72" r="B700"/>
      <c s="72" r="C700"/>
      <c s="72" r="D700"/>
      <c s="72" r="E700"/>
      <c s="72" r="F700"/>
      <c s="72" r="G700"/>
      <c s="72" r="H700"/>
      <c s="72" r="I700"/>
      <c s="72" r="J700"/>
      <c s="72" r="K700"/>
      <c s="72" r="L700"/>
      <c s="72" r="M700"/>
      <c s="72" r="N700"/>
      <c s="72" r="O700"/>
      <c s="72" r="P700"/>
      <c s="72" r="Q700"/>
      <c s="72" r="R700"/>
      <c s="72" r="S700"/>
      <c s="72" r="T700"/>
      <c s="72" r="U700"/>
      <c s="72" r="V700"/>
      <c s="72" r="W700"/>
      <c s="72" r="X700"/>
      <c s="72" r="Y700"/>
      <c s="72" r="Z700"/>
    </row>
    <row r="701">
      <c s="72" r="A701"/>
      <c s="72" r="B701"/>
      <c s="72" r="C701"/>
      <c s="72" r="D701"/>
      <c s="72" r="E701"/>
      <c s="72" r="F701"/>
      <c s="72" r="G701"/>
      <c s="72" r="H701"/>
      <c s="72" r="I701"/>
      <c s="72" r="J701"/>
      <c s="72" r="K701"/>
      <c s="72" r="L701"/>
      <c s="72" r="M701"/>
      <c s="72" r="N701"/>
      <c s="72" r="O701"/>
      <c s="72" r="P701"/>
      <c s="72" r="Q701"/>
      <c s="72" r="R701"/>
      <c s="72" r="S701"/>
      <c s="72" r="T701"/>
      <c s="72" r="U701"/>
      <c s="72" r="V701"/>
      <c s="72" r="W701"/>
      <c s="72" r="X701"/>
      <c s="72" r="Y701"/>
      <c s="72" r="Z701"/>
    </row>
    <row r="702">
      <c s="72" r="A702"/>
      <c s="72" r="B702"/>
      <c s="72" r="C702"/>
      <c s="72" r="D702"/>
      <c s="72" r="E702"/>
      <c s="72" r="F702"/>
      <c s="72" r="G702"/>
      <c s="72" r="H702"/>
      <c s="72" r="I702"/>
      <c s="72" r="J702"/>
      <c s="72" r="K702"/>
      <c s="72" r="L702"/>
      <c s="72" r="M702"/>
      <c s="72" r="N702"/>
      <c s="72" r="O702"/>
      <c s="72" r="P702"/>
      <c s="72" r="Q702"/>
      <c s="72" r="R702"/>
      <c s="72" r="S702"/>
      <c s="72" r="T702"/>
      <c s="72" r="U702"/>
      <c s="72" r="V702"/>
      <c s="72" r="W702"/>
      <c s="72" r="X702"/>
      <c s="72" r="Y702"/>
      <c s="72" r="Z702"/>
    </row>
    <row r="703">
      <c s="72" r="A703"/>
      <c s="72" r="B703"/>
      <c s="72" r="C703"/>
      <c s="72" r="D703"/>
      <c s="72" r="E703"/>
      <c s="72" r="F703"/>
      <c s="72" r="G703"/>
      <c s="72" r="H703"/>
      <c s="72" r="I703"/>
      <c s="72" r="J703"/>
      <c s="72" r="K703"/>
      <c s="72" r="L703"/>
      <c s="72" r="M703"/>
      <c s="72" r="N703"/>
      <c s="72" r="O703"/>
      <c s="72" r="P703"/>
      <c s="72" r="Q703"/>
      <c s="72" r="R703"/>
      <c s="72" r="S703"/>
      <c s="72" r="T703"/>
      <c s="72" r="U703"/>
      <c s="72" r="V703"/>
      <c s="72" r="W703"/>
      <c s="72" r="X703"/>
      <c s="72" r="Y703"/>
      <c s="72" r="Z703"/>
    </row>
    <row r="704">
      <c s="72" r="A704"/>
      <c s="72" r="B704"/>
      <c s="72" r="C704"/>
      <c s="72" r="D704"/>
      <c s="72" r="E704"/>
      <c s="72" r="F704"/>
      <c s="72" r="G704"/>
      <c s="72" r="H704"/>
      <c s="72" r="I704"/>
      <c s="72" r="J704"/>
      <c s="72" r="K704"/>
      <c s="72" r="L704"/>
      <c s="72" r="M704"/>
      <c s="72" r="N704"/>
      <c s="72" r="O704"/>
      <c s="72" r="P704"/>
      <c s="72" r="Q704"/>
      <c s="72" r="R704"/>
      <c s="72" r="S704"/>
      <c s="72" r="T704"/>
      <c s="72" r="U704"/>
      <c s="72" r="V704"/>
      <c s="72" r="W704"/>
      <c s="72" r="X704"/>
      <c s="72" r="Y704"/>
      <c s="72" r="Z704"/>
    </row>
    <row r="705">
      <c s="72" r="A705"/>
      <c s="72" r="B705"/>
      <c s="72" r="C705"/>
      <c s="72" r="D705"/>
      <c s="72" r="E705"/>
      <c s="72" r="F705"/>
      <c s="72" r="G705"/>
      <c s="72" r="H705"/>
      <c s="72" r="I705"/>
      <c s="72" r="J705"/>
      <c s="72" r="K705"/>
      <c s="72" r="L705"/>
      <c s="72" r="M705"/>
      <c s="72" r="N705"/>
      <c s="72" r="O705"/>
      <c s="72" r="P705"/>
      <c s="72" r="Q705"/>
      <c s="72" r="R705"/>
      <c s="72" r="S705"/>
      <c s="72" r="T705"/>
      <c s="72" r="U705"/>
      <c s="72" r="V705"/>
      <c s="72" r="W705"/>
      <c s="72" r="X705"/>
      <c s="72" r="Y705"/>
      <c s="72" r="Z705"/>
    </row>
    <row r="706">
      <c s="72" r="A706"/>
      <c s="72" r="B706"/>
      <c s="72" r="C706"/>
      <c s="72" r="D706"/>
      <c s="72" r="E706"/>
      <c s="72" r="F706"/>
      <c s="72" r="G706"/>
      <c s="72" r="H706"/>
      <c s="72" r="I706"/>
      <c s="72" r="J706"/>
      <c s="72" r="K706"/>
      <c s="72" r="L706"/>
      <c s="72" r="M706"/>
      <c s="72" r="N706"/>
      <c s="72" r="O706"/>
      <c s="72" r="P706"/>
      <c s="72" r="Q706"/>
      <c s="72" r="R706"/>
      <c s="72" r="S706"/>
      <c s="72" r="T706"/>
      <c s="72" r="U706"/>
      <c s="72" r="V706"/>
      <c s="72" r="W706"/>
      <c s="72" r="X706"/>
      <c s="72" r="Y706"/>
      <c s="72" r="Z706"/>
    </row>
    <row r="707">
      <c s="72" r="A707"/>
      <c s="72" r="B707"/>
      <c s="72" r="C707"/>
      <c s="72" r="D707"/>
      <c s="72" r="E707"/>
      <c s="72" r="F707"/>
      <c s="72" r="G707"/>
      <c s="72" r="H707"/>
      <c s="72" r="I707"/>
      <c s="72" r="J707"/>
      <c s="72" r="K707"/>
      <c s="72" r="L707"/>
      <c s="72" r="M707"/>
      <c s="72" r="N707"/>
      <c s="72" r="O707"/>
      <c s="72" r="P707"/>
      <c s="72" r="Q707"/>
      <c s="72" r="R707"/>
      <c s="72" r="S707"/>
      <c s="72" r="T707"/>
      <c s="72" r="U707"/>
      <c s="72" r="V707"/>
      <c s="72" r="W707"/>
      <c s="72" r="X707"/>
      <c s="72" r="Y707"/>
      <c s="72" r="Z707"/>
    </row>
    <row r="708">
      <c s="72" r="A708"/>
      <c s="72" r="B708"/>
      <c s="72" r="C708"/>
      <c s="72" r="D708"/>
      <c s="72" r="E708"/>
      <c s="72" r="F708"/>
      <c s="72" r="G708"/>
      <c s="72" r="H708"/>
      <c s="72" r="I708"/>
      <c s="72" r="J708"/>
      <c s="72" r="K708"/>
      <c s="72" r="L708"/>
      <c s="72" r="M708"/>
      <c s="72" r="N708"/>
      <c s="72" r="O708"/>
      <c s="72" r="P708"/>
      <c s="72" r="Q708"/>
      <c s="72" r="R708"/>
      <c s="72" r="S708"/>
      <c s="72" r="T708"/>
      <c s="72" r="U708"/>
      <c s="72" r="V708"/>
      <c s="72" r="W708"/>
      <c s="72" r="X708"/>
      <c s="72" r="Y708"/>
      <c s="72" r="Z708"/>
    </row>
    <row r="709">
      <c s="72" r="A709"/>
      <c s="72" r="B709"/>
      <c s="72" r="C709"/>
      <c s="72" r="D709"/>
      <c s="72" r="E709"/>
      <c s="72" r="F709"/>
      <c s="72" r="G709"/>
      <c s="72" r="H709"/>
      <c s="72" r="I709"/>
      <c s="72" r="J709"/>
      <c s="72" r="K709"/>
      <c s="72" r="L709"/>
      <c s="72" r="M709"/>
      <c s="72" r="N709"/>
      <c s="72" r="O709"/>
      <c s="72" r="P709"/>
      <c s="72" r="Q709"/>
      <c s="72" r="R709"/>
      <c s="72" r="S709"/>
      <c s="72" r="T709"/>
      <c s="72" r="U709"/>
      <c s="72" r="V709"/>
      <c s="72" r="W709"/>
      <c s="72" r="X709"/>
      <c s="72" r="Y709"/>
      <c s="72" r="Z709"/>
    </row>
    <row r="710">
      <c s="72" r="A710"/>
      <c s="72" r="B710"/>
      <c s="72" r="C710"/>
      <c s="72" r="D710"/>
      <c s="72" r="E710"/>
      <c s="72" r="F710"/>
      <c s="72" r="G710"/>
      <c s="72" r="H710"/>
      <c s="72" r="I710"/>
      <c s="72" r="J710"/>
      <c s="72" r="K710"/>
      <c s="72" r="L710"/>
      <c s="72" r="M710"/>
      <c s="72" r="N710"/>
      <c s="72" r="O710"/>
      <c s="72" r="P710"/>
      <c s="72" r="Q710"/>
      <c s="72" r="R710"/>
      <c s="72" r="S710"/>
      <c s="72" r="T710"/>
      <c s="72" r="U710"/>
      <c s="72" r="V710"/>
      <c s="72" r="W710"/>
      <c s="72" r="X710"/>
      <c s="72" r="Y710"/>
      <c s="72" r="Z710"/>
    </row>
    <row r="711">
      <c s="72" r="A711"/>
      <c s="72" r="B711"/>
      <c s="72" r="C711"/>
      <c s="72" r="D711"/>
      <c s="72" r="E711"/>
      <c s="72" r="F711"/>
      <c s="72" r="G711"/>
      <c s="72" r="H711"/>
      <c s="72" r="I711"/>
      <c s="72" r="J711"/>
      <c s="72" r="K711"/>
      <c s="72" r="L711"/>
      <c s="72" r="M711"/>
      <c s="72" r="N711"/>
      <c s="72" r="O711"/>
      <c s="72" r="P711"/>
      <c s="72" r="Q711"/>
      <c s="72" r="R711"/>
      <c s="72" r="S711"/>
      <c s="72" r="T711"/>
      <c s="72" r="U711"/>
      <c s="72" r="V711"/>
      <c s="72" r="W711"/>
      <c s="72" r="X711"/>
      <c s="72" r="Y711"/>
      <c s="72" r="Z711"/>
    </row>
    <row r="712">
      <c s="72" r="A712"/>
      <c s="72" r="B712"/>
      <c s="72" r="C712"/>
      <c s="72" r="D712"/>
      <c s="72" r="E712"/>
      <c s="72" r="F712"/>
      <c s="72" r="G712"/>
      <c s="72" r="H712"/>
      <c s="72" r="I712"/>
      <c s="72" r="J712"/>
      <c s="72" r="K712"/>
      <c s="72" r="L712"/>
      <c s="72" r="M712"/>
      <c s="72" r="N712"/>
      <c s="72" r="O712"/>
      <c s="72" r="P712"/>
      <c s="72" r="Q712"/>
      <c s="72" r="R712"/>
      <c s="72" r="S712"/>
      <c s="72" r="T712"/>
      <c s="72" r="U712"/>
      <c s="72" r="V712"/>
      <c s="72" r="W712"/>
      <c s="72" r="X712"/>
      <c s="72" r="Y712"/>
      <c s="72" r="Z712"/>
    </row>
    <row r="713">
      <c s="72" r="A713"/>
      <c s="72" r="B713"/>
      <c s="72" r="C713"/>
      <c s="72" r="D713"/>
      <c s="72" r="E713"/>
      <c s="72" r="F713"/>
      <c s="72" r="G713"/>
      <c s="72" r="H713"/>
      <c s="72" r="I713"/>
      <c s="72" r="J713"/>
      <c s="72" r="K713"/>
      <c s="72" r="L713"/>
      <c s="72" r="M713"/>
      <c s="72" r="N713"/>
      <c s="72" r="O713"/>
      <c s="72" r="P713"/>
      <c s="72" r="Q713"/>
      <c s="72" r="R713"/>
      <c s="72" r="S713"/>
      <c s="72" r="T713"/>
      <c s="72" r="U713"/>
      <c s="72" r="V713"/>
      <c s="72" r="W713"/>
      <c s="72" r="X713"/>
      <c s="72" r="Y713"/>
      <c s="72" r="Z713"/>
    </row>
    <row r="714">
      <c s="72" r="A714"/>
      <c s="72" r="B714"/>
      <c s="72" r="C714"/>
      <c s="72" r="D714"/>
      <c s="72" r="E714"/>
      <c s="72" r="F714"/>
      <c s="72" r="G714"/>
      <c s="72" r="H714"/>
      <c s="72" r="I714"/>
      <c s="72" r="J714"/>
      <c s="72" r="K714"/>
      <c s="72" r="L714"/>
      <c s="72" r="M714"/>
      <c s="72" r="N714"/>
      <c s="72" r="O714"/>
      <c s="72" r="P714"/>
      <c s="72" r="Q714"/>
      <c s="72" r="R714"/>
      <c s="72" r="S714"/>
      <c s="72" r="T714"/>
      <c s="72" r="U714"/>
      <c s="72" r="V714"/>
      <c s="72" r="W714"/>
      <c s="72" r="X714"/>
      <c s="72" r="Y714"/>
      <c s="72" r="Z714"/>
    </row>
    <row r="715">
      <c s="72" r="A715"/>
      <c s="72" r="B715"/>
      <c s="72" r="C715"/>
      <c s="72" r="D715"/>
      <c s="72" r="E715"/>
      <c s="72" r="F715"/>
      <c s="72" r="G715"/>
      <c s="72" r="H715"/>
      <c s="72" r="I715"/>
      <c s="72" r="J715"/>
      <c s="72" r="K715"/>
      <c s="72" r="L715"/>
      <c s="72" r="M715"/>
      <c s="72" r="N715"/>
      <c s="72" r="O715"/>
      <c s="72" r="P715"/>
      <c s="72" r="Q715"/>
      <c s="72" r="R715"/>
      <c s="72" r="S715"/>
      <c s="72" r="T715"/>
      <c s="72" r="U715"/>
      <c s="72" r="V715"/>
      <c s="72" r="W715"/>
      <c s="72" r="X715"/>
      <c s="72" r="Y715"/>
      <c s="72" r="Z715"/>
    </row>
    <row r="716">
      <c s="72" r="A716"/>
      <c s="72" r="B716"/>
      <c s="72" r="C716"/>
      <c s="72" r="D716"/>
      <c s="72" r="E716"/>
      <c s="72" r="F716"/>
      <c s="72" r="G716"/>
      <c s="72" r="H716"/>
      <c s="72" r="I716"/>
      <c s="72" r="J716"/>
      <c s="72" r="K716"/>
      <c s="72" r="L716"/>
      <c s="72" r="M716"/>
      <c s="72" r="N716"/>
      <c s="72" r="O716"/>
      <c s="72" r="P716"/>
      <c s="72" r="Q716"/>
      <c s="72" r="R716"/>
      <c s="72" r="S716"/>
      <c s="72" r="T716"/>
      <c s="72" r="U716"/>
      <c s="72" r="V716"/>
      <c s="72" r="W716"/>
      <c s="72" r="X716"/>
      <c s="72" r="Y716"/>
      <c s="72" r="Z716"/>
    </row>
    <row r="717">
      <c s="72" r="A717"/>
      <c s="72" r="B717"/>
      <c s="72" r="C717"/>
      <c s="72" r="D717"/>
      <c s="72" r="E717"/>
      <c s="72" r="F717"/>
      <c s="72" r="G717"/>
      <c s="72" r="H717"/>
      <c s="72" r="I717"/>
      <c s="72" r="J717"/>
      <c s="72" r="K717"/>
      <c s="72" r="L717"/>
      <c s="72" r="M717"/>
      <c s="72" r="N717"/>
      <c s="72" r="O717"/>
      <c s="72" r="P717"/>
      <c s="72" r="Q717"/>
      <c s="72" r="R717"/>
      <c s="72" r="S717"/>
      <c s="72" r="T717"/>
      <c s="72" r="U717"/>
      <c s="72" r="V717"/>
      <c s="72" r="W717"/>
      <c s="72" r="X717"/>
      <c s="72" r="Y717"/>
      <c s="72" r="Z717"/>
    </row>
    <row r="718">
      <c s="72" r="A718"/>
      <c s="72" r="B718"/>
      <c s="72" r="C718"/>
      <c s="72" r="D718"/>
      <c s="72" r="E718"/>
      <c s="72" r="F718"/>
      <c s="72" r="G718"/>
      <c s="72" r="H718"/>
      <c s="72" r="I718"/>
      <c s="72" r="J718"/>
      <c s="72" r="K718"/>
      <c s="72" r="L718"/>
      <c s="72" r="M718"/>
      <c s="72" r="N718"/>
      <c s="72" r="O718"/>
      <c s="72" r="P718"/>
      <c s="72" r="Q718"/>
      <c s="72" r="R718"/>
      <c s="72" r="S718"/>
      <c s="72" r="T718"/>
      <c s="72" r="U718"/>
      <c s="72" r="V718"/>
      <c s="72" r="W718"/>
      <c s="72" r="X718"/>
      <c s="72" r="Y718"/>
      <c s="72" r="Z718"/>
    </row>
    <row r="719">
      <c s="72" r="A719"/>
      <c s="72" r="B719"/>
      <c s="72" r="C719"/>
      <c s="72" r="D719"/>
      <c s="72" r="E719"/>
      <c s="72" r="F719"/>
      <c s="72" r="G719"/>
      <c s="72" r="H719"/>
      <c s="72" r="I719"/>
      <c s="72" r="J719"/>
      <c s="72" r="K719"/>
      <c s="72" r="L719"/>
      <c s="72" r="M719"/>
      <c s="72" r="N719"/>
      <c s="72" r="O719"/>
      <c s="72" r="P719"/>
      <c s="72" r="Q719"/>
      <c s="72" r="R719"/>
      <c s="72" r="S719"/>
      <c s="72" r="T719"/>
      <c s="72" r="U719"/>
      <c s="72" r="V719"/>
      <c s="72" r="W719"/>
      <c s="72" r="X719"/>
      <c s="72" r="Y719"/>
      <c s="72" r="Z719"/>
    </row>
    <row r="720">
      <c s="72" r="A720"/>
      <c s="72" r="B720"/>
      <c s="72" r="C720"/>
      <c s="72" r="D720"/>
      <c s="72" r="E720"/>
      <c s="72" r="F720"/>
      <c s="72" r="G720"/>
      <c s="72" r="H720"/>
      <c s="72" r="I720"/>
      <c s="72" r="J720"/>
      <c s="72" r="K720"/>
      <c s="72" r="L720"/>
      <c s="72" r="M720"/>
      <c s="72" r="N720"/>
      <c s="72" r="O720"/>
      <c s="72" r="P720"/>
      <c s="72" r="Q720"/>
      <c s="72" r="R720"/>
      <c s="72" r="S720"/>
      <c s="72" r="T720"/>
      <c s="72" r="U720"/>
      <c s="72" r="V720"/>
      <c s="72" r="W720"/>
      <c s="72" r="X720"/>
      <c s="72" r="Y720"/>
      <c s="72" r="Z720"/>
    </row>
    <row r="721">
      <c s="72" r="A721"/>
      <c s="72" r="B721"/>
      <c s="72" r="C721"/>
      <c s="72" r="D721"/>
      <c s="72" r="E721"/>
      <c s="72" r="F721"/>
      <c s="72" r="G721"/>
      <c s="72" r="H721"/>
      <c s="72" r="I721"/>
      <c s="72" r="J721"/>
      <c s="72" r="K721"/>
      <c s="72" r="L721"/>
      <c s="72" r="M721"/>
      <c s="72" r="N721"/>
      <c s="72" r="O721"/>
      <c s="72" r="P721"/>
      <c s="72" r="Q721"/>
      <c s="72" r="R721"/>
      <c s="72" r="S721"/>
      <c s="72" r="T721"/>
      <c s="72" r="U721"/>
      <c s="72" r="V721"/>
      <c s="72" r="W721"/>
      <c s="72" r="X721"/>
      <c s="72" r="Y721"/>
      <c s="72" r="Z721"/>
    </row>
    <row r="722">
      <c s="72" r="A722"/>
      <c s="72" r="B722"/>
      <c s="72" r="C722"/>
      <c s="72" r="D722"/>
      <c s="72" r="E722"/>
      <c s="72" r="F722"/>
      <c s="72" r="G722"/>
      <c s="72" r="H722"/>
      <c s="72" r="I722"/>
      <c s="72" r="J722"/>
      <c s="72" r="K722"/>
      <c s="72" r="L722"/>
      <c s="72" r="M722"/>
      <c s="72" r="N722"/>
      <c s="72" r="O722"/>
      <c s="72" r="P722"/>
      <c s="72" r="Q722"/>
      <c s="72" r="R722"/>
      <c s="72" r="S722"/>
      <c s="72" r="T722"/>
      <c s="72" r="U722"/>
      <c s="72" r="V722"/>
      <c s="72" r="W722"/>
      <c s="72" r="X722"/>
      <c s="72" r="Y722"/>
      <c s="72" r="Z722"/>
    </row>
    <row r="723">
      <c s="72" r="A723"/>
      <c s="72" r="B723"/>
      <c s="72" r="C723"/>
      <c s="72" r="D723"/>
      <c s="72" r="E723"/>
      <c s="72" r="F723"/>
      <c s="72" r="G723"/>
      <c s="72" r="H723"/>
      <c s="72" r="I723"/>
      <c s="72" r="J723"/>
      <c s="72" r="K723"/>
      <c s="72" r="L723"/>
      <c s="72" r="M723"/>
      <c s="72" r="N723"/>
      <c s="72" r="O723"/>
      <c s="72" r="P723"/>
      <c s="72" r="Q723"/>
      <c s="72" r="R723"/>
      <c s="72" r="S723"/>
      <c s="72" r="T723"/>
      <c s="72" r="U723"/>
      <c s="72" r="V723"/>
      <c s="72" r="W723"/>
      <c s="72" r="X723"/>
      <c s="72" r="Y723"/>
      <c s="72" r="Z723"/>
    </row>
    <row r="724">
      <c s="72" r="A724"/>
      <c s="72" r="B724"/>
      <c s="72" r="C724"/>
      <c s="72" r="D724"/>
      <c s="72" r="E724"/>
      <c s="72" r="F724"/>
      <c s="72" r="G724"/>
      <c s="72" r="H724"/>
      <c s="72" r="I724"/>
      <c s="72" r="J724"/>
      <c s="72" r="K724"/>
      <c s="72" r="L724"/>
      <c s="72" r="M724"/>
      <c s="72" r="N724"/>
      <c s="72" r="O724"/>
      <c s="72" r="P724"/>
      <c s="72" r="Q724"/>
      <c s="72" r="R724"/>
      <c s="72" r="S724"/>
      <c s="72" r="T724"/>
      <c s="72" r="U724"/>
      <c s="72" r="V724"/>
      <c s="72" r="W724"/>
      <c s="72" r="X724"/>
      <c s="72" r="Y724"/>
      <c s="72" r="Z724"/>
    </row>
    <row r="725">
      <c s="72" r="A725"/>
      <c s="72" r="B725"/>
      <c s="72" r="C725"/>
      <c s="72" r="D725"/>
      <c s="72" r="E725"/>
      <c s="72" r="F725"/>
      <c s="72" r="G725"/>
      <c s="72" r="H725"/>
      <c s="72" r="I725"/>
      <c s="72" r="J725"/>
      <c s="72" r="K725"/>
      <c s="72" r="L725"/>
      <c s="72" r="M725"/>
      <c s="72" r="N725"/>
      <c s="72" r="O725"/>
      <c s="72" r="P725"/>
      <c s="72" r="Q725"/>
      <c s="72" r="R725"/>
      <c s="72" r="S725"/>
      <c s="72" r="T725"/>
      <c s="72" r="U725"/>
      <c s="72" r="V725"/>
      <c s="72" r="W725"/>
      <c s="72" r="X725"/>
      <c s="72" r="Y725"/>
      <c s="72" r="Z725"/>
    </row>
    <row r="726">
      <c s="72" r="A726"/>
      <c s="72" r="B726"/>
      <c s="72" r="C726"/>
      <c s="72" r="D726"/>
      <c s="72" r="E726"/>
      <c s="72" r="F726"/>
      <c s="72" r="G726"/>
      <c s="72" r="H726"/>
      <c s="72" r="I726"/>
      <c s="72" r="J726"/>
      <c s="72" r="K726"/>
      <c s="72" r="L726"/>
      <c s="72" r="M726"/>
      <c s="72" r="N726"/>
      <c s="72" r="O726"/>
      <c s="72" r="P726"/>
      <c s="72" r="Q726"/>
      <c s="72" r="R726"/>
      <c s="72" r="S726"/>
      <c s="72" r="T726"/>
      <c s="72" r="U726"/>
      <c s="72" r="V726"/>
      <c s="72" r="W726"/>
      <c s="72" r="X726"/>
      <c s="72" r="Y726"/>
      <c s="72" r="Z726"/>
    </row>
    <row r="727">
      <c s="72" r="A727"/>
      <c s="72" r="B727"/>
      <c s="72" r="C727"/>
      <c s="72" r="D727"/>
      <c s="72" r="E727"/>
      <c s="72" r="F727"/>
      <c s="72" r="G727"/>
      <c s="72" r="H727"/>
      <c s="72" r="I727"/>
      <c s="72" r="J727"/>
      <c s="72" r="K727"/>
      <c s="72" r="L727"/>
      <c s="72" r="M727"/>
      <c s="72" r="N727"/>
      <c s="72" r="O727"/>
      <c s="72" r="P727"/>
      <c s="72" r="Q727"/>
      <c s="72" r="R727"/>
      <c s="72" r="S727"/>
      <c s="72" r="T727"/>
      <c s="72" r="U727"/>
      <c s="72" r="V727"/>
      <c s="72" r="W727"/>
      <c s="72" r="X727"/>
      <c s="72" r="Y727"/>
      <c s="72" r="Z727"/>
    </row>
    <row r="728">
      <c s="72" r="A728"/>
      <c s="72" r="B728"/>
      <c s="72" r="C728"/>
      <c s="72" r="D728"/>
      <c s="72" r="E728"/>
      <c s="72" r="F728"/>
      <c s="72" r="G728"/>
      <c s="72" r="H728"/>
      <c s="72" r="I728"/>
      <c s="72" r="J728"/>
      <c s="72" r="K728"/>
      <c s="72" r="L728"/>
      <c s="72" r="M728"/>
      <c s="72" r="N728"/>
      <c s="72" r="O728"/>
      <c s="72" r="P728"/>
      <c s="72" r="Q728"/>
      <c s="72" r="R728"/>
      <c s="72" r="S728"/>
      <c s="72" r="T728"/>
      <c s="72" r="U728"/>
      <c s="72" r="V728"/>
      <c s="72" r="W728"/>
      <c s="72" r="X728"/>
      <c s="72" r="Y728"/>
      <c s="72" r="Z728"/>
    </row>
    <row r="729">
      <c s="72" r="A729"/>
      <c s="72" r="B729"/>
      <c s="72" r="C729"/>
      <c s="72" r="D729"/>
      <c s="72" r="E729"/>
      <c s="72" r="F729"/>
      <c s="72" r="G729"/>
      <c s="72" r="H729"/>
      <c s="72" r="I729"/>
      <c s="72" r="J729"/>
      <c s="72" r="K729"/>
      <c s="72" r="L729"/>
      <c s="72" r="M729"/>
      <c s="72" r="N729"/>
      <c s="72" r="O729"/>
      <c s="72" r="P729"/>
      <c s="72" r="Q729"/>
      <c s="72" r="R729"/>
      <c s="72" r="S729"/>
      <c s="72" r="T729"/>
      <c s="72" r="U729"/>
      <c s="72" r="V729"/>
      <c s="72" r="W729"/>
      <c s="72" r="X729"/>
      <c s="72" r="Y729"/>
      <c s="72" r="Z729"/>
    </row>
    <row r="730">
      <c s="72" r="A730"/>
      <c s="72" r="B730"/>
      <c s="72" r="C730"/>
      <c s="72" r="D730"/>
      <c s="72" r="E730"/>
      <c s="72" r="F730"/>
      <c s="72" r="G730"/>
      <c s="72" r="H730"/>
      <c s="72" r="I730"/>
      <c s="72" r="J730"/>
      <c s="72" r="K730"/>
      <c s="72" r="L730"/>
      <c s="72" r="M730"/>
      <c s="72" r="N730"/>
      <c s="72" r="O730"/>
      <c s="72" r="P730"/>
      <c s="72" r="Q730"/>
      <c s="72" r="R730"/>
      <c s="72" r="S730"/>
      <c s="72" r="T730"/>
      <c s="72" r="U730"/>
      <c s="72" r="V730"/>
      <c s="72" r="W730"/>
      <c s="72" r="X730"/>
      <c s="72" r="Y730"/>
      <c s="72" r="Z730"/>
    </row>
    <row r="731">
      <c s="72" r="A731"/>
      <c s="72" r="B731"/>
      <c s="72" r="C731"/>
      <c s="72" r="D731"/>
      <c s="72" r="E731"/>
      <c s="72" r="F731"/>
      <c s="72" r="G731"/>
      <c s="72" r="H731"/>
      <c s="72" r="I731"/>
      <c s="72" r="J731"/>
      <c s="72" r="K731"/>
      <c s="72" r="L731"/>
      <c s="72" r="M731"/>
      <c s="72" r="N731"/>
      <c s="72" r="O731"/>
      <c s="72" r="P731"/>
      <c s="72" r="Q731"/>
      <c s="72" r="R731"/>
      <c s="72" r="S731"/>
      <c s="72" r="T731"/>
      <c s="72" r="U731"/>
      <c s="72" r="V731"/>
      <c s="72" r="W731"/>
      <c s="72" r="X731"/>
      <c s="72" r="Y731"/>
      <c s="72" r="Z731"/>
    </row>
    <row r="732">
      <c s="72" r="A732"/>
      <c s="72" r="B732"/>
      <c s="72" r="C732"/>
      <c s="72" r="D732"/>
      <c s="72" r="E732"/>
      <c s="72" r="F732"/>
      <c s="72" r="G732"/>
      <c s="72" r="H732"/>
      <c s="72" r="I732"/>
      <c s="72" r="J732"/>
      <c s="72" r="K732"/>
      <c s="72" r="L732"/>
      <c s="72" r="M732"/>
      <c s="72" r="N732"/>
      <c s="72" r="O732"/>
      <c s="72" r="P732"/>
      <c s="72" r="Q732"/>
      <c s="72" r="R732"/>
      <c s="72" r="S732"/>
      <c s="72" r="T732"/>
      <c s="72" r="U732"/>
      <c s="72" r="V732"/>
      <c s="72" r="W732"/>
      <c s="72" r="X732"/>
      <c s="72" r="Y732"/>
      <c s="72" r="Z732"/>
    </row>
    <row r="733">
      <c s="72" r="A733"/>
      <c s="72" r="B733"/>
      <c s="72" r="C733"/>
      <c s="72" r="D733"/>
      <c s="72" r="E733"/>
      <c s="72" r="F733"/>
      <c s="72" r="G733"/>
      <c s="72" r="H733"/>
      <c s="72" r="I733"/>
      <c s="72" r="J733"/>
      <c s="72" r="K733"/>
      <c s="72" r="L733"/>
      <c s="72" r="M733"/>
      <c s="72" r="N733"/>
      <c s="72" r="O733"/>
      <c s="72" r="P733"/>
      <c s="72" r="Q733"/>
      <c s="72" r="R733"/>
      <c s="72" r="S733"/>
      <c s="72" r="T733"/>
      <c s="72" r="U733"/>
      <c s="72" r="V733"/>
      <c s="72" r="W733"/>
      <c s="72" r="X733"/>
      <c s="72" r="Y733"/>
      <c s="72" r="Z733"/>
    </row>
    <row r="734">
      <c s="72" r="A734"/>
      <c s="72" r="B734"/>
      <c s="72" r="C734"/>
      <c s="72" r="D734"/>
      <c s="72" r="E734"/>
      <c s="72" r="F734"/>
      <c s="72" r="G734"/>
      <c s="72" r="H734"/>
      <c s="72" r="I734"/>
      <c s="72" r="J734"/>
      <c s="72" r="K734"/>
      <c s="72" r="L734"/>
      <c s="72" r="M734"/>
      <c s="72" r="N734"/>
      <c s="72" r="O734"/>
      <c s="72" r="P734"/>
      <c s="72" r="Q734"/>
      <c s="72" r="R734"/>
      <c s="72" r="S734"/>
      <c s="72" r="T734"/>
      <c s="72" r="U734"/>
      <c s="72" r="V734"/>
      <c s="72" r="W734"/>
      <c s="72" r="X734"/>
      <c s="72" r="Y734"/>
      <c s="72" r="Z734"/>
    </row>
    <row r="735">
      <c s="72" r="A735"/>
      <c s="72" r="B735"/>
      <c s="72" r="C735"/>
      <c s="72" r="D735"/>
      <c s="72" r="E735"/>
      <c s="72" r="F735"/>
      <c s="72" r="G735"/>
      <c s="72" r="H735"/>
      <c s="72" r="I735"/>
      <c s="72" r="J735"/>
      <c s="72" r="K735"/>
      <c s="72" r="L735"/>
      <c s="72" r="M735"/>
      <c s="72" r="N735"/>
      <c s="72" r="O735"/>
      <c s="72" r="P735"/>
      <c s="72" r="Q735"/>
      <c s="72" r="R735"/>
      <c s="72" r="S735"/>
      <c s="72" r="T735"/>
      <c s="72" r="U735"/>
      <c s="72" r="V735"/>
      <c s="72" r="W735"/>
      <c s="72" r="X735"/>
      <c s="72" r="Y735"/>
      <c s="72" r="Z735"/>
    </row>
    <row r="736">
      <c s="72" r="A736"/>
      <c s="72" r="B736"/>
      <c s="72" r="C736"/>
      <c s="72" r="D736"/>
      <c s="72" r="E736"/>
      <c s="72" r="F736"/>
      <c s="72" r="G736"/>
      <c s="72" r="H736"/>
      <c s="72" r="I736"/>
      <c s="72" r="J736"/>
      <c s="72" r="K736"/>
      <c s="72" r="L736"/>
      <c s="72" r="M736"/>
      <c s="72" r="N736"/>
      <c s="72" r="O736"/>
      <c s="72" r="P736"/>
      <c s="72" r="Q736"/>
      <c s="72" r="R736"/>
      <c s="72" r="S736"/>
      <c s="72" r="T736"/>
      <c s="72" r="U736"/>
      <c s="72" r="V736"/>
      <c s="72" r="W736"/>
      <c s="72" r="X736"/>
      <c s="72" r="Y736"/>
      <c s="72" r="Z736"/>
    </row>
    <row r="737">
      <c s="72" r="A737"/>
      <c s="72" r="B737"/>
      <c s="72" r="C737"/>
      <c s="72" r="D737"/>
      <c s="72" r="E737"/>
      <c s="72" r="F737"/>
      <c s="72" r="G737"/>
      <c s="72" r="H737"/>
      <c s="72" r="I737"/>
      <c s="72" r="J737"/>
      <c s="72" r="K737"/>
      <c s="72" r="L737"/>
      <c s="72" r="M737"/>
      <c s="72" r="N737"/>
      <c s="72" r="O737"/>
      <c s="72" r="P737"/>
      <c s="72" r="Q737"/>
      <c s="72" r="R737"/>
      <c s="72" r="S737"/>
      <c s="72" r="T737"/>
      <c s="72" r="U737"/>
      <c s="72" r="V737"/>
      <c s="72" r="W737"/>
      <c s="72" r="X737"/>
      <c s="72" r="Y737"/>
      <c s="72" r="Z737"/>
    </row>
    <row r="738">
      <c s="72" r="A738"/>
      <c s="72" r="B738"/>
      <c s="72" r="C738"/>
      <c s="72" r="D738"/>
      <c s="72" r="E738"/>
      <c s="72" r="F738"/>
      <c s="72" r="G738"/>
      <c s="72" r="H738"/>
      <c s="72" r="I738"/>
      <c s="72" r="J738"/>
      <c s="72" r="K738"/>
      <c s="72" r="L738"/>
      <c s="72" r="M738"/>
      <c s="72" r="N738"/>
      <c s="72" r="O738"/>
      <c s="72" r="P738"/>
      <c s="72" r="Q738"/>
      <c s="72" r="R738"/>
      <c s="72" r="S738"/>
      <c s="72" r="T738"/>
      <c s="72" r="U738"/>
      <c s="72" r="V738"/>
      <c s="72" r="W738"/>
      <c s="72" r="X738"/>
      <c s="72" r="Y738"/>
      <c s="72" r="Z738"/>
    </row>
    <row r="739">
      <c s="72" r="A739"/>
      <c s="72" r="B739"/>
      <c s="72" r="C739"/>
      <c s="72" r="D739"/>
      <c s="72" r="E739"/>
      <c s="72" r="F739"/>
      <c s="72" r="G739"/>
      <c s="72" r="H739"/>
      <c s="72" r="I739"/>
      <c s="72" r="J739"/>
      <c s="72" r="K739"/>
      <c s="72" r="L739"/>
      <c s="72" r="M739"/>
      <c s="72" r="N739"/>
      <c s="72" r="O739"/>
      <c s="72" r="P739"/>
      <c s="72" r="Q739"/>
      <c s="72" r="R739"/>
      <c s="72" r="S739"/>
      <c s="72" r="T739"/>
      <c s="72" r="U739"/>
      <c s="72" r="V739"/>
      <c s="72" r="W739"/>
      <c s="72" r="X739"/>
      <c s="72" r="Y739"/>
      <c s="72" r="Z739"/>
    </row>
    <row r="740">
      <c s="72" r="A740"/>
      <c s="72" r="B740"/>
      <c s="72" r="C740"/>
      <c s="72" r="D740"/>
      <c s="72" r="E740"/>
      <c s="72" r="F740"/>
      <c s="72" r="G740"/>
      <c s="72" r="H740"/>
      <c s="72" r="I740"/>
      <c s="72" r="J740"/>
      <c s="72" r="K740"/>
      <c s="72" r="L740"/>
      <c s="72" r="M740"/>
      <c s="72" r="N740"/>
      <c s="72" r="O740"/>
      <c s="72" r="P740"/>
      <c s="72" r="Q740"/>
      <c s="72" r="R740"/>
      <c s="72" r="S740"/>
      <c s="72" r="T740"/>
      <c s="72" r="U740"/>
      <c s="72" r="V740"/>
      <c s="72" r="W740"/>
      <c s="72" r="X740"/>
      <c s="72" r="Y740"/>
      <c s="72" r="Z740"/>
    </row>
    <row r="741">
      <c s="72" r="A741"/>
      <c s="72" r="B741"/>
      <c s="72" r="C741"/>
      <c s="72" r="D741"/>
      <c s="72" r="E741"/>
      <c s="72" r="F741"/>
      <c s="72" r="G741"/>
      <c s="72" r="H741"/>
      <c s="72" r="I741"/>
      <c s="72" r="J741"/>
      <c s="72" r="K741"/>
      <c s="72" r="L741"/>
      <c s="72" r="M741"/>
      <c s="72" r="N741"/>
      <c s="72" r="O741"/>
      <c s="72" r="P741"/>
      <c s="72" r="Q741"/>
      <c s="72" r="R741"/>
      <c s="72" r="S741"/>
      <c s="72" r="T741"/>
      <c s="72" r="U741"/>
      <c s="72" r="V741"/>
      <c s="72" r="W741"/>
      <c s="72" r="X741"/>
      <c s="72" r="Y741"/>
      <c s="72" r="Z741"/>
    </row>
    <row r="742">
      <c s="72" r="A742"/>
      <c s="72" r="B742"/>
      <c s="72" r="C742"/>
      <c s="72" r="D742"/>
      <c s="72" r="E742"/>
      <c s="72" r="F742"/>
      <c s="72" r="G742"/>
      <c s="72" r="H742"/>
      <c s="72" r="I742"/>
      <c s="72" r="J742"/>
      <c s="72" r="K742"/>
      <c s="72" r="L742"/>
      <c s="72" r="M742"/>
      <c s="72" r="N742"/>
      <c s="72" r="O742"/>
      <c s="72" r="P742"/>
      <c s="72" r="Q742"/>
      <c s="72" r="R742"/>
      <c s="72" r="S742"/>
      <c s="72" r="T742"/>
      <c s="72" r="U742"/>
      <c s="72" r="V742"/>
      <c s="72" r="W742"/>
      <c s="72" r="X742"/>
      <c s="72" r="Y742"/>
      <c s="72" r="Z742"/>
    </row>
    <row r="743">
      <c s="72" r="A743"/>
      <c s="72" r="B743"/>
      <c s="72" r="C743"/>
      <c s="72" r="D743"/>
      <c s="72" r="E743"/>
      <c s="72" r="F743"/>
      <c s="72" r="G743"/>
      <c s="72" r="H743"/>
      <c s="72" r="I743"/>
      <c s="72" r="J743"/>
      <c s="72" r="K743"/>
      <c s="72" r="L743"/>
      <c s="72" r="M743"/>
      <c s="72" r="N743"/>
      <c s="72" r="O743"/>
      <c s="72" r="P743"/>
      <c s="72" r="Q743"/>
      <c s="72" r="R743"/>
      <c s="72" r="S743"/>
      <c s="72" r="T743"/>
      <c s="72" r="U743"/>
      <c s="72" r="V743"/>
      <c s="72" r="W743"/>
      <c s="72" r="X743"/>
      <c s="72" r="Y743"/>
      <c s="72" r="Z743"/>
    </row>
    <row r="744">
      <c s="72" r="A744"/>
      <c s="72" r="B744"/>
      <c s="72" r="C744"/>
      <c s="72" r="D744"/>
      <c s="72" r="E744"/>
      <c s="72" r="F744"/>
      <c s="72" r="G744"/>
      <c s="72" r="H744"/>
      <c s="72" r="I744"/>
      <c s="72" r="J744"/>
      <c s="72" r="K744"/>
      <c s="72" r="L744"/>
      <c s="72" r="M744"/>
      <c s="72" r="N744"/>
      <c s="72" r="O744"/>
      <c s="72" r="P744"/>
      <c s="72" r="Q744"/>
      <c s="72" r="R744"/>
      <c s="72" r="S744"/>
      <c s="72" r="T744"/>
      <c s="72" r="U744"/>
      <c s="72" r="V744"/>
      <c s="72" r="W744"/>
      <c s="72" r="X744"/>
      <c s="72" r="Y744"/>
      <c s="72" r="Z744"/>
    </row>
    <row r="745">
      <c s="72" r="A745"/>
      <c s="72" r="B745"/>
      <c s="72" r="C745"/>
      <c s="72" r="D745"/>
      <c s="72" r="E745"/>
      <c s="72" r="F745"/>
      <c s="72" r="G745"/>
      <c s="72" r="H745"/>
      <c s="72" r="I745"/>
      <c s="72" r="J745"/>
      <c s="72" r="K745"/>
      <c s="72" r="L745"/>
      <c s="72" r="M745"/>
      <c s="72" r="N745"/>
      <c s="72" r="O745"/>
      <c s="72" r="P745"/>
      <c s="72" r="Q745"/>
      <c s="72" r="R745"/>
      <c s="72" r="S745"/>
      <c s="72" r="T745"/>
      <c s="72" r="U745"/>
      <c s="72" r="V745"/>
      <c s="72" r="W745"/>
      <c s="72" r="X745"/>
      <c s="72" r="Y745"/>
      <c s="72" r="Z745"/>
    </row>
    <row r="746">
      <c s="72" r="A746"/>
      <c s="72" r="B746"/>
      <c s="72" r="C746"/>
      <c s="72" r="D746"/>
      <c s="72" r="E746"/>
      <c s="72" r="F746"/>
      <c s="72" r="G746"/>
      <c s="72" r="H746"/>
      <c s="72" r="I746"/>
      <c s="72" r="J746"/>
      <c s="72" r="K746"/>
      <c s="72" r="L746"/>
      <c s="72" r="M746"/>
      <c s="72" r="N746"/>
      <c s="72" r="O746"/>
      <c s="72" r="P746"/>
      <c s="72" r="Q746"/>
      <c s="72" r="R746"/>
      <c s="72" r="S746"/>
      <c s="72" r="T746"/>
      <c s="72" r="U746"/>
      <c s="72" r="V746"/>
      <c s="72" r="W746"/>
      <c s="72" r="X746"/>
      <c s="72" r="Y746"/>
      <c s="72" r="Z746"/>
    </row>
    <row r="747">
      <c s="72" r="A747"/>
      <c s="72" r="B747"/>
      <c s="72" r="C747"/>
      <c s="72" r="D747"/>
      <c s="72" r="E747"/>
      <c s="72" r="F747"/>
      <c s="72" r="G747"/>
      <c s="72" r="H747"/>
      <c s="72" r="I747"/>
      <c s="72" r="J747"/>
      <c s="72" r="K747"/>
      <c s="72" r="L747"/>
      <c s="72" r="M747"/>
      <c s="72" r="N747"/>
      <c s="72" r="O747"/>
      <c s="72" r="P747"/>
      <c s="72" r="Q747"/>
      <c s="72" r="R747"/>
      <c s="72" r="S747"/>
      <c s="72" r="T747"/>
      <c s="72" r="U747"/>
      <c s="72" r="V747"/>
      <c s="72" r="W747"/>
      <c s="72" r="X747"/>
      <c s="72" r="Y747"/>
      <c s="72" r="Z747"/>
    </row>
    <row r="748">
      <c s="72" r="A748"/>
      <c s="72" r="B748"/>
      <c s="72" r="C748"/>
      <c s="72" r="D748"/>
      <c s="72" r="E748"/>
      <c s="72" r="F748"/>
      <c s="72" r="G748"/>
      <c s="72" r="H748"/>
      <c s="72" r="I748"/>
      <c s="72" r="J748"/>
      <c s="72" r="K748"/>
      <c s="72" r="L748"/>
      <c s="72" r="M748"/>
      <c s="72" r="N748"/>
      <c s="72" r="O748"/>
      <c s="72" r="P748"/>
      <c s="72" r="Q748"/>
      <c s="72" r="R748"/>
      <c s="72" r="S748"/>
      <c s="72" r="T748"/>
      <c s="72" r="U748"/>
      <c s="72" r="V748"/>
      <c s="72" r="W748"/>
      <c s="72" r="X748"/>
      <c s="72" r="Y748"/>
      <c s="72" r="Z748"/>
    </row>
    <row r="749">
      <c s="72" r="A749"/>
      <c s="72" r="B749"/>
      <c s="72" r="C749"/>
      <c s="72" r="D749"/>
      <c s="72" r="E749"/>
      <c s="72" r="F749"/>
      <c s="72" r="G749"/>
      <c s="72" r="H749"/>
      <c s="72" r="I749"/>
      <c s="72" r="J749"/>
      <c s="72" r="K749"/>
      <c s="72" r="L749"/>
      <c s="72" r="M749"/>
      <c s="72" r="N749"/>
      <c s="72" r="O749"/>
      <c s="72" r="P749"/>
      <c s="72" r="Q749"/>
      <c s="72" r="R749"/>
      <c s="72" r="S749"/>
      <c s="72" r="T749"/>
      <c s="72" r="U749"/>
      <c s="72" r="V749"/>
      <c s="72" r="W749"/>
      <c s="72" r="X749"/>
      <c s="72" r="Y749"/>
      <c s="72" r="Z749"/>
    </row>
    <row r="750">
      <c s="72" r="A750"/>
      <c s="72" r="B750"/>
      <c s="72" r="C750"/>
      <c s="72" r="D750"/>
      <c s="72" r="E750"/>
      <c s="72" r="F750"/>
      <c s="72" r="G750"/>
      <c s="72" r="H750"/>
      <c s="72" r="I750"/>
      <c s="72" r="J750"/>
      <c s="72" r="K750"/>
      <c s="72" r="L750"/>
      <c s="72" r="M750"/>
      <c s="72" r="N750"/>
      <c s="72" r="O750"/>
      <c s="72" r="P750"/>
      <c s="72" r="Q750"/>
      <c s="72" r="R750"/>
      <c s="72" r="S750"/>
      <c s="72" r="T750"/>
      <c s="72" r="U750"/>
      <c s="72" r="V750"/>
      <c s="72" r="W750"/>
      <c s="72" r="X750"/>
      <c s="72" r="Y750"/>
      <c s="72" r="Z750"/>
    </row>
    <row r="751">
      <c s="72" r="A751"/>
      <c s="72" r="B751"/>
      <c s="72" r="C751"/>
      <c s="72" r="D751"/>
      <c s="72" r="E751"/>
      <c s="72" r="F751"/>
      <c s="72" r="G751"/>
      <c s="72" r="H751"/>
      <c s="72" r="I751"/>
      <c s="72" r="J751"/>
      <c s="72" r="K751"/>
      <c s="72" r="L751"/>
      <c s="72" r="M751"/>
      <c s="72" r="N751"/>
      <c s="72" r="O751"/>
      <c s="72" r="P751"/>
      <c s="72" r="Q751"/>
      <c s="72" r="R751"/>
      <c s="72" r="S751"/>
      <c s="72" r="T751"/>
      <c s="72" r="U751"/>
      <c s="72" r="V751"/>
      <c s="72" r="W751"/>
      <c s="72" r="X751"/>
      <c s="72" r="Y751"/>
      <c s="72" r="Z751"/>
    </row>
    <row r="752">
      <c s="72" r="A752"/>
      <c s="72" r="B752"/>
      <c s="72" r="C752"/>
      <c s="72" r="D752"/>
      <c s="72" r="E752"/>
      <c s="72" r="F752"/>
      <c s="72" r="G752"/>
      <c s="72" r="H752"/>
      <c s="72" r="I752"/>
      <c s="72" r="J752"/>
      <c s="72" r="K752"/>
      <c s="72" r="L752"/>
      <c s="72" r="M752"/>
      <c s="72" r="N752"/>
      <c s="72" r="O752"/>
      <c s="72" r="P752"/>
      <c s="72" r="Q752"/>
      <c s="72" r="R752"/>
      <c s="72" r="S752"/>
      <c s="72" r="T752"/>
      <c s="72" r="U752"/>
      <c s="72" r="V752"/>
      <c s="72" r="W752"/>
      <c s="72" r="X752"/>
      <c s="72" r="Y752"/>
      <c s="72" r="Z752"/>
    </row>
    <row r="753">
      <c s="72" r="A753"/>
      <c s="72" r="B753"/>
      <c s="72" r="C753"/>
      <c s="72" r="D753"/>
      <c s="72" r="E753"/>
      <c s="72" r="F753"/>
      <c s="72" r="G753"/>
      <c s="72" r="H753"/>
      <c s="72" r="I753"/>
      <c s="72" r="J753"/>
      <c s="72" r="K753"/>
      <c s="72" r="L753"/>
      <c s="72" r="M753"/>
      <c s="72" r="N753"/>
      <c s="72" r="O753"/>
      <c s="72" r="P753"/>
      <c s="72" r="Q753"/>
      <c s="72" r="R753"/>
      <c s="72" r="S753"/>
      <c s="72" r="T753"/>
      <c s="72" r="U753"/>
      <c s="72" r="V753"/>
      <c s="72" r="W753"/>
      <c s="72" r="X753"/>
      <c s="72" r="Y753"/>
      <c s="72" r="Z753"/>
    </row>
    <row r="754">
      <c s="72" r="A754"/>
      <c s="72" r="B754"/>
      <c s="72" r="C754"/>
      <c s="72" r="D754"/>
      <c s="72" r="E754"/>
      <c s="72" r="F754"/>
      <c s="72" r="G754"/>
      <c s="72" r="H754"/>
      <c s="72" r="I754"/>
      <c s="72" r="J754"/>
      <c s="72" r="K754"/>
      <c s="72" r="L754"/>
      <c s="72" r="M754"/>
      <c s="72" r="N754"/>
      <c s="72" r="O754"/>
      <c s="72" r="P754"/>
      <c s="72" r="Q754"/>
      <c s="72" r="R754"/>
      <c s="72" r="S754"/>
      <c s="72" r="T754"/>
      <c s="72" r="U754"/>
      <c s="72" r="V754"/>
      <c s="72" r="W754"/>
      <c s="72" r="X754"/>
      <c s="72" r="Y754"/>
      <c s="72" r="Z754"/>
    </row>
    <row r="755">
      <c s="72" r="A755"/>
      <c s="72" r="B755"/>
      <c s="72" r="C755"/>
      <c s="72" r="D755"/>
      <c s="72" r="E755"/>
      <c s="72" r="F755"/>
      <c s="72" r="G755"/>
      <c s="72" r="H755"/>
      <c s="72" r="I755"/>
      <c s="72" r="J755"/>
      <c s="72" r="K755"/>
      <c s="72" r="L755"/>
      <c s="72" r="M755"/>
      <c s="72" r="N755"/>
      <c s="72" r="O755"/>
      <c s="72" r="P755"/>
      <c s="72" r="Q755"/>
      <c s="72" r="R755"/>
      <c s="72" r="S755"/>
      <c s="72" r="T755"/>
      <c s="72" r="U755"/>
      <c s="72" r="V755"/>
      <c s="72" r="W755"/>
      <c s="72" r="X755"/>
      <c s="72" r="Y755"/>
      <c s="72" r="Z755"/>
    </row>
    <row r="756">
      <c s="72" r="A756"/>
      <c s="72" r="B756"/>
      <c s="72" r="C756"/>
      <c s="72" r="D756"/>
      <c s="72" r="E756"/>
      <c s="72" r="F756"/>
      <c s="72" r="G756"/>
      <c s="72" r="H756"/>
      <c s="72" r="I756"/>
      <c s="72" r="J756"/>
      <c s="72" r="K756"/>
      <c s="72" r="L756"/>
      <c s="72" r="M756"/>
      <c s="72" r="N756"/>
      <c s="72" r="O756"/>
      <c s="72" r="P756"/>
      <c s="72" r="Q756"/>
      <c s="72" r="R756"/>
      <c s="72" r="S756"/>
      <c s="72" r="T756"/>
      <c s="72" r="U756"/>
      <c s="72" r="V756"/>
      <c s="72" r="W756"/>
      <c s="72" r="X756"/>
      <c s="72" r="Y756"/>
      <c s="72" r="Z756"/>
    </row>
    <row r="757">
      <c s="72" r="A757"/>
      <c s="72" r="B757"/>
      <c s="72" r="C757"/>
      <c s="72" r="D757"/>
      <c s="72" r="E757"/>
      <c s="72" r="F757"/>
      <c s="72" r="G757"/>
      <c s="72" r="H757"/>
      <c s="72" r="I757"/>
      <c s="72" r="J757"/>
      <c s="72" r="K757"/>
      <c s="72" r="L757"/>
      <c s="72" r="M757"/>
      <c s="72" r="N757"/>
      <c s="72" r="O757"/>
      <c s="72" r="P757"/>
      <c s="72" r="Q757"/>
      <c s="72" r="R757"/>
      <c s="72" r="S757"/>
      <c s="72" r="T757"/>
      <c s="72" r="U757"/>
      <c s="72" r="V757"/>
      <c s="72" r="W757"/>
      <c s="72" r="X757"/>
      <c s="72" r="Y757"/>
      <c s="72" r="Z757"/>
    </row>
    <row r="758">
      <c s="72" r="A758"/>
      <c s="72" r="B758"/>
      <c s="72" r="C758"/>
      <c s="72" r="D758"/>
      <c s="72" r="E758"/>
      <c s="72" r="F758"/>
      <c s="72" r="G758"/>
      <c s="72" r="H758"/>
      <c s="72" r="I758"/>
      <c s="72" r="J758"/>
      <c s="72" r="K758"/>
      <c s="72" r="L758"/>
      <c s="72" r="M758"/>
      <c s="72" r="N758"/>
      <c s="72" r="O758"/>
      <c s="72" r="P758"/>
      <c s="72" r="Q758"/>
      <c s="72" r="R758"/>
      <c s="72" r="S758"/>
      <c s="72" r="T758"/>
      <c s="72" r="U758"/>
      <c s="72" r="V758"/>
      <c s="72" r="W758"/>
      <c s="72" r="X758"/>
      <c s="72" r="Y758"/>
      <c s="72" r="Z758"/>
    </row>
    <row r="759">
      <c s="72" r="A759"/>
      <c s="72" r="B759"/>
      <c s="72" r="C759"/>
      <c s="72" r="D759"/>
      <c s="72" r="E759"/>
      <c s="72" r="F759"/>
      <c s="72" r="G759"/>
      <c s="72" r="H759"/>
      <c s="72" r="I759"/>
      <c s="72" r="J759"/>
      <c s="72" r="K759"/>
      <c s="72" r="L759"/>
      <c s="72" r="M759"/>
      <c s="72" r="N759"/>
      <c s="72" r="O759"/>
      <c s="72" r="P759"/>
      <c s="72" r="Q759"/>
      <c s="72" r="R759"/>
      <c s="72" r="S759"/>
      <c s="72" r="T759"/>
      <c s="72" r="U759"/>
      <c s="72" r="V759"/>
      <c s="72" r="W759"/>
      <c s="72" r="X759"/>
      <c s="72" r="Y759"/>
      <c s="72" r="Z759"/>
    </row>
    <row r="760">
      <c s="72" r="A760"/>
      <c s="72" r="B760"/>
      <c s="72" r="C760"/>
      <c s="72" r="D760"/>
      <c s="72" r="E760"/>
      <c s="72" r="F760"/>
      <c s="72" r="G760"/>
      <c s="72" r="H760"/>
      <c s="72" r="I760"/>
      <c s="72" r="J760"/>
      <c s="72" r="K760"/>
      <c s="72" r="L760"/>
      <c s="72" r="M760"/>
      <c s="72" r="N760"/>
      <c s="72" r="O760"/>
      <c s="72" r="P760"/>
      <c s="72" r="Q760"/>
      <c s="72" r="R760"/>
      <c s="72" r="S760"/>
      <c s="72" r="T760"/>
      <c s="72" r="U760"/>
      <c s="72" r="V760"/>
      <c s="72" r="W760"/>
      <c s="72" r="X760"/>
      <c s="72" r="Y760"/>
      <c s="72" r="Z760"/>
    </row>
    <row r="761">
      <c s="72" r="A761"/>
      <c s="72" r="B761"/>
      <c s="72" r="C761"/>
      <c s="72" r="D761"/>
      <c s="72" r="E761"/>
      <c s="72" r="F761"/>
      <c s="72" r="G761"/>
      <c s="72" r="H761"/>
      <c s="72" r="I761"/>
      <c s="72" r="J761"/>
      <c s="72" r="K761"/>
      <c s="72" r="L761"/>
      <c s="72" r="M761"/>
      <c s="72" r="N761"/>
      <c s="72" r="O761"/>
      <c s="72" r="P761"/>
      <c s="72" r="Q761"/>
      <c s="72" r="R761"/>
      <c s="72" r="S761"/>
      <c s="72" r="T761"/>
      <c s="72" r="U761"/>
      <c s="72" r="V761"/>
      <c s="72" r="W761"/>
      <c s="72" r="X761"/>
      <c s="72" r="Y761"/>
      <c s="72" r="Z761"/>
    </row>
    <row r="762">
      <c s="72" r="A762"/>
      <c s="72" r="B762"/>
      <c s="72" r="C762"/>
      <c s="72" r="D762"/>
      <c s="72" r="E762"/>
      <c s="72" r="F762"/>
      <c s="72" r="G762"/>
      <c s="72" r="H762"/>
      <c s="72" r="I762"/>
      <c s="72" r="J762"/>
      <c s="72" r="K762"/>
      <c s="72" r="L762"/>
      <c s="72" r="M762"/>
      <c s="72" r="N762"/>
      <c s="72" r="O762"/>
      <c s="72" r="P762"/>
      <c s="72" r="Q762"/>
      <c s="72" r="R762"/>
      <c s="72" r="S762"/>
      <c s="72" r="T762"/>
      <c s="72" r="U762"/>
      <c s="72" r="V762"/>
      <c s="72" r="W762"/>
      <c s="72" r="X762"/>
      <c s="72" r="Y762"/>
      <c s="72" r="Z762"/>
    </row>
    <row r="763">
      <c s="72" r="A763"/>
      <c s="72" r="B763"/>
      <c s="72" r="C763"/>
      <c s="72" r="D763"/>
      <c s="72" r="E763"/>
      <c s="72" r="F763"/>
      <c s="72" r="G763"/>
      <c s="72" r="H763"/>
      <c s="72" r="I763"/>
      <c s="72" r="J763"/>
      <c s="72" r="K763"/>
      <c s="72" r="L763"/>
      <c s="72" r="M763"/>
      <c s="72" r="N763"/>
      <c s="72" r="O763"/>
      <c s="72" r="P763"/>
      <c s="72" r="Q763"/>
      <c s="72" r="R763"/>
      <c s="72" r="S763"/>
      <c s="72" r="T763"/>
      <c s="72" r="U763"/>
      <c s="72" r="V763"/>
      <c s="72" r="W763"/>
      <c s="72" r="X763"/>
      <c s="72" r="Y763"/>
      <c s="72" r="Z763"/>
    </row>
    <row r="764">
      <c s="72" r="A764"/>
      <c s="72" r="B764"/>
      <c s="72" r="C764"/>
      <c s="72" r="D764"/>
      <c s="72" r="E764"/>
      <c s="72" r="F764"/>
      <c s="72" r="G764"/>
      <c s="72" r="H764"/>
      <c s="72" r="I764"/>
      <c s="72" r="J764"/>
      <c s="72" r="K764"/>
      <c s="72" r="L764"/>
      <c s="72" r="M764"/>
      <c s="72" r="N764"/>
      <c s="72" r="O764"/>
      <c s="72" r="P764"/>
      <c s="72" r="Q764"/>
      <c s="72" r="R764"/>
      <c s="72" r="S764"/>
      <c s="72" r="T764"/>
      <c s="72" r="U764"/>
      <c s="72" r="V764"/>
      <c s="72" r="W764"/>
      <c s="72" r="X764"/>
      <c s="72" r="Y764"/>
      <c s="72" r="Z764"/>
    </row>
    <row r="765">
      <c s="72" r="A765"/>
      <c s="72" r="B765"/>
      <c s="72" r="C765"/>
      <c s="72" r="D765"/>
      <c s="72" r="E765"/>
      <c s="72" r="F765"/>
      <c s="72" r="G765"/>
      <c s="72" r="H765"/>
      <c s="72" r="I765"/>
      <c s="72" r="J765"/>
      <c s="72" r="K765"/>
      <c s="72" r="L765"/>
      <c s="72" r="M765"/>
      <c s="72" r="N765"/>
      <c s="72" r="O765"/>
      <c s="72" r="P765"/>
      <c s="72" r="Q765"/>
      <c s="72" r="R765"/>
      <c s="72" r="S765"/>
      <c s="72" r="T765"/>
      <c s="72" r="U765"/>
      <c s="72" r="V765"/>
      <c s="72" r="W765"/>
      <c s="72" r="X765"/>
      <c s="72" r="Y765"/>
      <c s="72" r="Z765"/>
    </row>
    <row r="766">
      <c s="72" r="A766"/>
      <c s="72" r="B766"/>
      <c s="72" r="C766"/>
      <c s="72" r="D766"/>
      <c s="72" r="E766"/>
      <c s="72" r="F766"/>
      <c s="72" r="G766"/>
      <c s="72" r="H766"/>
      <c s="72" r="I766"/>
      <c s="72" r="J766"/>
      <c s="72" r="K766"/>
      <c s="72" r="L766"/>
      <c s="72" r="M766"/>
      <c s="72" r="N766"/>
      <c s="72" r="O766"/>
      <c s="72" r="P766"/>
      <c s="72" r="Q766"/>
      <c s="72" r="R766"/>
      <c s="72" r="S766"/>
      <c s="72" r="T766"/>
      <c s="72" r="U766"/>
      <c s="72" r="V766"/>
      <c s="72" r="W766"/>
      <c s="72" r="X766"/>
      <c s="72" r="Y766"/>
      <c s="72" r="Z766"/>
    </row>
    <row r="767">
      <c s="72" r="A767"/>
      <c s="72" r="B767"/>
      <c s="72" r="C767"/>
      <c s="72" r="D767"/>
      <c s="72" r="E767"/>
      <c s="72" r="F767"/>
      <c s="72" r="G767"/>
      <c s="72" r="H767"/>
      <c s="72" r="I767"/>
      <c s="72" r="J767"/>
      <c s="72" r="K767"/>
      <c s="72" r="L767"/>
      <c s="72" r="M767"/>
      <c s="72" r="N767"/>
      <c s="72" r="O767"/>
      <c s="72" r="P767"/>
      <c s="72" r="Q767"/>
      <c s="72" r="R767"/>
      <c s="72" r="S767"/>
      <c s="72" r="T767"/>
      <c s="72" r="U767"/>
      <c s="72" r="V767"/>
      <c s="72" r="W767"/>
      <c s="72" r="X767"/>
      <c s="72" r="Y767"/>
      <c s="72" r="Z767"/>
    </row>
    <row r="768">
      <c s="72" r="A768"/>
      <c s="72" r="B768"/>
      <c s="72" r="C768"/>
      <c s="72" r="D768"/>
      <c s="72" r="E768"/>
      <c s="72" r="F768"/>
      <c s="72" r="G768"/>
      <c s="72" r="H768"/>
      <c s="72" r="I768"/>
      <c s="72" r="J768"/>
      <c s="72" r="K768"/>
      <c s="72" r="L768"/>
      <c s="72" r="M768"/>
      <c s="72" r="N768"/>
      <c s="72" r="O768"/>
      <c s="72" r="P768"/>
      <c s="72" r="Q768"/>
      <c s="72" r="R768"/>
      <c s="72" r="S768"/>
      <c s="72" r="T768"/>
      <c s="72" r="U768"/>
      <c s="72" r="V768"/>
      <c s="72" r="W768"/>
      <c s="72" r="X768"/>
      <c s="72" r="Y768"/>
      <c s="72" r="Z768"/>
    </row>
    <row r="769">
      <c s="72" r="A769"/>
      <c s="72" r="B769"/>
      <c s="72" r="C769"/>
      <c s="72" r="D769"/>
      <c s="72" r="E769"/>
      <c s="72" r="F769"/>
      <c s="72" r="G769"/>
      <c s="72" r="H769"/>
      <c s="72" r="I769"/>
      <c s="72" r="J769"/>
      <c s="72" r="K769"/>
      <c s="72" r="L769"/>
      <c s="72" r="M769"/>
      <c s="72" r="N769"/>
      <c s="72" r="O769"/>
      <c s="72" r="P769"/>
      <c s="72" r="Q769"/>
      <c s="72" r="R769"/>
      <c s="72" r="S769"/>
      <c s="72" r="T769"/>
      <c s="72" r="U769"/>
      <c s="72" r="V769"/>
      <c s="72" r="W769"/>
      <c s="72" r="X769"/>
      <c s="72" r="Y769"/>
      <c s="72" r="Z769"/>
    </row>
    <row r="770">
      <c s="72" r="A770"/>
      <c s="72" r="B770"/>
      <c s="72" r="C770"/>
      <c s="72" r="D770"/>
      <c s="72" r="E770"/>
      <c s="72" r="F770"/>
      <c s="72" r="G770"/>
      <c s="72" r="H770"/>
      <c s="72" r="I770"/>
      <c s="72" r="J770"/>
      <c s="72" r="K770"/>
      <c s="72" r="L770"/>
      <c s="72" r="M770"/>
      <c s="72" r="N770"/>
      <c s="72" r="O770"/>
      <c s="72" r="P770"/>
      <c s="72" r="Q770"/>
      <c s="72" r="R770"/>
      <c s="72" r="S770"/>
      <c s="72" r="T770"/>
      <c s="72" r="U770"/>
      <c s="72" r="V770"/>
      <c s="72" r="W770"/>
      <c s="72" r="X770"/>
      <c s="72" r="Y770"/>
      <c s="72" r="Z770"/>
    </row>
    <row r="771">
      <c s="72" r="A771"/>
      <c s="72" r="B771"/>
      <c s="72" r="C771"/>
      <c s="72" r="D771"/>
      <c s="72" r="E771"/>
      <c s="72" r="F771"/>
      <c s="72" r="G771"/>
      <c s="72" r="H771"/>
      <c s="72" r="I771"/>
      <c s="72" r="J771"/>
      <c s="72" r="K771"/>
      <c s="72" r="L771"/>
      <c s="72" r="M771"/>
      <c s="72" r="N771"/>
      <c s="72" r="O771"/>
      <c s="72" r="P771"/>
      <c s="72" r="Q771"/>
      <c s="72" r="R771"/>
      <c s="72" r="S771"/>
      <c s="72" r="T771"/>
      <c s="72" r="U771"/>
      <c s="72" r="V771"/>
      <c s="72" r="W771"/>
      <c s="72" r="X771"/>
      <c s="72" r="Y771"/>
      <c s="72" r="Z771"/>
    </row>
    <row r="772">
      <c s="72" r="A772"/>
      <c s="72" r="B772"/>
      <c s="72" r="C772"/>
      <c s="72" r="D772"/>
      <c s="72" r="E772"/>
      <c s="72" r="F772"/>
      <c s="72" r="G772"/>
      <c s="72" r="H772"/>
      <c s="72" r="I772"/>
      <c s="72" r="J772"/>
      <c s="72" r="K772"/>
      <c s="72" r="L772"/>
      <c s="72" r="M772"/>
      <c s="72" r="N772"/>
      <c s="72" r="O772"/>
      <c s="72" r="P772"/>
      <c s="72" r="Q772"/>
      <c s="72" r="R772"/>
      <c s="72" r="S772"/>
      <c s="72" r="T772"/>
      <c s="72" r="U772"/>
      <c s="72" r="V772"/>
      <c s="72" r="W772"/>
      <c s="72" r="X772"/>
      <c s="72" r="Y772"/>
      <c s="72" r="Z772"/>
    </row>
    <row r="773">
      <c s="72" r="A773"/>
      <c s="72" r="B773"/>
      <c s="72" r="C773"/>
      <c s="72" r="D773"/>
      <c s="72" r="E773"/>
      <c s="72" r="F773"/>
      <c s="72" r="G773"/>
      <c s="72" r="H773"/>
      <c s="72" r="I773"/>
      <c s="72" r="J773"/>
      <c s="72" r="K773"/>
      <c s="72" r="L773"/>
      <c s="72" r="M773"/>
      <c s="72" r="N773"/>
      <c s="72" r="O773"/>
      <c s="72" r="P773"/>
      <c s="72" r="Q773"/>
      <c s="72" r="R773"/>
      <c s="72" r="S773"/>
      <c s="72" r="T773"/>
      <c s="72" r="U773"/>
      <c s="72" r="V773"/>
      <c s="72" r="W773"/>
      <c s="72" r="X773"/>
      <c s="72" r="Y773"/>
      <c s="72" r="Z773"/>
    </row>
    <row r="774">
      <c s="72" r="A774"/>
      <c s="72" r="B774"/>
      <c s="72" r="C774"/>
      <c s="72" r="D774"/>
      <c s="72" r="E774"/>
      <c s="72" r="F774"/>
      <c s="72" r="G774"/>
      <c s="72" r="H774"/>
      <c s="72" r="I774"/>
      <c s="72" r="J774"/>
      <c s="72" r="K774"/>
      <c s="72" r="L774"/>
      <c s="72" r="M774"/>
      <c s="72" r="N774"/>
      <c s="72" r="O774"/>
      <c s="72" r="P774"/>
      <c s="72" r="Q774"/>
      <c s="72" r="R774"/>
      <c s="72" r="S774"/>
      <c s="72" r="T774"/>
      <c s="72" r="U774"/>
      <c s="72" r="V774"/>
      <c s="72" r="W774"/>
      <c s="72" r="X774"/>
      <c s="72" r="Y774"/>
      <c s="72" r="Z774"/>
    </row>
    <row r="775">
      <c s="72" r="A775"/>
      <c s="72" r="B775"/>
      <c s="72" r="C775"/>
      <c s="72" r="D775"/>
      <c s="72" r="E775"/>
      <c s="72" r="F775"/>
      <c s="72" r="G775"/>
      <c s="72" r="H775"/>
      <c s="72" r="I775"/>
      <c s="72" r="J775"/>
      <c s="72" r="K775"/>
      <c s="72" r="L775"/>
      <c s="72" r="M775"/>
      <c s="72" r="N775"/>
      <c s="72" r="O775"/>
      <c s="72" r="P775"/>
      <c s="72" r="Q775"/>
      <c s="72" r="R775"/>
      <c s="72" r="S775"/>
      <c s="72" r="T775"/>
      <c s="72" r="U775"/>
      <c s="72" r="V775"/>
      <c s="72" r="W775"/>
      <c s="72" r="X775"/>
      <c s="72" r="Y775"/>
      <c s="72" r="Z775"/>
    </row>
    <row r="776">
      <c s="72" r="A776"/>
      <c s="72" r="B776"/>
      <c s="72" r="C776"/>
      <c s="72" r="D776"/>
      <c s="72" r="E776"/>
      <c s="72" r="F776"/>
      <c s="72" r="G776"/>
      <c s="72" r="H776"/>
      <c s="72" r="I776"/>
      <c s="72" r="J776"/>
      <c s="72" r="K776"/>
      <c s="72" r="L776"/>
      <c s="72" r="M776"/>
      <c s="72" r="N776"/>
      <c s="72" r="O776"/>
      <c s="72" r="P776"/>
      <c s="72" r="Q776"/>
      <c s="72" r="R776"/>
      <c s="72" r="S776"/>
      <c s="72" r="T776"/>
      <c s="72" r="U776"/>
      <c s="72" r="V776"/>
      <c s="72" r="W776"/>
      <c s="72" r="X776"/>
      <c s="72" r="Y776"/>
      <c s="72" r="Z776"/>
    </row>
    <row r="777">
      <c s="72" r="A777"/>
      <c s="72" r="B777"/>
      <c s="72" r="C777"/>
      <c s="72" r="D777"/>
      <c s="72" r="E777"/>
      <c s="72" r="F777"/>
      <c s="72" r="G777"/>
      <c s="72" r="H777"/>
      <c s="72" r="I777"/>
      <c s="72" r="J777"/>
      <c s="72" r="K777"/>
      <c s="72" r="L777"/>
      <c s="72" r="M777"/>
      <c s="72" r="N777"/>
      <c s="72" r="O777"/>
      <c s="72" r="P777"/>
      <c s="72" r="Q777"/>
      <c s="72" r="R777"/>
      <c s="72" r="S777"/>
      <c s="72" r="T777"/>
      <c s="72" r="U777"/>
      <c s="72" r="V777"/>
      <c s="72" r="W777"/>
      <c s="72" r="X777"/>
      <c s="72" r="Y777"/>
      <c s="72" r="Z777"/>
    </row>
    <row r="778">
      <c s="72" r="A778"/>
      <c s="72" r="B778"/>
      <c s="72" r="C778"/>
      <c s="72" r="D778"/>
      <c s="72" r="E778"/>
      <c s="72" r="F778"/>
      <c s="72" r="G778"/>
      <c s="72" r="H778"/>
      <c s="72" r="I778"/>
      <c s="72" r="J778"/>
      <c s="72" r="K778"/>
      <c s="72" r="L778"/>
      <c s="72" r="M778"/>
      <c s="72" r="N778"/>
      <c s="72" r="O778"/>
      <c s="72" r="P778"/>
      <c s="72" r="Q778"/>
      <c s="72" r="R778"/>
      <c s="72" r="S778"/>
      <c s="72" r="T778"/>
      <c s="72" r="U778"/>
      <c s="72" r="V778"/>
      <c s="72" r="W778"/>
      <c s="72" r="X778"/>
      <c s="72" r="Y778"/>
      <c s="72" r="Z778"/>
    </row>
    <row r="779">
      <c s="72" r="A779"/>
      <c s="72" r="B779"/>
      <c s="72" r="C779"/>
      <c s="72" r="D779"/>
      <c s="72" r="E779"/>
      <c s="72" r="F779"/>
      <c s="72" r="G779"/>
      <c s="72" r="H779"/>
      <c s="72" r="I779"/>
      <c s="72" r="J779"/>
      <c s="72" r="K779"/>
      <c s="72" r="L779"/>
      <c s="72" r="M779"/>
      <c s="72" r="N779"/>
      <c s="72" r="O779"/>
      <c s="72" r="P779"/>
      <c s="72" r="Q779"/>
      <c s="72" r="R779"/>
      <c s="72" r="S779"/>
      <c s="72" r="T779"/>
      <c s="72" r="U779"/>
      <c s="72" r="V779"/>
      <c s="72" r="W779"/>
      <c s="72" r="X779"/>
      <c s="72" r="Y779"/>
      <c s="72" r="Z779"/>
    </row>
    <row r="780">
      <c s="72" r="A780"/>
      <c s="72" r="B780"/>
      <c s="72" r="C780"/>
      <c s="72" r="D780"/>
      <c s="72" r="E780"/>
      <c s="72" r="F780"/>
      <c s="72" r="G780"/>
      <c s="72" r="H780"/>
      <c s="72" r="I780"/>
      <c s="72" r="J780"/>
      <c s="72" r="K780"/>
      <c s="72" r="L780"/>
      <c s="72" r="M780"/>
      <c s="72" r="N780"/>
      <c s="72" r="O780"/>
      <c s="72" r="P780"/>
      <c s="72" r="Q780"/>
      <c s="72" r="R780"/>
      <c s="72" r="S780"/>
      <c s="72" r="T780"/>
      <c s="72" r="U780"/>
      <c s="72" r="V780"/>
      <c s="72" r="W780"/>
      <c s="72" r="X780"/>
      <c s="72" r="Y780"/>
      <c s="72" r="Z780"/>
    </row>
    <row r="781">
      <c s="72" r="A781"/>
      <c s="72" r="B781"/>
      <c s="72" r="C781"/>
      <c s="72" r="D781"/>
      <c s="72" r="E781"/>
      <c s="72" r="F781"/>
      <c s="72" r="G781"/>
      <c s="72" r="H781"/>
      <c s="72" r="I781"/>
      <c s="72" r="J781"/>
      <c s="72" r="K781"/>
      <c s="72" r="L781"/>
      <c s="72" r="M781"/>
      <c s="72" r="N781"/>
      <c s="72" r="O781"/>
      <c s="72" r="P781"/>
      <c s="72" r="Q781"/>
      <c s="72" r="R781"/>
      <c s="72" r="S781"/>
      <c s="72" r="T781"/>
      <c s="72" r="U781"/>
      <c s="72" r="V781"/>
      <c s="72" r="W781"/>
      <c s="72" r="X781"/>
      <c s="72" r="Y781"/>
      <c s="72" r="Z781"/>
    </row>
    <row r="782">
      <c s="72" r="A782"/>
      <c s="72" r="B782"/>
      <c s="72" r="C782"/>
      <c s="72" r="D782"/>
      <c s="72" r="E782"/>
      <c s="72" r="F782"/>
      <c s="72" r="G782"/>
      <c s="72" r="H782"/>
      <c s="72" r="I782"/>
      <c s="72" r="J782"/>
      <c s="72" r="K782"/>
      <c s="72" r="L782"/>
      <c s="72" r="M782"/>
      <c s="72" r="N782"/>
      <c s="72" r="O782"/>
      <c s="72" r="P782"/>
      <c s="72" r="Q782"/>
      <c s="72" r="R782"/>
      <c s="72" r="S782"/>
      <c s="72" r="T782"/>
      <c s="72" r="U782"/>
      <c s="72" r="V782"/>
      <c s="72" r="W782"/>
      <c s="72" r="X782"/>
      <c s="72" r="Y782"/>
      <c s="72" r="Z782"/>
    </row>
    <row r="783">
      <c s="72" r="A783"/>
      <c s="72" r="B783"/>
      <c s="72" r="C783"/>
      <c s="72" r="D783"/>
      <c s="72" r="E783"/>
      <c s="72" r="F783"/>
      <c s="72" r="G783"/>
      <c s="72" r="H783"/>
      <c s="72" r="I783"/>
      <c s="72" r="J783"/>
      <c s="72" r="K783"/>
      <c s="72" r="L783"/>
      <c s="72" r="M783"/>
      <c s="72" r="N783"/>
      <c s="72" r="O783"/>
      <c s="72" r="P783"/>
      <c s="72" r="Q783"/>
      <c s="72" r="R783"/>
      <c s="72" r="S783"/>
      <c s="72" r="T783"/>
      <c s="72" r="U783"/>
      <c s="72" r="V783"/>
      <c s="72" r="W783"/>
      <c s="72" r="X783"/>
      <c s="72" r="Y783"/>
      <c s="72" r="Z783"/>
    </row>
    <row r="784">
      <c s="72" r="A784"/>
      <c s="72" r="B784"/>
      <c s="72" r="C784"/>
      <c s="72" r="D784"/>
      <c s="72" r="E784"/>
      <c s="72" r="F784"/>
      <c s="72" r="G784"/>
      <c s="72" r="H784"/>
      <c s="72" r="I784"/>
      <c s="72" r="J784"/>
      <c s="72" r="K784"/>
      <c s="72" r="L784"/>
      <c s="72" r="M784"/>
      <c s="72" r="N784"/>
      <c s="72" r="O784"/>
      <c s="72" r="P784"/>
      <c s="72" r="Q784"/>
      <c s="72" r="R784"/>
      <c s="72" r="S784"/>
      <c s="72" r="T784"/>
      <c s="72" r="U784"/>
      <c s="72" r="V784"/>
      <c s="72" r="W784"/>
      <c s="72" r="X784"/>
      <c s="72" r="Y784"/>
      <c s="72" r="Z784"/>
    </row>
    <row r="785">
      <c s="72" r="A785"/>
      <c s="72" r="B785"/>
      <c s="72" r="C785"/>
      <c s="72" r="D785"/>
      <c s="72" r="E785"/>
      <c s="72" r="F785"/>
      <c s="72" r="G785"/>
      <c s="72" r="H785"/>
      <c s="72" r="I785"/>
      <c s="72" r="J785"/>
      <c s="72" r="K785"/>
      <c s="72" r="L785"/>
      <c s="72" r="M785"/>
      <c s="72" r="N785"/>
      <c s="72" r="O785"/>
      <c s="72" r="P785"/>
      <c s="72" r="Q785"/>
      <c s="72" r="R785"/>
      <c s="72" r="S785"/>
      <c s="72" r="T785"/>
      <c s="72" r="U785"/>
      <c s="72" r="V785"/>
      <c s="72" r="W785"/>
      <c s="72" r="X785"/>
      <c s="72" r="Y785"/>
      <c s="72" r="Z785"/>
    </row>
    <row r="786">
      <c s="72" r="A786"/>
      <c s="72" r="B786"/>
      <c s="72" r="C786"/>
      <c s="72" r="D786"/>
      <c s="72" r="E786"/>
      <c s="72" r="F786"/>
      <c s="72" r="G786"/>
      <c s="72" r="H786"/>
      <c s="72" r="I786"/>
      <c s="72" r="J786"/>
      <c s="72" r="K786"/>
      <c s="72" r="L786"/>
      <c s="72" r="M786"/>
      <c s="72" r="N786"/>
      <c s="72" r="O786"/>
      <c s="72" r="P786"/>
      <c s="72" r="Q786"/>
      <c s="72" r="R786"/>
      <c s="72" r="S786"/>
      <c s="72" r="T786"/>
      <c s="72" r="U786"/>
      <c s="72" r="V786"/>
      <c s="72" r="W786"/>
      <c s="72" r="X786"/>
      <c s="72" r="Y786"/>
      <c s="72" r="Z786"/>
    </row>
    <row r="787">
      <c s="72" r="A787"/>
      <c s="72" r="B787"/>
      <c s="72" r="C787"/>
      <c s="72" r="D787"/>
      <c s="72" r="E787"/>
      <c s="72" r="F787"/>
      <c s="72" r="G787"/>
      <c s="72" r="H787"/>
      <c s="72" r="I787"/>
      <c s="72" r="J787"/>
      <c s="72" r="K787"/>
      <c s="72" r="L787"/>
      <c s="72" r="M787"/>
      <c s="72" r="N787"/>
      <c s="72" r="O787"/>
      <c s="72" r="P787"/>
      <c s="72" r="Q787"/>
      <c s="72" r="R787"/>
      <c s="72" r="S787"/>
      <c s="72" r="T787"/>
      <c s="72" r="U787"/>
      <c s="72" r="V787"/>
      <c s="72" r="W787"/>
      <c s="72" r="X787"/>
      <c s="72" r="Y787"/>
      <c s="72" r="Z787"/>
    </row>
    <row r="788">
      <c s="72" r="A788"/>
      <c s="72" r="B788"/>
      <c s="72" r="C788"/>
      <c s="72" r="D788"/>
      <c s="72" r="E788"/>
      <c s="72" r="F788"/>
      <c s="72" r="G788"/>
      <c s="72" r="H788"/>
      <c s="72" r="I788"/>
      <c s="72" r="J788"/>
      <c s="72" r="K788"/>
      <c s="72" r="L788"/>
      <c s="72" r="M788"/>
      <c s="72" r="N788"/>
      <c s="72" r="O788"/>
      <c s="72" r="P788"/>
      <c s="72" r="Q788"/>
      <c s="72" r="R788"/>
      <c s="72" r="S788"/>
      <c s="72" r="T788"/>
      <c s="72" r="U788"/>
      <c s="72" r="V788"/>
      <c s="72" r="W788"/>
      <c s="72" r="X788"/>
      <c s="72" r="Y788"/>
      <c s="72" r="Z788"/>
    </row>
    <row r="789">
      <c s="72" r="A789"/>
      <c s="72" r="B789"/>
      <c s="72" r="C789"/>
      <c s="72" r="D789"/>
      <c s="72" r="E789"/>
      <c s="72" r="F789"/>
      <c s="72" r="G789"/>
      <c s="72" r="H789"/>
      <c s="72" r="I789"/>
      <c s="72" r="J789"/>
      <c s="72" r="K789"/>
      <c s="72" r="L789"/>
      <c s="72" r="M789"/>
      <c s="72" r="N789"/>
      <c s="72" r="O789"/>
      <c s="72" r="P789"/>
      <c s="72" r="Q789"/>
      <c s="72" r="R789"/>
      <c s="72" r="S789"/>
      <c s="72" r="T789"/>
      <c s="72" r="U789"/>
      <c s="72" r="V789"/>
      <c s="72" r="W789"/>
      <c s="72" r="X789"/>
      <c s="72" r="Y789"/>
      <c s="72" r="Z789"/>
    </row>
    <row r="790">
      <c s="72" r="A790"/>
      <c s="72" r="B790"/>
      <c s="72" r="C790"/>
      <c s="72" r="D790"/>
      <c s="72" r="E790"/>
      <c s="72" r="F790"/>
      <c s="72" r="G790"/>
      <c s="72" r="H790"/>
      <c s="72" r="I790"/>
      <c s="72" r="J790"/>
      <c s="72" r="K790"/>
      <c s="72" r="L790"/>
      <c s="72" r="M790"/>
      <c s="72" r="N790"/>
      <c s="72" r="O790"/>
      <c s="72" r="P790"/>
      <c s="72" r="Q790"/>
      <c s="72" r="R790"/>
      <c s="72" r="S790"/>
      <c s="72" r="T790"/>
      <c s="72" r="U790"/>
      <c s="72" r="V790"/>
      <c s="72" r="W790"/>
      <c s="72" r="X790"/>
      <c s="72" r="Y790"/>
      <c s="72" r="Z790"/>
    </row>
    <row r="791">
      <c s="72" r="A791"/>
      <c s="72" r="B791"/>
      <c s="72" r="C791"/>
      <c s="72" r="D791"/>
      <c s="72" r="E791"/>
      <c s="72" r="F791"/>
      <c s="72" r="G791"/>
      <c s="72" r="H791"/>
      <c s="72" r="I791"/>
      <c s="72" r="J791"/>
      <c s="72" r="K791"/>
      <c s="72" r="L791"/>
      <c s="72" r="M791"/>
      <c s="72" r="N791"/>
      <c s="72" r="O791"/>
      <c s="72" r="P791"/>
      <c s="72" r="Q791"/>
      <c s="72" r="R791"/>
      <c s="72" r="S791"/>
      <c s="72" r="T791"/>
      <c s="72" r="U791"/>
      <c s="72" r="V791"/>
      <c s="72" r="W791"/>
      <c s="72" r="X791"/>
      <c s="72" r="Y791"/>
      <c s="72" r="Z791"/>
    </row>
    <row r="792">
      <c s="72" r="A792"/>
      <c s="72" r="B792"/>
      <c s="72" r="C792"/>
      <c s="72" r="D792"/>
      <c s="72" r="E792"/>
      <c s="72" r="F792"/>
      <c s="72" r="G792"/>
      <c s="72" r="H792"/>
      <c s="72" r="I792"/>
      <c s="72" r="J792"/>
      <c s="72" r="K792"/>
      <c s="72" r="L792"/>
      <c s="72" r="M792"/>
      <c s="72" r="N792"/>
      <c s="72" r="O792"/>
      <c s="72" r="P792"/>
      <c s="72" r="Q792"/>
      <c s="72" r="R792"/>
      <c s="72" r="S792"/>
      <c s="72" r="T792"/>
      <c s="72" r="U792"/>
      <c s="72" r="V792"/>
      <c s="72" r="W792"/>
      <c s="72" r="X792"/>
      <c s="72" r="Y792"/>
      <c s="72" r="Z792"/>
    </row>
    <row r="793">
      <c s="72" r="A793"/>
      <c s="72" r="B793"/>
      <c s="72" r="C793"/>
      <c s="72" r="D793"/>
      <c s="72" r="E793"/>
      <c s="72" r="F793"/>
      <c s="72" r="G793"/>
      <c s="72" r="H793"/>
      <c s="72" r="I793"/>
      <c s="72" r="J793"/>
      <c s="72" r="K793"/>
      <c s="72" r="L793"/>
      <c s="72" r="M793"/>
      <c s="72" r="N793"/>
      <c s="72" r="O793"/>
      <c s="72" r="P793"/>
      <c s="72" r="Q793"/>
      <c s="72" r="R793"/>
      <c s="72" r="S793"/>
      <c s="72" r="T793"/>
      <c s="72" r="U793"/>
      <c s="72" r="V793"/>
      <c s="72" r="W793"/>
      <c s="72" r="X793"/>
      <c s="72" r="Y793"/>
      <c s="72" r="Z793"/>
    </row>
    <row r="794">
      <c s="72" r="A794"/>
      <c s="72" r="B794"/>
      <c s="72" r="C794"/>
      <c s="72" r="D794"/>
      <c s="72" r="E794"/>
      <c s="72" r="F794"/>
      <c s="72" r="G794"/>
      <c s="72" r="H794"/>
      <c s="72" r="I794"/>
      <c s="72" r="J794"/>
      <c s="72" r="K794"/>
      <c s="72" r="L794"/>
      <c s="72" r="M794"/>
      <c s="72" r="N794"/>
      <c s="72" r="O794"/>
      <c s="72" r="P794"/>
      <c s="72" r="Q794"/>
      <c s="72" r="R794"/>
      <c s="72" r="S794"/>
      <c s="72" r="T794"/>
      <c s="72" r="U794"/>
      <c s="72" r="V794"/>
      <c s="72" r="W794"/>
      <c s="72" r="X794"/>
      <c s="72" r="Y794"/>
      <c s="72" r="Z794"/>
    </row>
    <row r="795">
      <c s="72" r="A795"/>
      <c s="72" r="B795"/>
      <c s="72" r="C795"/>
      <c s="72" r="D795"/>
      <c s="72" r="E795"/>
      <c s="72" r="F795"/>
      <c s="72" r="G795"/>
      <c s="72" r="H795"/>
      <c s="72" r="I795"/>
      <c s="72" r="J795"/>
      <c s="72" r="K795"/>
      <c s="72" r="L795"/>
      <c s="72" r="M795"/>
      <c s="72" r="N795"/>
      <c s="72" r="O795"/>
      <c s="72" r="P795"/>
      <c s="72" r="Q795"/>
      <c s="72" r="R795"/>
      <c s="72" r="S795"/>
      <c s="72" r="T795"/>
      <c s="72" r="U795"/>
      <c s="72" r="V795"/>
      <c s="72" r="W795"/>
      <c s="72" r="X795"/>
      <c s="72" r="Y795"/>
      <c s="72" r="Z795"/>
    </row>
    <row r="796">
      <c s="72" r="A796"/>
      <c s="72" r="B796"/>
      <c s="72" r="C796"/>
      <c s="72" r="D796"/>
      <c s="72" r="E796"/>
      <c s="72" r="F796"/>
      <c s="72" r="G796"/>
      <c s="72" r="H796"/>
      <c s="72" r="I796"/>
      <c s="72" r="J796"/>
      <c s="72" r="K796"/>
      <c s="72" r="L796"/>
      <c s="72" r="M796"/>
      <c s="72" r="N796"/>
      <c s="72" r="O796"/>
      <c s="72" r="P796"/>
      <c s="72" r="Q796"/>
      <c s="72" r="R796"/>
      <c s="72" r="S796"/>
      <c s="72" r="T796"/>
      <c s="72" r="U796"/>
      <c s="72" r="V796"/>
      <c s="72" r="W796"/>
      <c s="72" r="X796"/>
      <c s="72" r="Y796"/>
      <c s="72" r="Z796"/>
    </row>
    <row r="797">
      <c s="72" r="A797"/>
      <c s="72" r="B797"/>
      <c s="72" r="C797"/>
      <c s="72" r="D797"/>
      <c s="72" r="E797"/>
      <c s="72" r="F797"/>
      <c s="72" r="G797"/>
      <c s="72" r="H797"/>
      <c s="72" r="I797"/>
      <c s="72" r="J797"/>
      <c s="72" r="K797"/>
      <c s="72" r="L797"/>
      <c s="72" r="M797"/>
      <c s="72" r="N797"/>
      <c s="72" r="O797"/>
      <c s="72" r="P797"/>
      <c s="72" r="Q797"/>
      <c s="72" r="R797"/>
      <c s="72" r="S797"/>
      <c s="72" r="T797"/>
      <c s="72" r="U797"/>
      <c s="72" r="V797"/>
      <c s="72" r="W797"/>
      <c s="72" r="X797"/>
      <c s="72" r="Y797"/>
      <c s="72" r="Z797"/>
    </row>
    <row r="798">
      <c s="72" r="A798"/>
      <c s="72" r="B798"/>
      <c s="72" r="C798"/>
      <c s="72" r="D798"/>
      <c s="72" r="E798"/>
      <c s="72" r="F798"/>
      <c s="72" r="G798"/>
      <c s="72" r="H798"/>
      <c s="72" r="I798"/>
      <c s="72" r="J798"/>
      <c s="72" r="K798"/>
      <c s="72" r="L798"/>
      <c s="72" r="M798"/>
      <c s="72" r="N798"/>
      <c s="72" r="O798"/>
      <c s="72" r="P798"/>
      <c s="72" r="Q798"/>
      <c s="72" r="R798"/>
      <c s="72" r="S798"/>
      <c s="72" r="T798"/>
      <c s="72" r="U798"/>
      <c s="72" r="V798"/>
      <c s="72" r="W798"/>
      <c s="72" r="X798"/>
      <c s="72" r="Y798"/>
      <c s="72" r="Z798"/>
    </row>
    <row r="799">
      <c s="72" r="A799"/>
      <c s="72" r="B799"/>
      <c s="72" r="C799"/>
      <c s="72" r="D799"/>
      <c s="72" r="E799"/>
      <c s="72" r="F799"/>
      <c s="72" r="G799"/>
      <c s="72" r="H799"/>
      <c s="72" r="I799"/>
      <c s="72" r="J799"/>
      <c s="72" r="K799"/>
      <c s="72" r="L799"/>
      <c s="72" r="M799"/>
      <c s="72" r="N799"/>
      <c s="72" r="O799"/>
      <c s="72" r="P799"/>
      <c s="72" r="Q799"/>
      <c s="72" r="R799"/>
      <c s="72" r="S799"/>
      <c s="72" r="T799"/>
      <c s="72" r="U799"/>
      <c s="72" r="V799"/>
      <c s="72" r="W799"/>
      <c s="72" r="X799"/>
      <c s="72" r="Y799"/>
      <c s="72" r="Z799"/>
    </row>
    <row r="800">
      <c s="72" r="A800"/>
      <c s="72" r="B800"/>
      <c s="72" r="C800"/>
      <c s="72" r="D800"/>
      <c s="72" r="E800"/>
      <c s="72" r="F800"/>
      <c s="72" r="G800"/>
      <c s="72" r="H800"/>
      <c s="72" r="I800"/>
      <c s="72" r="J800"/>
      <c s="72" r="K800"/>
      <c s="72" r="L800"/>
      <c s="72" r="M800"/>
      <c s="72" r="N800"/>
      <c s="72" r="O800"/>
      <c s="72" r="P800"/>
      <c s="72" r="Q800"/>
      <c s="72" r="R800"/>
      <c s="72" r="S800"/>
      <c s="72" r="T800"/>
      <c s="72" r="U800"/>
      <c s="72" r="V800"/>
      <c s="72" r="W800"/>
      <c s="72" r="X800"/>
      <c s="72" r="Y800"/>
      <c s="72" r="Z800"/>
    </row>
    <row r="801">
      <c s="72" r="A801"/>
      <c s="72" r="B801"/>
      <c s="72" r="C801"/>
      <c s="72" r="D801"/>
      <c s="72" r="E801"/>
      <c s="72" r="F801"/>
      <c s="72" r="G801"/>
      <c s="72" r="H801"/>
      <c s="72" r="I801"/>
      <c s="72" r="J801"/>
      <c s="72" r="K801"/>
      <c s="72" r="L801"/>
      <c s="72" r="M801"/>
      <c s="72" r="N801"/>
      <c s="72" r="O801"/>
      <c s="72" r="P801"/>
      <c s="72" r="Q801"/>
      <c s="72" r="R801"/>
      <c s="72" r="S801"/>
      <c s="72" r="T801"/>
      <c s="72" r="U801"/>
      <c s="72" r="V801"/>
      <c s="72" r="W801"/>
      <c s="72" r="X801"/>
      <c s="72" r="Y801"/>
      <c s="72" r="Z801"/>
    </row>
    <row r="802">
      <c s="72" r="A802"/>
      <c s="72" r="B802"/>
      <c s="72" r="C802"/>
      <c s="72" r="D802"/>
      <c s="72" r="E802"/>
      <c s="72" r="F802"/>
      <c s="72" r="G802"/>
      <c s="72" r="H802"/>
      <c s="72" r="I802"/>
      <c s="72" r="J802"/>
      <c s="72" r="K802"/>
      <c s="72" r="L802"/>
      <c s="72" r="M802"/>
      <c s="72" r="N802"/>
      <c s="72" r="O802"/>
      <c s="72" r="P802"/>
      <c s="72" r="Q802"/>
      <c s="72" r="R802"/>
      <c s="72" r="S802"/>
      <c s="72" r="T802"/>
      <c s="72" r="U802"/>
      <c s="72" r="V802"/>
      <c s="72" r="W802"/>
      <c s="72" r="X802"/>
      <c s="72" r="Y802"/>
      <c s="72" r="Z802"/>
    </row>
    <row r="803">
      <c s="72" r="A803"/>
      <c s="72" r="B803"/>
      <c s="72" r="C803"/>
      <c s="72" r="D803"/>
      <c s="72" r="E803"/>
      <c s="72" r="F803"/>
      <c s="72" r="G803"/>
      <c s="72" r="H803"/>
      <c s="72" r="I803"/>
      <c s="72" r="J803"/>
      <c s="72" r="K803"/>
      <c s="72" r="L803"/>
      <c s="72" r="M803"/>
      <c s="72" r="N803"/>
      <c s="72" r="O803"/>
      <c s="72" r="P803"/>
      <c s="72" r="Q803"/>
      <c s="72" r="R803"/>
      <c s="72" r="S803"/>
      <c s="72" r="T803"/>
      <c s="72" r="U803"/>
      <c s="72" r="V803"/>
      <c s="72" r="W803"/>
      <c s="72" r="X803"/>
      <c s="72" r="Y803"/>
      <c s="72" r="Z803"/>
    </row>
    <row r="804">
      <c s="72" r="A804"/>
      <c s="72" r="B804"/>
      <c s="72" r="C804"/>
      <c s="72" r="D804"/>
      <c s="72" r="E804"/>
      <c s="72" r="F804"/>
      <c s="72" r="G804"/>
      <c s="72" r="H804"/>
      <c s="72" r="I804"/>
      <c s="72" r="J804"/>
      <c s="72" r="K804"/>
      <c s="72" r="L804"/>
      <c s="72" r="M804"/>
      <c s="72" r="N804"/>
      <c s="72" r="O804"/>
      <c s="72" r="P804"/>
      <c s="72" r="Q804"/>
      <c s="72" r="R804"/>
      <c s="72" r="S804"/>
      <c s="72" r="T804"/>
      <c s="72" r="U804"/>
      <c s="72" r="V804"/>
      <c s="72" r="W804"/>
      <c s="72" r="X804"/>
      <c s="72" r="Y804"/>
      <c s="72" r="Z804"/>
    </row>
    <row r="805">
      <c s="72" r="A805"/>
      <c s="72" r="B805"/>
      <c s="72" r="C805"/>
      <c s="72" r="D805"/>
      <c s="72" r="E805"/>
      <c s="72" r="F805"/>
      <c s="72" r="G805"/>
      <c s="72" r="H805"/>
      <c s="72" r="I805"/>
      <c s="72" r="J805"/>
      <c s="72" r="K805"/>
      <c s="72" r="L805"/>
      <c s="72" r="M805"/>
      <c s="72" r="N805"/>
      <c s="72" r="O805"/>
      <c s="72" r="P805"/>
      <c s="72" r="Q805"/>
      <c s="72" r="R805"/>
      <c s="72" r="S805"/>
      <c s="72" r="T805"/>
      <c s="72" r="U805"/>
      <c s="72" r="V805"/>
      <c s="72" r="W805"/>
      <c s="72" r="X805"/>
      <c s="72" r="Y805"/>
      <c s="72" r="Z805"/>
    </row>
    <row r="806">
      <c s="72" r="A806"/>
      <c s="72" r="B806"/>
      <c s="72" r="C806"/>
      <c s="72" r="D806"/>
      <c s="72" r="E806"/>
      <c s="72" r="F806"/>
      <c s="72" r="G806"/>
      <c s="72" r="H806"/>
      <c s="72" r="I806"/>
      <c s="72" r="J806"/>
      <c s="72" r="K806"/>
      <c s="72" r="L806"/>
      <c s="72" r="M806"/>
      <c s="72" r="N806"/>
      <c s="72" r="O806"/>
      <c s="72" r="P806"/>
      <c s="72" r="Q806"/>
      <c s="72" r="R806"/>
      <c s="72" r="S806"/>
      <c s="72" r="T806"/>
      <c s="72" r="U806"/>
      <c s="72" r="V806"/>
      <c s="72" r="W806"/>
      <c s="72" r="X806"/>
      <c s="72" r="Y806"/>
      <c s="72" r="Z806"/>
    </row>
    <row r="807">
      <c s="72" r="A807"/>
      <c s="72" r="B807"/>
      <c s="72" r="C807"/>
      <c s="72" r="D807"/>
      <c s="72" r="E807"/>
      <c s="72" r="F807"/>
      <c s="72" r="G807"/>
      <c s="72" r="H807"/>
      <c s="72" r="I807"/>
      <c s="72" r="J807"/>
      <c s="72" r="K807"/>
      <c s="72" r="L807"/>
      <c s="72" r="M807"/>
      <c s="72" r="N807"/>
      <c s="72" r="O807"/>
      <c s="72" r="P807"/>
      <c s="72" r="Q807"/>
      <c s="72" r="R807"/>
      <c s="72" r="S807"/>
      <c s="72" r="T807"/>
      <c s="72" r="U807"/>
      <c s="72" r="V807"/>
      <c s="72" r="W807"/>
      <c s="72" r="X807"/>
      <c s="72" r="Y807"/>
      <c s="72" r="Z807"/>
    </row>
    <row r="808">
      <c s="72" r="A808"/>
      <c s="72" r="B808"/>
      <c s="72" r="C808"/>
      <c s="72" r="D808"/>
      <c s="72" r="E808"/>
      <c s="72" r="F808"/>
      <c s="72" r="G808"/>
      <c s="72" r="H808"/>
      <c s="72" r="I808"/>
      <c s="72" r="J808"/>
      <c s="72" r="K808"/>
      <c s="72" r="L808"/>
      <c s="72" r="M808"/>
      <c s="72" r="N808"/>
      <c s="72" r="O808"/>
      <c s="72" r="P808"/>
      <c s="72" r="Q808"/>
      <c s="72" r="R808"/>
      <c s="72" r="S808"/>
      <c s="72" r="T808"/>
      <c s="72" r="U808"/>
      <c s="72" r="V808"/>
      <c s="72" r="W808"/>
      <c s="72" r="X808"/>
      <c s="72" r="Y808"/>
      <c s="72" r="Z808"/>
    </row>
    <row r="809">
      <c s="72" r="A809"/>
      <c s="72" r="B809"/>
      <c s="72" r="C809"/>
      <c s="72" r="D809"/>
      <c s="72" r="E809"/>
      <c s="72" r="F809"/>
      <c s="72" r="G809"/>
      <c s="72" r="H809"/>
      <c s="72" r="I809"/>
      <c s="72" r="J809"/>
      <c s="72" r="K809"/>
      <c s="72" r="L809"/>
      <c s="72" r="M809"/>
      <c s="72" r="N809"/>
      <c s="72" r="O809"/>
      <c s="72" r="P809"/>
      <c s="72" r="Q809"/>
      <c s="72" r="R809"/>
      <c s="72" r="S809"/>
      <c s="72" r="T809"/>
      <c s="72" r="U809"/>
      <c s="72" r="V809"/>
      <c s="72" r="W809"/>
      <c s="72" r="X809"/>
      <c s="72" r="Y809"/>
      <c s="72" r="Z809"/>
    </row>
    <row r="810">
      <c s="72" r="A810"/>
      <c s="72" r="B810"/>
      <c s="72" r="C810"/>
      <c s="72" r="D810"/>
      <c s="72" r="E810"/>
      <c s="72" r="F810"/>
      <c s="72" r="G810"/>
      <c s="72" r="H810"/>
      <c s="72" r="I810"/>
      <c s="72" r="J810"/>
      <c s="72" r="K810"/>
      <c s="72" r="L810"/>
      <c s="72" r="M810"/>
      <c s="72" r="N810"/>
      <c s="72" r="O810"/>
      <c s="72" r="P810"/>
      <c s="72" r="Q810"/>
      <c s="72" r="R810"/>
      <c s="72" r="S810"/>
      <c s="72" r="T810"/>
      <c s="72" r="U810"/>
      <c s="72" r="V810"/>
      <c s="72" r="W810"/>
      <c s="72" r="X810"/>
      <c s="72" r="Y810"/>
      <c s="72" r="Z810"/>
    </row>
    <row r="811">
      <c s="72" r="A811"/>
      <c s="72" r="B811"/>
      <c s="72" r="C811"/>
      <c s="72" r="D811"/>
      <c s="72" r="E811"/>
      <c s="72" r="F811"/>
      <c s="72" r="G811"/>
      <c s="72" r="H811"/>
      <c s="72" r="I811"/>
      <c s="72" r="J811"/>
      <c s="72" r="K811"/>
      <c s="72" r="L811"/>
      <c s="72" r="M811"/>
      <c s="72" r="N811"/>
      <c s="72" r="O811"/>
      <c s="72" r="P811"/>
      <c s="72" r="Q811"/>
      <c s="72" r="R811"/>
      <c s="72" r="S811"/>
      <c s="72" r="T811"/>
      <c s="72" r="U811"/>
      <c s="72" r="V811"/>
      <c s="72" r="W811"/>
      <c s="72" r="X811"/>
      <c s="72" r="Y811"/>
      <c s="72" r="Z811"/>
    </row>
    <row r="812">
      <c s="72" r="A812"/>
      <c s="72" r="B812"/>
      <c s="72" r="C812"/>
      <c s="72" r="D812"/>
      <c s="72" r="E812"/>
      <c s="72" r="F812"/>
      <c s="72" r="G812"/>
      <c s="72" r="H812"/>
      <c s="72" r="I812"/>
      <c s="72" r="J812"/>
      <c s="72" r="K812"/>
      <c s="72" r="L812"/>
      <c s="72" r="M812"/>
      <c s="72" r="N812"/>
      <c s="72" r="O812"/>
      <c s="72" r="P812"/>
      <c s="72" r="Q812"/>
      <c s="72" r="R812"/>
      <c s="72" r="S812"/>
      <c s="72" r="T812"/>
      <c s="72" r="U812"/>
      <c s="72" r="V812"/>
      <c s="72" r="W812"/>
      <c s="72" r="X812"/>
      <c s="72" r="Y812"/>
      <c s="72" r="Z812"/>
    </row>
    <row r="813">
      <c s="72" r="A813"/>
      <c s="72" r="B813"/>
      <c s="72" r="C813"/>
      <c s="72" r="D813"/>
      <c s="72" r="E813"/>
      <c s="72" r="F813"/>
      <c s="72" r="G813"/>
      <c s="72" r="H813"/>
      <c s="72" r="I813"/>
      <c s="72" r="J813"/>
      <c s="72" r="K813"/>
      <c s="72" r="L813"/>
      <c s="72" r="M813"/>
      <c s="72" r="N813"/>
      <c s="72" r="O813"/>
      <c s="72" r="P813"/>
      <c s="72" r="Q813"/>
      <c s="72" r="R813"/>
      <c s="72" r="S813"/>
      <c s="72" r="T813"/>
      <c s="72" r="U813"/>
      <c s="72" r="V813"/>
      <c s="72" r="W813"/>
      <c s="72" r="X813"/>
      <c s="72" r="Y813"/>
      <c s="72" r="Z813"/>
    </row>
    <row r="814">
      <c s="72" r="A814"/>
      <c s="72" r="B814"/>
      <c s="72" r="C814"/>
      <c s="72" r="D814"/>
      <c s="72" r="E814"/>
      <c s="72" r="F814"/>
      <c s="72" r="G814"/>
      <c s="72" r="H814"/>
      <c s="72" r="I814"/>
      <c s="72" r="J814"/>
      <c s="72" r="K814"/>
      <c s="72" r="L814"/>
      <c s="72" r="M814"/>
      <c s="72" r="N814"/>
      <c s="72" r="O814"/>
      <c s="72" r="P814"/>
      <c s="72" r="Q814"/>
      <c s="72" r="R814"/>
      <c s="72" r="S814"/>
      <c s="72" r="T814"/>
      <c s="72" r="U814"/>
      <c s="72" r="V814"/>
      <c s="72" r="W814"/>
      <c s="72" r="X814"/>
      <c s="72" r="Y814"/>
      <c s="72" r="Z814"/>
    </row>
    <row r="815">
      <c s="72" r="A815"/>
      <c s="72" r="B815"/>
      <c s="72" r="C815"/>
      <c s="72" r="D815"/>
      <c s="72" r="E815"/>
      <c s="72" r="F815"/>
      <c s="72" r="G815"/>
      <c s="72" r="H815"/>
      <c s="72" r="I815"/>
      <c s="72" r="J815"/>
      <c s="72" r="K815"/>
      <c s="72" r="L815"/>
      <c s="72" r="M815"/>
      <c s="72" r="N815"/>
      <c s="72" r="O815"/>
      <c s="72" r="P815"/>
      <c s="72" r="Q815"/>
      <c s="72" r="R815"/>
      <c s="72" r="S815"/>
      <c s="72" r="T815"/>
      <c s="72" r="U815"/>
      <c s="72" r="V815"/>
      <c s="72" r="W815"/>
      <c s="72" r="X815"/>
      <c s="72" r="Y815"/>
      <c s="72" r="Z815"/>
    </row>
    <row r="816">
      <c s="72" r="A816"/>
      <c s="72" r="B816"/>
      <c s="72" r="C816"/>
      <c s="72" r="D816"/>
      <c s="72" r="E816"/>
      <c s="72" r="F816"/>
      <c s="72" r="G816"/>
      <c s="72" r="H816"/>
      <c s="72" r="I816"/>
      <c s="72" r="J816"/>
      <c s="72" r="K816"/>
      <c s="72" r="L816"/>
      <c s="72" r="M816"/>
      <c s="72" r="N816"/>
      <c s="72" r="O816"/>
      <c s="72" r="P816"/>
      <c s="72" r="Q816"/>
      <c s="72" r="R816"/>
      <c s="72" r="S816"/>
      <c s="72" r="T816"/>
      <c s="72" r="U816"/>
      <c s="72" r="V816"/>
      <c s="72" r="W816"/>
      <c s="72" r="X816"/>
      <c s="72" r="Y816"/>
      <c s="72" r="Z816"/>
    </row>
    <row r="817">
      <c s="72" r="A817"/>
      <c s="72" r="B817"/>
      <c s="72" r="C817"/>
      <c s="72" r="D817"/>
      <c s="72" r="E817"/>
      <c s="72" r="F817"/>
      <c s="72" r="G817"/>
      <c s="72" r="H817"/>
      <c s="72" r="I817"/>
      <c s="72" r="J817"/>
      <c s="72" r="K817"/>
      <c s="72" r="L817"/>
      <c s="72" r="M817"/>
      <c s="72" r="N817"/>
      <c s="72" r="O817"/>
      <c s="72" r="P817"/>
      <c s="72" r="Q817"/>
      <c s="72" r="R817"/>
      <c s="72" r="S817"/>
      <c s="72" r="T817"/>
      <c s="72" r="U817"/>
      <c s="72" r="V817"/>
      <c s="72" r="W817"/>
      <c s="72" r="X817"/>
      <c s="72" r="Y817"/>
      <c s="72" r="Z817"/>
    </row>
    <row r="818">
      <c s="72" r="A818"/>
      <c s="72" r="B818"/>
      <c s="72" r="C818"/>
      <c s="72" r="D818"/>
      <c s="72" r="E818"/>
      <c s="72" r="F818"/>
      <c s="72" r="G818"/>
      <c s="72" r="H818"/>
      <c s="72" r="I818"/>
      <c s="72" r="J818"/>
      <c s="72" r="K818"/>
      <c s="72" r="L818"/>
      <c s="72" r="M818"/>
      <c s="72" r="N818"/>
      <c s="72" r="O818"/>
      <c s="72" r="P818"/>
      <c s="72" r="Q818"/>
      <c s="72" r="R818"/>
      <c s="72" r="S818"/>
      <c s="72" r="T818"/>
      <c s="72" r="U818"/>
      <c s="72" r="V818"/>
      <c s="72" r="W818"/>
      <c s="72" r="X818"/>
      <c s="72" r="Y818"/>
      <c s="72" r="Z818"/>
    </row>
    <row r="819">
      <c s="72" r="A819"/>
      <c s="72" r="B819"/>
      <c s="72" r="C819"/>
      <c s="72" r="D819"/>
      <c s="72" r="E819"/>
      <c s="72" r="F819"/>
      <c s="72" r="G819"/>
      <c s="72" r="H819"/>
      <c s="72" r="I819"/>
      <c s="72" r="J819"/>
      <c s="72" r="K819"/>
      <c s="72" r="L819"/>
      <c s="72" r="M819"/>
      <c s="72" r="N819"/>
      <c s="72" r="O819"/>
      <c s="72" r="P819"/>
      <c s="72" r="Q819"/>
      <c s="72" r="R819"/>
      <c s="72" r="S819"/>
      <c s="72" r="T819"/>
      <c s="72" r="U819"/>
      <c s="72" r="V819"/>
      <c s="72" r="W819"/>
      <c s="72" r="X819"/>
      <c s="72" r="Y819"/>
      <c s="72" r="Z819"/>
    </row>
    <row r="820">
      <c s="72" r="A820"/>
      <c s="72" r="B820"/>
      <c s="72" r="C820"/>
      <c s="72" r="D820"/>
      <c s="72" r="E820"/>
      <c s="72" r="F820"/>
      <c s="72" r="G820"/>
      <c s="72" r="H820"/>
      <c s="72" r="I820"/>
      <c s="72" r="J820"/>
      <c s="72" r="K820"/>
      <c s="72" r="L820"/>
      <c s="72" r="M820"/>
      <c s="72" r="N820"/>
      <c s="72" r="O820"/>
      <c s="72" r="P820"/>
      <c s="72" r="Q820"/>
      <c s="72" r="R820"/>
      <c s="72" r="S820"/>
      <c s="72" r="T820"/>
      <c s="72" r="U820"/>
      <c s="72" r="V820"/>
      <c s="72" r="W820"/>
      <c s="72" r="X820"/>
      <c s="72" r="Y820"/>
      <c s="72" r="Z820"/>
    </row>
    <row r="821">
      <c s="72" r="A821"/>
      <c s="72" r="B821"/>
      <c s="72" r="C821"/>
      <c s="72" r="D821"/>
      <c s="72" r="E821"/>
      <c s="72" r="F821"/>
      <c s="72" r="G821"/>
      <c s="72" r="H821"/>
      <c s="72" r="I821"/>
      <c s="72" r="J821"/>
      <c s="72" r="K821"/>
      <c s="72" r="L821"/>
      <c s="72" r="M821"/>
      <c s="72" r="N821"/>
      <c s="72" r="O821"/>
      <c s="72" r="P821"/>
      <c s="72" r="Q821"/>
      <c s="72" r="R821"/>
      <c s="72" r="S821"/>
      <c s="72" r="T821"/>
      <c s="72" r="U821"/>
      <c s="72" r="V821"/>
      <c s="72" r="W821"/>
      <c s="72" r="X821"/>
      <c s="72" r="Y821"/>
      <c s="72" r="Z821"/>
    </row>
    <row r="822">
      <c s="72" r="A822"/>
      <c s="72" r="B822"/>
      <c s="72" r="C822"/>
      <c s="72" r="D822"/>
      <c s="72" r="E822"/>
      <c s="72" r="F822"/>
      <c s="72" r="G822"/>
      <c s="72" r="H822"/>
      <c s="72" r="I822"/>
      <c s="72" r="J822"/>
      <c s="72" r="K822"/>
      <c s="72" r="L822"/>
      <c s="72" r="M822"/>
      <c s="72" r="N822"/>
      <c s="72" r="O822"/>
      <c s="72" r="P822"/>
      <c s="72" r="Q822"/>
      <c s="72" r="R822"/>
      <c s="72" r="S822"/>
      <c s="72" r="T822"/>
      <c s="72" r="U822"/>
      <c s="72" r="V822"/>
      <c s="72" r="W822"/>
      <c s="72" r="X822"/>
      <c s="72" r="Y822"/>
      <c s="72" r="Z822"/>
    </row>
    <row r="823">
      <c s="72" r="A823"/>
      <c s="72" r="B823"/>
      <c s="72" r="C823"/>
      <c s="72" r="D823"/>
      <c s="72" r="E823"/>
      <c s="72" r="F823"/>
      <c s="72" r="G823"/>
      <c s="72" r="H823"/>
      <c s="72" r="I823"/>
      <c s="72" r="J823"/>
      <c s="72" r="K823"/>
      <c s="72" r="L823"/>
      <c s="72" r="M823"/>
      <c s="72" r="N823"/>
      <c s="72" r="O823"/>
      <c s="72" r="P823"/>
      <c s="72" r="Q823"/>
      <c s="72" r="R823"/>
      <c s="72" r="S823"/>
      <c s="72" r="T823"/>
      <c s="72" r="U823"/>
      <c s="72" r="V823"/>
      <c s="72" r="W823"/>
      <c s="72" r="X823"/>
      <c s="72" r="Y823"/>
      <c s="72" r="Z823"/>
    </row>
    <row r="824">
      <c s="72" r="A824"/>
      <c s="72" r="B824"/>
      <c s="72" r="C824"/>
      <c s="72" r="D824"/>
      <c s="72" r="E824"/>
      <c s="72" r="F824"/>
      <c s="72" r="G824"/>
      <c s="72" r="H824"/>
      <c s="72" r="I824"/>
      <c s="72" r="J824"/>
      <c s="72" r="K824"/>
      <c s="72" r="L824"/>
      <c s="72" r="M824"/>
      <c s="72" r="N824"/>
      <c s="72" r="O824"/>
      <c s="72" r="P824"/>
      <c s="72" r="Q824"/>
      <c s="72" r="R824"/>
      <c s="72" r="S824"/>
      <c s="72" r="T824"/>
      <c s="72" r="U824"/>
      <c s="72" r="V824"/>
      <c s="72" r="W824"/>
      <c s="72" r="X824"/>
      <c s="72" r="Y824"/>
      <c s="72" r="Z824"/>
    </row>
    <row r="825">
      <c s="72" r="A825"/>
      <c s="72" r="B825"/>
      <c s="72" r="C825"/>
      <c s="72" r="D825"/>
      <c s="72" r="E825"/>
      <c s="72" r="F825"/>
      <c s="72" r="G825"/>
      <c s="72" r="H825"/>
      <c s="72" r="I825"/>
      <c s="72" r="J825"/>
      <c s="72" r="K825"/>
      <c s="72" r="L825"/>
      <c s="72" r="M825"/>
      <c s="72" r="N825"/>
      <c s="72" r="O825"/>
      <c s="72" r="P825"/>
      <c s="72" r="Q825"/>
      <c s="72" r="R825"/>
      <c s="72" r="S825"/>
      <c s="72" r="T825"/>
      <c s="72" r="U825"/>
      <c s="72" r="V825"/>
      <c s="72" r="W825"/>
      <c s="72" r="X825"/>
      <c s="72" r="Y825"/>
      <c s="72" r="Z825"/>
    </row>
    <row r="826">
      <c s="72" r="A826"/>
      <c s="72" r="B826"/>
      <c s="72" r="C826"/>
      <c s="72" r="D826"/>
      <c s="72" r="E826"/>
      <c s="72" r="F826"/>
      <c s="72" r="G826"/>
      <c s="72" r="H826"/>
      <c s="72" r="I826"/>
      <c s="72" r="J826"/>
      <c s="72" r="K826"/>
      <c s="72" r="L826"/>
      <c s="72" r="M826"/>
      <c s="72" r="N826"/>
      <c s="72" r="O826"/>
      <c s="72" r="P826"/>
      <c s="72" r="Q826"/>
      <c s="72" r="R826"/>
      <c s="72" r="S826"/>
      <c s="72" r="T826"/>
      <c s="72" r="U826"/>
      <c s="72" r="V826"/>
      <c s="72" r="W826"/>
      <c s="72" r="X826"/>
      <c s="72" r="Y826"/>
      <c s="72" r="Z826"/>
    </row>
    <row r="827">
      <c s="72" r="A827"/>
      <c s="72" r="B827"/>
      <c s="72" r="C827"/>
      <c s="72" r="D827"/>
      <c s="72" r="E827"/>
      <c s="72" r="F827"/>
      <c s="72" r="G827"/>
      <c s="72" r="H827"/>
      <c s="72" r="I827"/>
      <c s="72" r="J827"/>
      <c s="72" r="K827"/>
      <c s="72" r="L827"/>
      <c s="72" r="M827"/>
      <c s="72" r="N827"/>
      <c s="72" r="O827"/>
      <c s="72" r="P827"/>
      <c s="72" r="Q827"/>
      <c s="72" r="R827"/>
      <c s="72" r="S827"/>
      <c s="72" r="T827"/>
      <c s="72" r="U827"/>
      <c s="72" r="V827"/>
      <c s="72" r="W827"/>
      <c s="72" r="X827"/>
      <c s="72" r="Y827"/>
      <c s="72" r="Z827"/>
    </row>
    <row r="828">
      <c s="72" r="A828"/>
      <c s="72" r="B828"/>
      <c s="72" r="C828"/>
      <c s="72" r="D828"/>
      <c s="72" r="E828"/>
      <c s="72" r="F828"/>
      <c s="72" r="G828"/>
      <c s="72" r="H828"/>
      <c s="72" r="I828"/>
      <c s="72" r="J828"/>
      <c s="72" r="K828"/>
      <c s="72" r="L828"/>
      <c s="72" r="M828"/>
      <c s="72" r="N828"/>
      <c s="72" r="O828"/>
      <c s="72" r="P828"/>
      <c s="72" r="Q828"/>
      <c s="72" r="R828"/>
      <c s="72" r="S828"/>
      <c s="72" r="T828"/>
      <c s="72" r="U828"/>
      <c s="72" r="V828"/>
      <c s="72" r="W828"/>
      <c s="72" r="X828"/>
      <c s="72" r="Y828"/>
      <c s="72" r="Z828"/>
    </row>
    <row r="829">
      <c s="72" r="A829"/>
      <c s="72" r="B829"/>
      <c s="72" r="C829"/>
      <c s="72" r="D829"/>
      <c s="72" r="E829"/>
      <c s="72" r="F829"/>
      <c s="72" r="G829"/>
      <c s="72" r="H829"/>
      <c s="72" r="I829"/>
      <c s="72" r="J829"/>
      <c s="72" r="K829"/>
      <c s="72" r="L829"/>
      <c s="72" r="M829"/>
      <c s="72" r="N829"/>
      <c s="72" r="O829"/>
      <c s="72" r="P829"/>
      <c s="72" r="Q829"/>
      <c s="72" r="R829"/>
      <c s="72" r="S829"/>
      <c s="72" r="T829"/>
      <c s="72" r="U829"/>
      <c s="72" r="V829"/>
      <c s="72" r="W829"/>
      <c s="72" r="X829"/>
      <c s="72" r="Y829"/>
      <c s="72" r="Z829"/>
    </row>
    <row r="830">
      <c s="72" r="A830"/>
      <c s="72" r="B830"/>
      <c s="72" r="C830"/>
      <c s="72" r="D830"/>
      <c s="72" r="E830"/>
      <c s="72" r="F830"/>
      <c s="72" r="G830"/>
      <c s="72" r="H830"/>
      <c s="72" r="I830"/>
      <c s="72" r="J830"/>
      <c s="72" r="K830"/>
      <c s="72" r="L830"/>
      <c s="72" r="M830"/>
      <c s="72" r="N830"/>
      <c s="72" r="O830"/>
      <c s="72" r="P830"/>
      <c s="72" r="Q830"/>
      <c s="72" r="R830"/>
      <c s="72" r="S830"/>
      <c s="72" r="T830"/>
      <c s="72" r="U830"/>
      <c s="72" r="V830"/>
      <c s="72" r="W830"/>
      <c s="72" r="X830"/>
      <c s="72" r="Y830"/>
      <c s="72" r="Z830"/>
    </row>
    <row r="831">
      <c s="72" r="A831"/>
      <c s="72" r="B831"/>
      <c s="72" r="C831"/>
      <c s="72" r="D831"/>
      <c s="72" r="E831"/>
      <c s="72" r="F831"/>
      <c s="72" r="G831"/>
      <c s="72" r="H831"/>
      <c s="72" r="I831"/>
      <c s="72" r="J831"/>
      <c s="72" r="K831"/>
      <c s="72" r="L831"/>
      <c s="72" r="M831"/>
      <c s="72" r="N831"/>
      <c s="72" r="O831"/>
      <c s="72" r="P831"/>
      <c s="72" r="Q831"/>
      <c s="72" r="R831"/>
      <c s="72" r="S831"/>
      <c s="72" r="T831"/>
      <c s="72" r="U831"/>
      <c s="72" r="V831"/>
      <c s="72" r="W831"/>
      <c s="72" r="X831"/>
      <c s="72" r="Y831"/>
      <c s="72" r="Z831"/>
    </row>
    <row r="832">
      <c s="72" r="A832"/>
      <c s="72" r="B832"/>
      <c s="72" r="C832"/>
      <c s="72" r="D832"/>
      <c s="72" r="E832"/>
      <c s="72" r="F832"/>
      <c s="72" r="G832"/>
      <c s="72" r="H832"/>
      <c s="72" r="I832"/>
      <c s="72" r="J832"/>
      <c s="72" r="K832"/>
      <c s="72" r="L832"/>
      <c s="72" r="M832"/>
      <c s="72" r="N832"/>
      <c s="72" r="O832"/>
      <c s="72" r="P832"/>
      <c s="72" r="Q832"/>
      <c s="72" r="R832"/>
      <c s="72" r="S832"/>
      <c s="72" r="T832"/>
      <c s="72" r="U832"/>
      <c s="72" r="V832"/>
      <c s="72" r="W832"/>
      <c s="72" r="X832"/>
      <c s="72" r="Y832"/>
      <c s="72" r="Z832"/>
    </row>
    <row r="833">
      <c s="72" r="A833"/>
      <c s="72" r="B833"/>
      <c s="72" r="C833"/>
      <c s="72" r="D833"/>
      <c s="72" r="E833"/>
      <c s="72" r="F833"/>
      <c s="72" r="G833"/>
      <c s="72" r="H833"/>
      <c s="72" r="I833"/>
      <c s="72" r="J833"/>
      <c s="72" r="K833"/>
      <c s="72" r="L833"/>
      <c s="72" r="M833"/>
      <c s="72" r="N833"/>
      <c s="72" r="O833"/>
      <c s="72" r="P833"/>
      <c s="72" r="Q833"/>
      <c s="72" r="R833"/>
      <c s="72" r="S833"/>
      <c s="72" r="T833"/>
      <c s="72" r="U833"/>
      <c s="72" r="V833"/>
      <c s="72" r="W833"/>
      <c s="72" r="X833"/>
      <c s="72" r="Y833"/>
      <c s="72" r="Z833"/>
    </row>
    <row r="834">
      <c s="72" r="A834"/>
      <c s="72" r="B834"/>
      <c s="72" r="C834"/>
      <c s="72" r="D834"/>
      <c s="72" r="E834"/>
      <c s="72" r="F834"/>
      <c s="72" r="G834"/>
      <c s="72" r="H834"/>
      <c s="72" r="I834"/>
      <c s="72" r="J834"/>
      <c s="72" r="K834"/>
      <c s="72" r="L834"/>
      <c s="72" r="M834"/>
      <c s="72" r="N834"/>
      <c s="72" r="O834"/>
      <c s="72" r="P834"/>
      <c s="72" r="Q834"/>
      <c s="72" r="R834"/>
      <c s="72" r="S834"/>
      <c s="72" r="T834"/>
      <c s="72" r="U834"/>
      <c s="72" r="V834"/>
      <c s="72" r="W834"/>
      <c s="72" r="X834"/>
      <c s="72" r="Y834"/>
      <c s="72" r="Z834"/>
    </row>
    <row r="835">
      <c s="72" r="A835"/>
      <c s="72" r="B835"/>
      <c s="72" r="C835"/>
      <c s="72" r="D835"/>
      <c s="72" r="E835"/>
      <c s="72" r="F835"/>
      <c s="72" r="G835"/>
      <c s="72" r="H835"/>
      <c s="72" r="I835"/>
      <c s="72" r="J835"/>
      <c s="72" r="K835"/>
      <c s="72" r="L835"/>
      <c s="72" r="M835"/>
      <c s="72" r="N835"/>
      <c s="72" r="O835"/>
      <c s="72" r="P835"/>
      <c s="72" r="Q835"/>
      <c s="72" r="R835"/>
      <c s="72" r="S835"/>
      <c s="72" r="T835"/>
      <c s="72" r="U835"/>
      <c s="72" r="V835"/>
      <c s="72" r="W835"/>
      <c s="72" r="X835"/>
      <c s="72" r="Y835"/>
      <c s="72" r="Z835"/>
    </row>
    <row r="836">
      <c s="72" r="A836"/>
      <c s="72" r="B836"/>
      <c s="72" r="C836"/>
      <c s="72" r="D836"/>
      <c s="72" r="E836"/>
      <c s="72" r="F836"/>
      <c s="72" r="G836"/>
      <c s="72" r="H836"/>
      <c s="72" r="I836"/>
      <c s="72" r="J836"/>
      <c s="72" r="K836"/>
      <c s="72" r="L836"/>
      <c s="72" r="M836"/>
      <c s="72" r="N836"/>
      <c s="72" r="O836"/>
      <c s="72" r="P836"/>
      <c s="72" r="Q836"/>
      <c s="72" r="R836"/>
      <c s="72" r="S836"/>
      <c s="72" r="T836"/>
      <c s="72" r="U836"/>
      <c s="72" r="V836"/>
      <c s="72" r="W836"/>
      <c s="72" r="X836"/>
      <c s="72" r="Y836"/>
      <c s="72" r="Z836"/>
    </row>
    <row r="837">
      <c s="72" r="A837"/>
      <c s="72" r="B837"/>
      <c s="72" r="C837"/>
      <c s="72" r="D837"/>
      <c s="72" r="E837"/>
      <c s="72" r="F837"/>
      <c s="72" r="G837"/>
      <c s="72" r="H837"/>
      <c s="72" r="I837"/>
      <c s="72" r="J837"/>
      <c s="72" r="K837"/>
      <c s="72" r="L837"/>
      <c s="72" r="M837"/>
      <c s="72" r="N837"/>
      <c s="72" r="O837"/>
      <c s="72" r="P837"/>
      <c s="72" r="Q837"/>
      <c s="72" r="R837"/>
      <c s="72" r="S837"/>
      <c s="72" r="T837"/>
      <c s="72" r="U837"/>
      <c s="72" r="V837"/>
      <c s="72" r="W837"/>
      <c s="72" r="X837"/>
      <c s="72" r="Y837"/>
      <c s="72" r="Z837"/>
    </row>
    <row r="838">
      <c s="72" r="A838"/>
      <c s="72" r="B838"/>
      <c s="72" r="C838"/>
      <c s="72" r="D838"/>
      <c s="72" r="E838"/>
      <c s="72" r="F838"/>
      <c s="72" r="G838"/>
      <c s="72" r="H838"/>
      <c s="72" r="I838"/>
      <c s="72" r="J838"/>
      <c s="72" r="K838"/>
      <c s="72" r="L838"/>
      <c s="72" r="M838"/>
      <c s="72" r="N838"/>
      <c s="72" r="O838"/>
      <c s="72" r="P838"/>
      <c s="72" r="Q838"/>
      <c s="72" r="R838"/>
      <c s="72" r="S838"/>
      <c s="72" r="T838"/>
      <c s="72" r="U838"/>
      <c s="72" r="V838"/>
      <c s="72" r="W838"/>
      <c s="72" r="X838"/>
      <c s="72" r="Y838"/>
      <c s="72" r="Z838"/>
    </row>
    <row r="839">
      <c s="72" r="A839"/>
      <c s="72" r="B839"/>
      <c s="72" r="C839"/>
      <c s="72" r="D839"/>
      <c s="72" r="E839"/>
      <c s="72" r="F839"/>
      <c s="72" r="G839"/>
      <c s="72" r="H839"/>
      <c s="72" r="I839"/>
      <c s="72" r="J839"/>
      <c s="72" r="K839"/>
      <c s="72" r="L839"/>
      <c s="72" r="M839"/>
      <c s="72" r="N839"/>
      <c s="72" r="O839"/>
      <c s="72" r="P839"/>
      <c s="72" r="Q839"/>
      <c s="72" r="R839"/>
      <c s="72" r="S839"/>
      <c s="72" r="T839"/>
      <c s="72" r="U839"/>
      <c s="72" r="V839"/>
      <c s="72" r="W839"/>
      <c s="72" r="X839"/>
      <c s="72" r="Y839"/>
      <c s="72" r="Z839"/>
    </row>
    <row r="840">
      <c s="72" r="A840"/>
      <c s="72" r="B840"/>
      <c s="72" r="C840"/>
      <c s="72" r="D840"/>
      <c s="72" r="E840"/>
      <c s="72" r="F840"/>
      <c s="72" r="G840"/>
      <c s="72" r="H840"/>
      <c s="72" r="I840"/>
      <c s="72" r="J840"/>
      <c s="72" r="K840"/>
      <c s="72" r="L840"/>
      <c s="72" r="M840"/>
      <c s="72" r="N840"/>
      <c s="72" r="O840"/>
      <c s="72" r="P840"/>
      <c s="72" r="Q840"/>
      <c s="72" r="R840"/>
      <c s="72" r="S840"/>
      <c s="72" r="T840"/>
      <c s="72" r="U840"/>
      <c s="72" r="V840"/>
      <c s="72" r="W840"/>
      <c s="72" r="X840"/>
      <c s="72" r="Y840"/>
      <c s="72" r="Z840"/>
    </row>
    <row r="841">
      <c s="72" r="A841"/>
      <c s="72" r="B841"/>
      <c s="72" r="C841"/>
      <c s="72" r="D841"/>
      <c s="72" r="E841"/>
      <c s="72" r="F841"/>
      <c s="72" r="G841"/>
      <c s="72" r="H841"/>
      <c s="72" r="I841"/>
      <c s="72" r="J841"/>
      <c s="72" r="K841"/>
      <c s="72" r="L841"/>
      <c s="72" r="M841"/>
      <c s="72" r="N841"/>
      <c s="72" r="O841"/>
      <c s="72" r="P841"/>
      <c s="72" r="Q841"/>
      <c s="72" r="R841"/>
      <c s="72" r="S841"/>
      <c s="72" r="T841"/>
      <c s="72" r="U841"/>
      <c s="72" r="V841"/>
      <c s="72" r="W841"/>
      <c s="72" r="X841"/>
      <c s="72" r="Y841"/>
      <c s="72" r="Z841"/>
    </row>
    <row r="842">
      <c s="72" r="A842"/>
      <c s="72" r="B842"/>
      <c s="72" r="C842"/>
      <c s="72" r="D842"/>
      <c s="72" r="E842"/>
      <c s="72" r="F842"/>
      <c s="72" r="G842"/>
      <c s="72" r="H842"/>
      <c s="72" r="I842"/>
      <c s="72" r="J842"/>
      <c s="72" r="K842"/>
      <c s="72" r="L842"/>
      <c s="72" r="M842"/>
      <c s="72" r="N842"/>
      <c s="72" r="O842"/>
      <c s="72" r="P842"/>
      <c s="72" r="Q842"/>
      <c s="72" r="R842"/>
      <c s="72" r="S842"/>
      <c s="72" r="T842"/>
      <c s="72" r="U842"/>
      <c s="72" r="V842"/>
      <c s="72" r="W842"/>
      <c s="72" r="X842"/>
      <c s="72" r="Y842"/>
      <c s="72" r="Z842"/>
    </row>
    <row r="843">
      <c s="72" r="A843"/>
      <c s="72" r="B843"/>
      <c s="72" r="C843"/>
      <c s="72" r="D843"/>
      <c s="72" r="E843"/>
      <c s="72" r="F843"/>
      <c s="72" r="G843"/>
      <c s="72" r="H843"/>
      <c s="72" r="I843"/>
      <c s="72" r="J843"/>
      <c s="72" r="K843"/>
      <c s="72" r="L843"/>
      <c s="72" r="M843"/>
      <c s="72" r="N843"/>
      <c s="72" r="O843"/>
      <c s="72" r="P843"/>
      <c s="72" r="Q843"/>
      <c s="72" r="R843"/>
      <c s="72" r="S843"/>
      <c s="72" r="T843"/>
      <c s="72" r="U843"/>
      <c s="72" r="V843"/>
      <c s="72" r="W843"/>
      <c s="72" r="X843"/>
      <c s="72" r="Y843"/>
      <c s="72" r="Z843"/>
    </row>
    <row r="844">
      <c s="72" r="A844"/>
      <c s="72" r="B844"/>
      <c s="72" r="C844"/>
      <c s="72" r="D844"/>
      <c s="72" r="E844"/>
      <c s="72" r="F844"/>
      <c s="72" r="G844"/>
      <c s="72" r="H844"/>
      <c s="72" r="I844"/>
      <c s="72" r="J844"/>
      <c s="72" r="K844"/>
      <c s="72" r="L844"/>
      <c s="72" r="M844"/>
      <c s="72" r="N844"/>
      <c s="72" r="O844"/>
      <c s="72" r="P844"/>
      <c s="72" r="Q844"/>
      <c s="72" r="R844"/>
      <c s="72" r="S844"/>
      <c s="72" r="T844"/>
      <c s="72" r="U844"/>
      <c s="72" r="V844"/>
      <c s="72" r="W844"/>
      <c s="72" r="X844"/>
      <c s="72" r="Y844"/>
      <c s="72" r="Z844"/>
    </row>
    <row r="845">
      <c s="72" r="A845"/>
      <c s="72" r="B845"/>
      <c s="72" r="C845"/>
      <c s="72" r="D845"/>
      <c s="72" r="E845"/>
      <c s="72" r="F845"/>
      <c s="72" r="G845"/>
      <c s="72" r="H845"/>
      <c s="72" r="I845"/>
      <c s="72" r="J845"/>
      <c s="72" r="K845"/>
      <c s="72" r="L845"/>
      <c s="72" r="M845"/>
      <c s="72" r="N845"/>
      <c s="72" r="O845"/>
      <c s="72" r="P845"/>
      <c s="72" r="Q845"/>
      <c s="72" r="R845"/>
      <c s="72" r="S845"/>
      <c s="72" r="T845"/>
      <c s="72" r="U845"/>
      <c s="72" r="V845"/>
      <c s="72" r="W845"/>
      <c s="72" r="X845"/>
      <c s="72" r="Y845"/>
      <c s="72" r="Z845"/>
    </row>
    <row r="846">
      <c s="72" r="A846"/>
      <c s="72" r="B846"/>
      <c s="72" r="C846"/>
      <c s="72" r="D846"/>
      <c s="72" r="E846"/>
      <c s="72" r="F846"/>
      <c s="72" r="G846"/>
      <c s="72" r="H846"/>
      <c s="72" r="I846"/>
      <c s="72" r="J846"/>
      <c s="72" r="K846"/>
      <c s="72" r="L846"/>
      <c s="72" r="M846"/>
      <c s="72" r="N846"/>
      <c s="72" r="O846"/>
      <c s="72" r="P846"/>
      <c s="72" r="Q846"/>
      <c s="72" r="R846"/>
      <c s="72" r="S846"/>
      <c s="72" r="T846"/>
      <c s="72" r="U846"/>
      <c s="72" r="V846"/>
      <c s="72" r="W846"/>
      <c s="72" r="X846"/>
      <c s="72" r="Y846"/>
      <c s="72" r="Z846"/>
    </row>
    <row r="847">
      <c s="72" r="A847"/>
      <c s="72" r="B847"/>
      <c s="72" r="C847"/>
      <c s="72" r="D847"/>
      <c s="72" r="E847"/>
      <c s="72" r="F847"/>
      <c s="72" r="G847"/>
      <c s="72" r="H847"/>
      <c s="72" r="I847"/>
      <c s="72" r="J847"/>
      <c s="72" r="K847"/>
      <c s="72" r="L847"/>
      <c s="72" r="M847"/>
      <c s="72" r="N847"/>
      <c s="72" r="O847"/>
      <c s="72" r="P847"/>
      <c s="72" r="Q847"/>
      <c s="72" r="R847"/>
      <c s="72" r="S847"/>
      <c s="72" r="T847"/>
      <c s="72" r="U847"/>
      <c s="72" r="V847"/>
      <c s="72" r="W847"/>
      <c s="72" r="X847"/>
      <c s="72" r="Y847"/>
      <c s="72" r="Z847"/>
    </row>
    <row r="848">
      <c s="72" r="A848"/>
      <c s="72" r="B848"/>
      <c s="72" r="C848"/>
      <c s="72" r="D848"/>
      <c s="72" r="E848"/>
      <c s="72" r="F848"/>
      <c s="72" r="G848"/>
      <c s="72" r="H848"/>
      <c s="72" r="I848"/>
      <c s="72" r="J848"/>
      <c s="72" r="K848"/>
      <c s="72" r="L848"/>
      <c s="72" r="M848"/>
      <c s="72" r="N848"/>
      <c s="72" r="O848"/>
      <c s="72" r="P848"/>
      <c s="72" r="Q848"/>
      <c s="72" r="R848"/>
      <c s="72" r="S848"/>
      <c s="72" r="T848"/>
      <c s="72" r="U848"/>
      <c s="72" r="V848"/>
      <c s="72" r="W848"/>
      <c s="72" r="X848"/>
      <c s="72" r="Y848"/>
      <c s="72" r="Z848"/>
    </row>
    <row r="849">
      <c s="72" r="A849"/>
      <c s="72" r="B849"/>
      <c s="72" r="C849"/>
      <c s="72" r="D849"/>
      <c s="72" r="E849"/>
      <c s="72" r="F849"/>
      <c s="72" r="G849"/>
      <c s="72" r="H849"/>
      <c s="72" r="I849"/>
      <c s="72" r="J849"/>
      <c s="72" r="K849"/>
      <c s="72" r="L849"/>
      <c s="72" r="M849"/>
      <c s="72" r="N849"/>
      <c s="72" r="O849"/>
      <c s="72" r="P849"/>
      <c s="72" r="Q849"/>
      <c s="72" r="R849"/>
      <c s="72" r="S849"/>
      <c s="72" r="T849"/>
      <c s="72" r="U849"/>
      <c s="72" r="V849"/>
      <c s="72" r="W849"/>
      <c s="72" r="X849"/>
      <c s="72" r="Y849"/>
      <c s="72" r="Z849"/>
    </row>
    <row r="850">
      <c s="72" r="A850"/>
      <c s="72" r="B850"/>
      <c s="72" r="C850"/>
      <c s="72" r="D850"/>
      <c s="72" r="E850"/>
      <c s="72" r="F850"/>
      <c s="72" r="G850"/>
      <c s="72" r="H850"/>
      <c s="72" r="I850"/>
      <c s="72" r="J850"/>
      <c s="72" r="K850"/>
      <c s="72" r="L850"/>
      <c s="72" r="M850"/>
      <c s="72" r="N850"/>
      <c s="72" r="O850"/>
      <c s="72" r="P850"/>
      <c s="72" r="Q850"/>
      <c s="72" r="R850"/>
      <c s="72" r="S850"/>
      <c s="72" r="T850"/>
      <c s="72" r="U850"/>
      <c s="72" r="V850"/>
      <c s="72" r="W850"/>
      <c s="72" r="X850"/>
      <c s="72" r="Y850"/>
      <c s="72" r="Z850"/>
    </row>
    <row r="851">
      <c s="72" r="A851"/>
      <c s="72" r="B851"/>
      <c s="72" r="C851"/>
      <c s="72" r="D851"/>
      <c s="72" r="E851"/>
      <c s="72" r="F851"/>
      <c s="72" r="G851"/>
      <c s="72" r="H851"/>
      <c s="72" r="I851"/>
      <c s="72" r="J851"/>
      <c s="72" r="K851"/>
      <c s="72" r="L851"/>
      <c s="72" r="M851"/>
      <c s="72" r="N851"/>
      <c s="72" r="O851"/>
      <c s="72" r="P851"/>
      <c s="72" r="Q851"/>
      <c s="72" r="R851"/>
      <c s="72" r="S851"/>
      <c s="72" r="T851"/>
      <c s="72" r="U851"/>
      <c s="72" r="V851"/>
      <c s="72" r="W851"/>
      <c s="72" r="X851"/>
      <c s="72" r="Y851"/>
      <c s="72" r="Z851"/>
    </row>
    <row r="852">
      <c s="72" r="A852"/>
      <c s="72" r="B852"/>
      <c s="72" r="C852"/>
      <c s="72" r="D852"/>
      <c s="72" r="E852"/>
      <c s="72" r="F852"/>
      <c s="72" r="G852"/>
      <c s="72" r="H852"/>
      <c s="72" r="I852"/>
      <c s="72" r="J852"/>
      <c s="72" r="K852"/>
      <c s="72" r="L852"/>
      <c s="72" r="M852"/>
      <c s="72" r="N852"/>
      <c s="72" r="O852"/>
      <c s="72" r="P852"/>
      <c s="72" r="Q852"/>
      <c s="72" r="R852"/>
      <c s="72" r="S852"/>
      <c s="72" r="T852"/>
      <c s="72" r="U852"/>
      <c s="72" r="V852"/>
      <c s="72" r="W852"/>
      <c s="72" r="X852"/>
      <c s="72" r="Y852"/>
      <c s="72" r="Z852"/>
    </row>
    <row r="853">
      <c s="72" r="A853"/>
      <c s="72" r="B853"/>
      <c s="72" r="C853"/>
      <c s="72" r="D853"/>
      <c s="72" r="E853"/>
      <c s="72" r="F853"/>
      <c s="72" r="G853"/>
      <c s="72" r="H853"/>
      <c s="72" r="I853"/>
      <c s="72" r="J853"/>
      <c s="72" r="K853"/>
      <c s="72" r="L853"/>
      <c s="72" r="M853"/>
      <c s="72" r="N853"/>
      <c s="72" r="O853"/>
      <c s="72" r="P853"/>
      <c s="72" r="Q853"/>
      <c s="72" r="R853"/>
      <c s="72" r="S853"/>
      <c s="72" r="T853"/>
      <c s="72" r="U853"/>
      <c s="72" r="V853"/>
      <c s="72" r="W853"/>
      <c s="72" r="X853"/>
      <c s="72" r="Y853"/>
      <c s="72" r="Z853"/>
    </row>
    <row r="854">
      <c s="72" r="A854"/>
      <c s="72" r="B854"/>
      <c s="72" r="C854"/>
      <c s="72" r="D854"/>
      <c s="72" r="E854"/>
      <c s="72" r="F854"/>
      <c s="72" r="G854"/>
      <c s="72" r="H854"/>
      <c s="72" r="I854"/>
      <c s="72" r="J854"/>
      <c s="72" r="K854"/>
      <c s="72" r="L854"/>
      <c s="72" r="M854"/>
      <c s="72" r="N854"/>
      <c s="72" r="O854"/>
      <c s="72" r="P854"/>
      <c s="72" r="Q854"/>
      <c s="72" r="R854"/>
      <c s="72" r="S854"/>
      <c s="72" r="T854"/>
      <c s="72" r="U854"/>
      <c s="72" r="V854"/>
      <c s="72" r="W854"/>
      <c s="72" r="X854"/>
      <c s="72" r="Y854"/>
      <c s="72" r="Z854"/>
    </row>
    <row r="855">
      <c s="72" r="A855"/>
      <c s="72" r="B855"/>
      <c s="72" r="C855"/>
      <c s="72" r="D855"/>
      <c s="72" r="E855"/>
      <c s="72" r="F855"/>
      <c s="72" r="G855"/>
      <c s="72" r="H855"/>
      <c s="72" r="I855"/>
      <c s="72" r="J855"/>
      <c s="72" r="K855"/>
      <c s="72" r="L855"/>
      <c s="72" r="M855"/>
      <c s="72" r="N855"/>
      <c s="72" r="O855"/>
      <c s="72" r="P855"/>
      <c s="72" r="Q855"/>
      <c s="72" r="R855"/>
      <c s="72" r="S855"/>
      <c s="72" r="T855"/>
      <c s="72" r="U855"/>
      <c s="72" r="V855"/>
      <c s="72" r="W855"/>
      <c s="72" r="X855"/>
      <c s="72" r="Y855"/>
      <c s="72" r="Z855"/>
    </row>
    <row r="856">
      <c s="72" r="A856"/>
      <c s="72" r="B856"/>
      <c s="72" r="C856"/>
      <c s="72" r="D856"/>
      <c s="72" r="E856"/>
      <c s="72" r="F856"/>
      <c s="72" r="G856"/>
      <c s="72" r="H856"/>
      <c s="72" r="I856"/>
      <c s="72" r="J856"/>
      <c s="72" r="K856"/>
      <c s="72" r="L856"/>
      <c s="72" r="M856"/>
      <c s="72" r="N856"/>
      <c s="72" r="O856"/>
      <c s="72" r="P856"/>
      <c s="72" r="Q856"/>
      <c s="72" r="R856"/>
      <c s="72" r="S856"/>
      <c s="72" r="T856"/>
      <c s="72" r="U856"/>
      <c s="72" r="V856"/>
      <c s="72" r="W856"/>
      <c s="72" r="X856"/>
      <c s="72" r="Y856"/>
      <c s="72" r="Z856"/>
    </row>
    <row r="857">
      <c s="72" r="A857"/>
      <c s="72" r="B857"/>
      <c s="72" r="C857"/>
      <c s="72" r="D857"/>
      <c s="72" r="E857"/>
      <c s="72" r="F857"/>
      <c s="72" r="G857"/>
      <c s="72" r="H857"/>
      <c s="72" r="I857"/>
      <c s="72" r="J857"/>
      <c s="72" r="K857"/>
      <c s="72" r="L857"/>
      <c s="72" r="M857"/>
      <c s="72" r="N857"/>
      <c s="72" r="O857"/>
      <c s="72" r="P857"/>
      <c s="72" r="Q857"/>
      <c s="72" r="R857"/>
      <c s="72" r="S857"/>
      <c s="72" r="T857"/>
      <c s="72" r="U857"/>
      <c s="72" r="V857"/>
      <c s="72" r="W857"/>
      <c s="72" r="X857"/>
      <c s="72" r="Y857"/>
      <c s="72" r="Z857"/>
    </row>
    <row r="858">
      <c s="72" r="A858"/>
      <c s="72" r="B858"/>
      <c s="72" r="C858"/>
      <c s="72" r="D858"/>
      <c s="72" r="E858"/>
      <c s="72" r="F858"/>
      <c s="72" r="G858"/>
      <c s="72" r="H858"/>
      <c s="72" r="I858"/>
      <c s="72" r="J858"/>
      <c s="72" r="K858"/>
      <c s="72" r="L858"/>
      <c s="72" r="M858"/>
      <c s="72" r="N858"/>
      <c s="72" r="O858"/>
      <c s="72" r="P858"/>
      <c s="72" r="Q858"/>
      <c s="72" r="R858"/>
      <c s="72" r="S858"/>
      <c s="72" r="T858"/>
      <c s="72" r="U858"/>
      <c s="72" r="V858"/>
      <c s="72" r="W858"/>
      <c s="72" r="X858"/>
      <c s="72" r="Y858"/>
      <c s="72" r="Z858"/>
    </row>
    <row r="859">
      <c s="72" r="A859"/>
      <c s="72" r="B859"/>
      <c s="72" r="C859"/>
      <c s="72" r="D859"/>
      <c s="72" r="E859"/>
      <c s="72" r="F859"/>
      <c s="72" r="G859"/>
      <c s="72" r="H859"/>
      <c s="72" r="I859"/>
      <c s="72" r="J859"/>
      <c s="72" r="K859"/>
      <c s="72" r="L859"/>
      <c s="72" r="M859"/>
      <c s="72" r="N859"/>
      <c s="72" r="O859"/>
      <c s="72" r="P859"/>
      <c s="72" r="Q859"/>
      <c s="72" r="R859"/>
      <c s="72" r="S859"/>
      <c s="72" r="T859"/>
      <c s="72" r="U859"/>
      <c s="72" r="V859"/>
      <c s="72" r="W859"/>
      <c s="72" r="X859"/>
      <c s="72" r="Y859"/>
      <c s="72" r="Z859"/>
    </row>
    <row r="860">
      <c s="72" r="A860"/>
      <c s="72" r="B860"/>
      <c s="72" r="C860"/>
      <c s="72" r="D860"/>
      <c s="72" r="E860"/>
      <c s="72" r="F860"/>
      <c s="72" r="G860"/>
      <c s="72" r="H860"/>
      <c s="72" r="I860"/>
      <c s="72" r="J860"/>
      <c s="72" r="K860"/>
      <c s="72" r="L860"/>
      <c s="72" r="M860"/>
      <c s="72" r="N860"/>
      <c s="72" r="O860"/>
      <c s="72" r="P860"/>
      <c s="72" r="Q860"/>
      <c s="72" r="R860"/>
      <c s="72" r="S860"/>
      <c s="72" r="T860"/>
      <c s="72" r="U860"/>
      <c s="72" r="V860"/>
      <c s="72" r="W860"/>
      <c s="72" r="X860"/>
      <c s="72" r="Y860"/>
      <c s="72" r="Z860"/>
    </row>
    <row r="861">
      <c s="72" r="A861"/>
      <c s="72" r="B861"/>
      <c s="72" r="C861"/>
      <c s="72" r="D861"/>
      <c s="72" r="E861"/>
      <c s="72" r="F861"/>
      <c s="72" r="G861"/>
      <c s="72" r="H861"/>
      <c s="72" r="I861"/>
      <c s="72" r="J861"/>
      <c s="72" r="K861"/>
      <c s="72" r="L861"/>
      <c s="72" r="M861"/>
      <c s="72" r="N861"/>
      <c s="72" r="O861"/>
      <c s="72" r="P861"/>
      <c s="72" r="Q861"/>
      <c s="72" r="R861"/>
      <c s="72" r="S861"/>
      <c s="72" r="T861"/>
      <c s="72" r="U861"/>
      <c s="72" r="V861"/>
      <c s="72" r="W861"/>
      <c s="72" r="X861"/>
      <c s="72" r="Y861"/>
      <c s="72" r="Z861"/>
    </row>
    <row r="862">
      <c s="72" r="A862"/>
      <c s="72" r="B862"/>
      <c s="72" r="C862"/>
      <c s="72" r="D862"/>
      <c s="72" r="E862"/>
      <c s="72" r="F862"/>
      <c s="72" r="G862"/>
      <c s="72" r="H862"/>
      <c s="72" r="I862"/>
      <c s="72" r="J862"/>
      <c s="72" r="K862"/>
      <c s="72" r="L862"/>
      <c s="72" r="M862"/>
      <c s="72" r="N862"/>
      <c s="72" r="O862"/>
      <c s="72" r="P862"/>
      <c s="72" r="Q862"/>
      <c s="72" r="R862"/>
      <c s="72" r="S862"/>
      <c s="72" r="T862"/>
      <c s="72" r="U862"/>
      <c s="72" r="V862"/>
      <c s="72" r="W862"/>
      <c s="72" r="X862"/>
      <c s="72" r="Y862"/>
      <c s="72" r="Z862"/>
    </row>
    <row r="863">
      <c s="72" r="A863"/>
      <c s="72" r="B863"/>
      <c s="72" r="C863"/>
      <c s="72" r="D863"/>
      <c s="72" r="E863"/>
      <c s="72" r="F863"/>
      <c s="72" r="G863"/>
      <c s="72" r="H863"/>
      <c s="72" r="I863"/>
      <c s="72" r="J863"/>
      <c s="72" r="K863"/>
      <c s="72" r="L863"/>
      <c s="72" r="M863"/>
      <c s="72" r="N863"/>
      <c s="72" r="O863"/>
      <c s="72" r="P863"/>
      <c s="72" r="Q863"/>
      <c s="72" r="R863"/>
      <c s="72" r="S863"/>
      <c s="72" r="T863"/>
      <c s="72" r="U863"/>
      <c s="72" r="V863"/>
      <c s="72" r="W863"/>
      <c s="72" r="X863"/>
      <c s="72" r="Y863"/>
      <c s="72" r="Z863"/>
    </row>
    <row r="864">
      <c s="72" r="A864"/>
      <c s="72" r="B864"/>
      <c s="72" r="C864"/>
      <c s="72" r="D864"/>
      <c s="72" r="E864"/>
      <c s="72" r="F864"/>
      <c s="72" r="G864"/>
      <c s="72" r="H864"/>
      <c s="72" r="I864"/>
      <c s="72" r="J864"/>
      <c s="72" r="K864"/>
      <c s="72" r="L864"/>
      <c s="72" r="M864"/>
      <c s="72" r="N864"/>
      <c s="72" r="O864"/>
      <c s="72" r="P864"/>
      <c s="72" r="Q864"/>
      <c s="72" r="R864"/>
      <c s="72" r="S864"/>
      <c s="72" r="T864"/>
      <c s="72" r="U864"/>
      <c s="72" r="V864"/>
      <c s="72" r="W864"/>
      <c s="72" r="X864"/>
      <c s="72" r="Y864"/>
      <c s="72" r="Z864"/>
    </row>
    <row r="865">
      <c s="72" r="A865"/>
      <c s="72" r="B865"/>
      <c s="72" r="C865"/>
      <c s="72" r="D865"/>
      <c s="72" r="E865"/>
      <c s="72" r="F865"/>
      <c s="72" r="G865"/>
      <c s="72" r="H865"/>
      <c s="72" r="I865"/>
      <c s="72" r="J865"/>
      <c s="72" r="K865"/>
      <c s="72" r="L865"/>
      <c s="72" r="M865"/>
      <c s="72" r="N865"/>
      <c s="72" r="O865"/>
      <c s="72" r="P865"/>
      <c s="72" r="Q865"/>
      <c s="72" r="R865"/>
      <c s="72" r="S865"/>
      <c s="72" r="T865"/>
      <c s="72" r="U865"/>
      <c s="72" r="V865"/>
      <c s="72" r="W865"/>
      <c s="72" r="X865"/>
      <c s="72" r="Y865"/>
      <c s="72" r="Z865"/>
    </row>
    <row r="866">
      <c s="72" r="A866"/>
      <c s="72" r="B866"/>
      <c s="72" r="C866"/>
      <c s="72" r="D866"/>
      <c s="72" r="E866"/>
      <c s="72" r="F866"/>
      <c s="72" r="G866"/>
      <c s="72" r="H866"/>
      <c s="72" r="I866"/>
      <c s="72" r="J866"/>
      <c s="72" r="K866"/>
      <c s="72" r="L866"/>
      <c s="72" r="M866"/>
      <c s="72" r="N866"/>
      <c s="72" r="O866"/>
      <c s="72" r="P866"/>
      <c s="72" r="Q866"/>
      <c s="72" r="R866"/>
      <c s="72" r="S866"/>
      <c s="72" r="T866"/>
      <c s="72" r="U866"/>
      <c s="72" r="V866"/>
      <c s="72" r="W866"/>
      <c s="72" r="X866"/>
      <c s="72" r="Y866"/>
      <c s="72" r="Z866"/>
    </row>
    <row r="867">
      <c s="72" r="A867"/>
      <c s="72" r="B867"/>
      <c s="72" r="C867"/>
      <c s="72" r="D867"/>
      <c s="72" r="E867"/>
      <c s="72" r="F867"/>
      <c s="72" r="G867"/>
      <c s="72" r="H867"/>
      <c s="72" r="I867"/>
      <c s="72" r="J867"/>
      <c s="72" r="K867"/>
      <c s="72" r="L867"/>
      <c s="72" r="M867"/>
      <c s="72" r="N867"/>
      <c s="72" r="O867"/>
      <c s="72" r="P867"/>
      <c s="72" r="Q867"/>
      <c s="72" r="R867"/>
      <c s="72" r="S867"/>
      <c s="72" r="T867"/>
      <c s="72" r="U867"/>
      <c s="72" r="V867"/>
      <c s="72" r="W867"/>
      <c s="72" r="X867"/>
      <c s="72" r="Y867"/>
      <c s="72" r="Z867"/>
    </row>
    <row r="868">
      <c s="72" r="A868"/>
      <c s="72" r="B868"/>
      <c s="72" r="C868"/>
      <c s="72" r="D868"/>
      <c s="72" r="E868"/>
      <c s="72" r="F868"/>
      <c s="72" r="G868"/>
      <c s="72" r="H868"/>
      <c s="72" r="I868"/>
      <c s="72" r="J868"/>
      <c s="72" r="K868"/>
      <c s="72" r="L868"/>
      <c s="72" r="M868"/>
      <c s="72" r="N868"/>
      <c s="72" r="O868"/>
      <c s="72" r="P868"/>
      <c s="72" r="Q868"/>
      <c s="72" r="R868"/>
      <c s="72" r="S868"/>
      <c s="72" r="T868"/>
      <c s="72" r="U868"/>
      <c s="72" r="V868"/>
      <c s="72" r="W868"/>
      <c s="72" r="X868"/>
      <c s="72" r="Y868"/>
      <c s="72" r="Z868"/>
    </row>
    <row r="869">
      <c s="72" r="A869"/>
      <c s="72" r="B869"/>
      <c s="72" r="C869"/>
      <c s="72" r="D869"/>
      <c s="72" r="E869"/>
      <c s="72" r="F869"/>
      <c s="72" r="G869"/>
      <c s="72" r="H869"/>
      <c s="72" r="I869"/>
      <c s="72" r="J869"/>
      <c s="72" r="K869"/>
      <c s="72" r="L869"/>
      <c s="72" r="M869"/>
      <c s="72" r="N869"/>
      <c s="72" r="O869"/>
      <c s="72" r="P869"/>
      <c s="72" r="Q869"/>
      <c s="72" r="R869"/>
      <c s="72" r="S869"/>
      <c s="72" r="T869"/>
      <c s="72" r="U869"/>
      <c s="72" r="V869"/>
      <c s="72" r="W869"/>
      <c s="72" r="X869"/>
      <c s="72" r="Y869"/>
      <c s="72" r="Z869"/>
    </row>
    <row r="870">
      <c s="72" r="A870"/>
      <c s="72" r="B870"/>
      <c s="72" r="C870"/>
      <c s="72" r="D870"/>
      <c s="72" r="E870"/>
      <c s="72" r="F870"/>
      <c s="72" r="G870"/>
      <c s="72" r="H870"/>
      <c s="72" r="I870"/>
      <c s="72" r="J870"/>
      <c s="72" r="K870"/>
      <c s="72" r="L870"/>
      <c s="72" r="M870"/>
      <c s="72" r="N870"/>
      <c s="72" r="O870"/>
      <c s="72" r="P870"/>
      <c s="72" r="Q870"/>
      <c s="72" r="R870"/>
      <c s="72" r="S870"/>
      <c s="72" r="T870"/>
      <c s="72" r="U870"/>
      <c s="72" r="V870"/>
      <c s="72" r="W870"/>
      <c s="72" r="X870"/>
      <c s="72" r="Y870"/>
      <c s="72" r="Z870"/>
    </row>
    <row r="871">
      <c s="72" r="A871"/>
      <c s="72" r="B871"/>
      <c s="72" r="C871"/>
      <c s="72" r="D871"/>
      <c s="72" r="E871"/>
      <c s="72" r="F871"/>
      <c s="72" r="G871"/>
      <c s="72" r="H871"/>
      <c s="72" r="I871"/>
      <c s="72" r="J871"/>
      <c s="72" r="K871"/>
      <c s="72" r="L871"/>
      <c s="72" r="M871"/>
      <c s="72" r="N871"/>
      <c s="72" r="O871"/>
      <c s="72" r="P871"/>
      <c s="72" r="Q871"/>
      <c s="72" r="R871"/>
      <c s="72" r="S871"/>
      <c s="72" r="T871"/>
      <c s="72" r="U871"/>
      <c s="72" r="V871"/>
      <c s="72" r="W871"/>
      <c s="72" r="X871"/>
      <c s="72" r="Y871"/>
      <c s="72" r="Z871"/>
    </row>
    <row r="872">
      <c s="72" r="A872"/>
      <c s="72" r="B872"/>
      <c s="72" r="C872"/>
      <c s="72" r="D872"/>
      <c s="72" r="E872"/>
      <c s="72" r="F872"/>
      <c s="72" r="G872"/>
      <c s="72" r="H872"/>
      <c s="72" r="I872"/>
      <c s="72" r="J872"/>
      <c s="72" r="K872"/>
      <c s="72" r="L872"/>
      <c s="72" r="M872"/>
      <c s="72" r="N872"/>
      <c s="72" r="O872"/>
      <c s="72" r="P872"/>
      <c s="72" r="Q872"/>
      <c s="72" r="R872"/>
      <c s="72" r="S872"/>
      <c s="72" r="T872"/>
      <c s="72" r="U872"/>
      <c s="72" r="V872"/>
      <c s="72" r="W872"/>
      <c s="72" r="X872"/>
      <c s="72" r="Y872"/>
      <c s="72" r="Z872"/>
    </row>
    <row r="873">
      <c s="72" r="A873"/>
      <c s="72" r="B873"/>
      <c s="72" r="C873"/>
      <c s="72" r="D873"/>
      <c s="72" r="E873"/>
      <c s="72" r="F873"/>
      <c s="72" r="G873"/>
      <c s="72" r="H873"/>
      <c s="72" r="I873"/>
      <c s="72" r="J873"/>
      <c s="72" r="K873"/>
      <c s="72" r="L873"/>
      <c s="72" r="M873"/>
      <c s="72" r="N873"/>
      <c s="72" r="O873"/>
      <c s="72" r="P873"/>
      <c s="72" r="Q873"/>
      <c s="72" r="R873"/>
      <c s="72" r="S873"/>
      <c s="72" r="T873"/>
      <c s="72" r="U873"/>
      <c s="72" r="V873"/>
      <c s="72" r="W873"/>
      <c s="72" r="X873"/>
      <c s="72" r="Y873"/>
      <c s="72" r="Z873"/>
    </row>
    <row r="874">
      <c s="72" r="A874"/>
      <c s="72" r="B874"/>
      <c s="72" r="C874"/>
      <c s="72" r="D874"/>
      <c s="72" r="E874"/>
      <c s="72" r="F874"/>
      <c s="72" r="G874"/>
      <c s="72" r="H874"/>
      <c s="72" r="I874"/>
      <c s="72" r="J874"/>
      <c s="72" r="K874"/>
      <c s="72" r="L874"/>
      <c s="72" r="M874"/>
      <c s="72" r="N874"/>
      <c s="72" r="O874"/>
      <c s="72" r="P874"/>
      <c s="72" r="Q874"/>
      <c s="72" r="R874"/>
      <c s="72" r="S874"/>
      <c s="72" r="T874"/>
      <c s="72" r="U874"/>
      <c s="72" r="V874"/>
      <c s="72" r="W874"/>
      <c s="72" r="X874"/>
      <c s="72" r="Y874"/>
      <c s="72" r="Z874"/>
    </row>
    <row r="875">
      <c s="72" r="A875"/>
      <c s="72" r="B875"/>
      <c s="72" r="C875"/>
      <c s="72" r="D875"/>
      <c s="72" r="E875"/>
      <c s="72" r="F875"/>
      <c s="72" r="G875"/>
      <c s="72" r="H875"/>
      <c s="72" r="I875"/>
      <c s="72" r="J875"/>
      <c s="72" r="K875"/>
      <c s="72" r="L875"/>
      <c s="72" r="M875"/>
      <c s="72" r="N875"/>
      <c s="72" r="O875"/>
      <c s="72" r="P875"/>
      <c s="72" r="Q875"/>
      <c s="72" r="R875"/>
      <c s="72" r="S875"/>
      <c s="72" r="T875"/>
      <c s="72" r="U875"/>
      <c s="72" r="V875"/>
      <c s="72" r="W875"/>
      <c s="72" r="X875"/>
      <c s="72" r="Y875"/>
      <c s="72" r="Z875"/>
    </row>
    <row r="876">
      <c s="72" r="A876"/>
      <c s="72" r="B876"/>
      <c s="72" r="C876"/>
      <c s="72" r="D876"/>
      <c s="72" r="E876"/>
      <c s="72" r="F876"/>
      <c s="72" r="G876"/>
      <c s="72" r="H876"/>
      <c s="72" r="I876"/>
      <c s="72" r="J876"/>
      <c s="72" r="K876"/>
      <c s="72" r="L876"/>
      <c s="72" r="M876"/>
      <c s="72" r="N876"/>
      <c s="72" r="O876"/>
      <c s="72" r="P876"/>
      <c s="72" r="Q876"/>
      <c s="72" r="R876"/>
      <c s="72" r="S876"/>
      <c s="72" r="T876"/>
      <c s="72" r="U876"/>
      <c s="72" r="V876"/>
      <c s="72" r="W876"/>
      <c s="72" r="X876"/>
      <c s="72" r="Y876"/>
      <c s="72" r="Z876"/>
    </row>
    <row r="877">
      <c s="72" r="A877"/>
      <c s="72" r="B877"/>
      <c s="72" r="C877"/>
      <c s="72" r="D877"/>
      <c s="72" r="E877"/>
      <c s="72" r="F877"/>
      <c s="72" r="G877"/>
      <c s="72" r="H877"/>
      <c s="72" r="I877"/>
      <c s="72" r="J877"/>
      <c s="72" r="K877"/>
      <c s="72" r="L877"/>
      <c s="72" r="M877"/>
      <c s="72" r="N877"/>
      <c s="72" r="O877"/>
      <c s="72" r="P877"/>
      <c s="72" r="Q877"/>
      <c s="72" r="R877"/>
      <c s="72" r="S877"/>
      <c s="72" r="T877"/>
      <c s="72" r="U877"/>
      <c s="72" r="V877"/>
      <c s="72" r="W877"/>
      <c s="72" r="X877"/>
      <c s="72" r="Y877"/>
      <c s="72" r="Z877"/>
    </row>
    <row r="878">
      <c s="72" r="A878"/>
      <c s="72" r="B878"/>
      <c s="72" r="C878"/>
      <c s="72" r="D878"/>
      <c s="72" r="E878"/>
      <c s="72" r="F878"/>
      <c s="72" r="G878"/>
      <c s="72" r="H878"/>
      <c s="72" r="I878"/>
      <c s="72" r="J878"/>
      <c s="72" r="K878"/>
      <c s="72" r="L878"/>
      <c s="72" r="M878"/>
      <c s="72" r="N878"/>
      <c s="72" r="O878"/>
      <c s="72" r="P878"/>
      <c s="72" r="Q878"/>
      <c s="72" r="R878"/>
      <c s="72" r="S878"/>
      <c s="72" r="T878"/>
      <c s="72" r="U878"/>
      <c s="72" r="V878"/>
      <c s="72" r="W878"/>
      <c s="72" r="X878"/>
      <c s="72" r="Y878"/>
      <c s="72" r="Z878"/>
    </row>
    <row r="879">
      <c s="72" r="A879"/>
      <c s="72" r="B879"/>
      <c s="72" r="C879"/>
      <c s="72" r="D879"/>
      <c s="72" r="E879"/>
      <c s="72" r="F879"/>
      <c s="72" r="G879"/>
      <c s="72" r="H879"/>
      <c s="72" r="I879"/>
      <c s="72" r="J879"/>
      <c s="72" r="K879"/>
      <c s="72" r="L879"/>
      <c s="72" r="M879"/>
      <c s="72" r="N879"/>
      <c s="72" r="O879"/>
      <c s="72" r="P879"/>
      <c s="72" r="Q879"/>
      <c s="72" r="R879"/>
      <c s="72" r="S879"/>
      <c s="72" r="T879"/>
      <c s="72" r="U879"/>
      <c s="72" r="V879"/>
      <c s="72" r="W879"/>
      <c s="72" r="X879"/>
      <c s="72" r="Y879"/>
      <c s="72" r="Z879"/>
    </row>
    <row r="880">
      <c s="72" r="A880"/>
      <c s="72" r="B880"/>
      <c s="72" r="C880"/>
      <c s="72" r="D880"/>
      <c s="72" r="E880"/>
      <c s="72" r="F880"/>
      <c s="72" r="G880"/>
      <c s="72" r="H880"/>
      <c s="72" r="I880"/>
      <c s="72" r="J880"/>
      <c s="72" r="K880"/>
      <c s="72" r="L880"/>
      <c s="72" r="M880"/>
      <c s="72" r="N880"/>
      <c s="72" r="O880"/>
      <c s="72" r="P880"/>
      <c s="72" r="Q880"/>
      <c s="72" r="R880"/>
      <c s="72" r="S880"/>
      <c s="72" r="T880"/>
      <c s="72" r="U880"/>
      <c s="72" r="V880"/>
      <c s="72" r="W880"/>
      <c s="72" r="X880"/>
      <c s="72" r="Y880"/>
      <c s="72" r="Z880"/>
    </row>
    <row r="881">
      <c s="72" r="A881"/>
      <c s="72" r="B881"/>
      <c s="72" r="C881"/>
      <c s="72" r="D881"/>
      <c s="72" r="E881"/>
      <c s="72" r="F881"/>
      <c s="72" r="G881"/>
      <c s="72" r="H881"/>
      <c s="72" r="I881"/>
      <c s="72" r="J881"/>
      <c s="72" r="K881"/>
      <c s="72" r="L881"/>
      <c s="72" r="M881"/>
      <c s="72" r="N881"/>
      <c s="72" r="O881"/>
      <c s="72" r="P881"/>
      <c s="72" r="Q881"/>
      <c s="72" r="R881"/>
      <c s="72" r="S881"/>
      <c s="72" r="T881"/>
      <c s="72" r="U881"/>
      <c s="72" r="V881"/>
      <c s="72" r="W881"/>
      <c s="72" r="X881"/>
      <c s="72" r="Y881"/>
      <c s="72" r="Z881"/>
    </row>
    <row r="882">
      <c s="72" r="A882"/>
      <c s="72" r="B882"/>
      <c s="72" r="C882"/>
      <c s="72" r="D882"/>
      <c s="72" r="E882"/>
      <c s="72" r="F882"/>
      <c s="72" r="G882"/>
      <c s="72" r="H882"/>
      <c s="72" r="I882"/>
      <c s="72" r="J882"/>
      <c s="72" r="K882"/>
      <c s="72" r="L882"/>
      <c s="72" r="M882"/>
      <c s="72" r="N882"/>
      <c s="72" r="O882"/>
      <c s="72" r="P882"/>
      <c s="72" r="Q882"/>
      <c s="72" r="R882"/>
      <c s="72" r="S882"/>
      <c s="72" r="T882"/>
      <c s="72" r="U882"/>
      <c s="72" r="V882"/>
      <c s="72" r="W882"/>
      <c s="72" r="X882"/>
      <c s="72" r="Y882"/>
      <c s="72" r="Z882"/>
    </row>
    <row r="883">
      <c s="72" r="A883"/>
      <c s="72" r="B883"/>
      <c s="72" r="C883"/>
      <c s="72" r="D883"/>
      <c s="72" r="E883"/>
      <c s="72" r="F883"/>
      <c s="72" r="G883"/>
      <c s="72" r="H883"/>
      <c s="72" r="I883"/>
      <c s="72" r="J883"/>
      <c s="72" r="K883"/>
      <c s="72" r="L883"/>
      <c s="72" r="M883"/>
      <c s="72" r="N883"/>
      <c s="72" r="O883"/>
      <c s="72" r="P883"/>
      <c s="72" r="Q883"/>
      <c s="72" r="R883"/>
      <c s="72" r="S883"/>
      <c s="72" r="T883"/>
      <c s="72" r="U883"/>
      <c s="72" r="V883"/>
      <c s="72" r="W883"/>
      <c s="72" r="X883"/>
      <c s="72" r="Y883"/>
      <c s="72" r="Z883"/>
    </row>
    <row r="884">
      <c s="72" r="A884"/>
      <c s="72" r="B884"/>
      <c s="72" r="C884"/>
      <c s="72" r="D884"/>
      <c s="72" r="E884"/>
      <c s="72" r="F884"/>
      <c s="72" r="G884"/>
      <c s="72" r="H884"/>
      <c s="72" r="I884"/>
      <c s="72" r="J884"/>
      <c s="72" r="K884"/>
      <c s="72" r="L884"/>
      <c s="72" r="M884"/>
      <c s="72" r="N884"/>
      <c s="72" r="O884"/>
      <c s="72" r="P884"/>
      <c s="72" r="Q884"/>
      <c s="72" r="R884"/>
      <c s="72" r="S884"/>
      <c s="72" r="T884"/>
      <c s="72" r="U884"/>
      <c s="72" r="V884"/>
      <c s="72" r="W884"/>
      <c s="72" r="X884"/>
      <c s="72" r="Y884"/>
      <c s="72" r="Z884"/>
    </row>
    <row r="885">
      <c s="72" r="A885"/>
      <c s="72" r="B885"/>
      <c s="72" r="C885"/>
      <c s="72" r="D885"/>
      <c s="72" r="E885"/>
      <c s="72" r="F885"/>
      <c s="72" r="G885"/>
      <c s="72" r="H885"/>
      <c s="72" r="I885"/>
      <c s="72" r="J885"/>
      <c s="72" r="K885"/>
      <c s="72" r="L885"/>
      <c s="72" r="M885"/>
      <c s="72" r="N885"/>
      <c s="72" r="O885"/>
      <c s="72" r="P885"/>
      <c s="72" r="Q885"/>
      <c s="72" r="R885"/>
      <c s="72" r="S885"/>
      <c s="72" r="T885"/>
      <c s="72" r="U885"/>
      <c s="72" r="V885"/>
      <c s="72" r="W885"/>
      <c s="72" r="X885"/>
      <c s="72" r="Y885"/>
      <c s="72" r="Z885"/>
    </row>
    <row r="886">
      <c s="72" r="A886"/>
      <c s="72" r="B886"/>
      <c s="72" r="C886"/>
      <c s="72" r="D886"/>
      <c s="72" r="E886"/>
      <c s="72" r="F886"/>
      <c s="72" r="G886"/>
      <c s="72" r="H886"/>
      <c s="72" r="I886"/>
      <c s="72" r="J886"/>
      <c s="72" r="K886"/>
      <c s="72" r="L886"/>
      <c s="72" r="M886"/>
      <c s="72" r="N886"/>
      <c s="72" r="O886"/>
      <c s="72" r="P886"/>
      <c s="72" r="Q886"/>
      <c s="72" r="R886"/>
      <c s="72" r="S886"/>
      <c s="72" r="T886"/>
      <c s="72" r="U886"/>
      <c s="72" r="V886"/>
      <c s="72" r="W886"/>
      <c s="72" r="X886"/>
      <c s="72" r="Y886"/>
      <c s="72" r="Z886"/>
    </row>
    <row r="887">
      <c s="72" r="A887"/>
      <c s="72" r="B887"/>
      <c s="72" r="C887"/>
      <c s="72" r="D887"/>
      <c s="72" r="E887"/>
      <c s="72" r="F887"/>
      <c s="72" r="G887"/>
      <c s="72" r="H887"/>
      <c s="72" r="I887"/>
      <c s="72" r="J887"/>
      <c s="72" r="K887"/>
      <c s="72" r="L887"/>
      <c s="72" r="M887"/>
      <c s="72" r="N887"/>
      <c s="72" r="O887"/>
      <c s="72" r="P887"/>
      <c s="72" r="Q887"/>
      <c s="72" r="R887"/>
      <c s="72" r="S887"/>
      <c s="72" r="T887"/>
      <c s="72" r="U887"/>
      <c s="72" r="V887"/>
      <c s="72" r="W887"/>
      <c s="72" r="X887"/>
      <c s="72" r="Y887"/>
      <c s="72" r="Z887"/>
    </row>
    <row r="888">
      <c s="72" r="A888"/>
      <c s="72" r="B888"/>
      <c s="72" r="C888"/>
      <c s="72" r="D888"/>
      <c s="72" r="E888"/>
      <c s="72" r="F888"/>
      <c s="72" r="G888"/>
      <c s="72" r="H888"/>
      <c s="72" r="I888"/>
      <c s="72" r="J888"/>
      <c s="72" r="K888"/>
      <c s="72" r="L888"/>
      <c s="72" r="M888"/>
      <c s="72" r="N888"/>
      <c s="72" r="O888"/>
      <c s="72" r="P888"/>
      <c s="72" r="Q888"/>
      <c s="72" r="R888"/>
      <c s="72" r="S888"/>
      <c s="72" r="T888"/>
      <c s="72" r="U888"/>
      <c s="72" r="V888"/>
      <c s="72" r="W888"/>
      <c s="72" r="X888"/>
      <c s="72" r="Y888"/>
      <c s="72" r="Z888"/>
    </row>
    <row r="889">
      <c s="72" r="A889"/>
      <c s="72" r="B889"/>
      <c s="72" r="C889"/>
      <c s="72" r="D889"/>
      <c s="72" r="E889"/>
      <c s="72" r="F889"/>
      <c s="72" r="G889"/>
      <c s="72" r="H889"/>
      <c s="72" r="I889"/>
      <c s="72" r="J889"/>
      <c s="72" r="K889"/>
      <c s="72" r="L889"/>
      <c s="72" r="M889"/>
      <c s="72" r="N889"/>
      <c s="72" r="O889"/>
      <c s="72" r="P889"/>
      <c s="72" r="Q889"/>
      <c s="72" r="R889"/>
      <c s="72" r="S889"/>
      <c s="72" r="T889"/>
      <c s="72" r="U889"/>
      <c s="72" r="V889"/>
      <c s="72" r="W889"/>
      <c s="72" r="X889"/>
      <c s="72" r="Y889"/>
      <c s="72" r="Z889"/>
    </row>
    <row r="890">
      <c s="72" r="A890"/>
      <c s="72" r="B890"/>
      <c s="72" r="C890"/>
      <c s="72" r="D890"/>
      <c s="72" r="E890"/>
      <c s="72" r="F890"/>
      <c s="72" r="G890"/>
      <c s="72" r="H890"/>
      <c s="72" r="I890"/>
      <c s="72" r="J890"/>
      <c s="72" r="K890"/>
      <c s="72" r="L890"/>
      <c s="72" r="M890"/>
      <c s="72" r="N890"/>
      <c s="72" r="O890"/>
      <c s="72" r="P890"/>
      <c s="72" r="Q890"/>
      <c s="72" r="R890"/>
      <c s="72" r="S890"/>
      <c s="72" r="T890"/>
      <c s="72" r="U890"/>
      <c s="72" r="V890"/>
      <c s="72" r="W890"/>
      <c s="72" r="X890"/>
      <c s="72" r="Y890"/>
      <c s="72" r="Z890"/>
    </row>
    <row r="891">
      <c s="72" r="A891"/>
      <c s="72" r="B891"/>
      <c s="72" r="C891"/>
      <c s="72" r="D891"/>
      <c s="72" r="E891"/>
      <c s="72" r="F891"/>
      <c s="72" r="G891"/>
      <c s="72" r="H891"/>
      <c s="72" r="I891"/>
      <c s="72" r="J891"/>
      <c s="72" r="K891"/>
      <c s="72" r="L891"/>
      <c s="72" r="M891"/>
      <c s="72" r="N891"/>
      <c s="72" r="O891"/>
      <c s="72" r="P891"/>
      <c s="72" r="Q891"/>
      <c s="72" r="R891"/>
      <c s="72" r="S891"/>
      <c s="72" r="T891"/>
      <c s="72" r="U891"/>
      <c s="72" r="V891"/>
      <c s="72" r="W891"/>
      <c s="72" r="X891"/>
      <c s="72" r="Y891"/>
      <c s="72" r="Z891"/>
    </row>
    <row r="892">
      <c s="72" r="A892"/>
      <c s="72" r="B892"/>
      <c s="72" r="C892"/>
      <c s="72" r="D892"/>
      <c s="72" r="E892"/>
      <c s="72" r="F892"/>
      <c s="72" r="G892"/>
      <c s="72" r="H892"/>
      <c s="72" r="I892"/>
      <c s="72" r="J892"/>
      <c s="72" r="K892"/>
      <c s="72" r="L892"/>
      <c s="72" r="M892"/>
      <c s="72" r="N892"/>
      <c s="72" r="O892"/>
      <c s="72" r="P892"/>
      <c s="72" r="Q892"/>
      <c s="72" r="R892"/>
      <c s="72" r="S892"/>
      <c s="72" r="T892"/>
      <c s="72" r="U892"/>
      <c s="72" r="V892"/>
      <c s="72" r="W892"/>
      <c s="72" r="X892"/>
      <c s="72" r="Y892"/>
      <c s="72" r="Z892"/>
    </row>
    <row r="893">
      <c s="72" r="A893"/>
      <c s="72" r="B893"/>
      <c s="72" r="C893"/>
      <c s="72" r="D893"/>
      <c s="72" r="E893"/>
      <c s="72" r="F893"/>
      <c s="72" r="G893"/>
      <c s="72" r="H893"/>
      <c s="72" r="I893"/>
      <c s="72" r="J893"/>
      <c s="72" r="K893"/>
      <c s="72" r="L893"/>
      <c s="72" r="M893"/>
      <c s="72" r="N893"/>
      <c s="72" r="O893"/>
      <c s="72" r="P893"/>
      <c s="72" r="Q893"/>
      <c s="72" r="R893"/>
      <c s="72" r="S893"/>
      <c s="72" r="T893"/>
      <c s="72" r="U893"/>
      <c s="72" r="V893"/>
      <c s="72" r="W893"/>
      <c s="72" r="X893"/>
      <c s="72" r="Y893"/>
      <c s="72" r="Z893"/>
    </row>
    <row r="894">
      <c s="72" r="A894"/>
      <c s="72" r="B894"/>
      <c s="72" r="C894"/>
      <c s="72" r="D894"/>
      <c s="72" r="E894"/>
      <c s="72" r="F894"/>
      <c s="72" r="G894"/>
      <c s="72" r="H894"/>
      <c s="72" r="I894"/>
      <c s="72" r="J894"/>
      <c s="72" r="K894"/>
      <c s="72" r="L894"/>
      <c s="72" r="M894"/>
      <c s="72" r="N894"/>
      <c s="72" r="O894"/>
      <c s="72" r="P894"/>
      <c s="72" r="Q894"/>
      <c s="72" r="R894"/>
      <c s="72" r="S894"/>
      <c s="72" r="T894"/>
      <c s="72" r="U894"/>
      <c s="72" r="V894"/>
      <c s="72" r="W894"/>
      <c s="72" r="X894"/>
      <c s="72" r="Y894"/>
      <c s="72" r="Z894"/>
    </row>
    <row r="895">
      <c s="72" r="A895"/>
      <c s="72" r="B895"/>
      <c s="72" r="C895"/>
      <c s="72" r="D895"/>
      <c s="72" r="E895"/>
      <c s="72" r="F895"/>
      <c s="72" r="G895"/>
      <c s="72" r="H895"/>
      <c s="72" r="I895"/>
      <c s="72" r="J895"/>
      <c s="72" r="K895"/>
      <c s="72" r="L895"/>
      <c s="72" r="M895"/>
      <c s="72" r="N895"/>
      <c s="72" r="O895"/>
      <c s="72" r="P895"/>
      <c s="72" r="Q895"/>
      <c s="72" r="R895"/>
      <c s="72" r="S895"/>
      <c s="72" r="T895"/>
      <c s="72" r="U895"/>
      <c s="72" r="V895"/>
      <c s="72" r="W895"/>
      <c s="72" r="X895"/>
      <c s="72" r="Y895"/>
      <c s="72" r="Z895"/>
    </row>
    <row r="896">
      <c s="72" r="A896"/>
      <c s="72" r="B896"/>
      <c s="72" r="C896"/>
      <c s="72" r="D896"/>
      <c s="72" r="E896"/>
      <c s="72" r="F896"/>
      <c s="72" r="G896"/>
      <c s="72" r="H896"/>
      <c s="72" r="I896"/>
      <c s="72" r="J896"/>
      <c s="72" r="K896"/>
      <c s="72" r="L896"/>
      <c s="72" r="M896"/>
      <c s="72" r="N896"/>
      <c s="72" r="O896"/>
      <c s="72" r="P896"/>
      <c s="72" r="Q896"/>
      <c s="72" r="R896"/>
      <c s="72" r="S896"/>
      <c s="72" r="T896"/>
      <c s="72" r="U896"/>
      <c s="72" r="V896"/>
      <c s="72" r="W896"/>
      <c s="72" r="X896"/>
      <c s="72" r="Y896"/>
      <c s="72" r="Z896"/>
    </row>
    <row r="897">
      <c s="72" r="A897"/>
      <c s="72" r="B897"/>
      <c s="72" r="C897"/>
      <c s="72" r="D897"/>
      <c s="72" r="E897"/>
      <c s="72" r="F897"/>
      <c s="72" r="G897"/>
      <c s="72" r="H897"/>
      <c s="72" r="I897"/>
      <c s="72" r="J897"/>
      <c s="72" r="K897"/>
      <c s="72" r="L897"/>
      <c s="72" r="M897"/>
      <c s="72" r="N897"/>
      <c s="72" r="O897"/>
      <c s="72" r="P897"/>
      <c s="72" r="Q897"/>
      <c s="72" r="R897"/>
      <c s="72" r="S897"/>
      <c s="72" r="T897"/>
      <c s="72" r="U897"/>
      <c s="72" r="V897"/>
      <c s="72" r="W897"/>
      <c s="72" r="X897"/>
      <c s="72" r="Y897"/>
      <c s="72" r="Z897"/>
    </row>
    <row r="898">
      <c s="72" r="A898"/>
      <c s="72" r="B898"/>
      <c s="72" r="C898"/>
      <c s="72" r="D898"/>
      <c s="72" r="E898"/>
      <c s="72" r="F898"/>
      <c s="72" r="G898"/>
      <c s="72" r="H898"/>
      <c s="72" r="I898"/>
      <c s="72" r="J898"/>
      <c s="72" r="K898"/>
      <c s="72" r="L898"/>
      <c s="72" r="M898"/>
      <c s="72" r="N898"/>
      <c s="72" r="O898"/>
      <c s="72" r="P898"/>
      <c s="72" r="Q898"/>
      <c s="72" r="R898"/>
      <c s="72" r="S898"/>
      <c s="72" r="T898"/>
      <c s="72" r="U898"/>
      <c s="72" r="V898"/>
      <c s="72" r="W898"/>
      <c s="72" r="X898"/>
      <c s="72" r="Y898"/>
      <c s="72" r="Z898"/>
    </row>
    <row r="899">
      <c s="72" r="A899"/>
      <c s="72" r="B899"/>
      <c s="72" r="C899"/>
      <c s="72" r="D899"/>
      <c s="72" r="E899"/>
      <c s="72" r="F899"/>
      <c s="72" r="G899"/>
      <c s="72" r="H899"/>
      <c s="72" r="I899"/>
      <c s="72" r="J899"/>
      <c s="72" r="K899"/>
      <c s="72" r="L899"/>
      <c s="72" r="M899"/>
      <c s="72" r="N899"/>
      <c s="72" r="O899"/>
      <c s="72" r="P899"/>
      <c s="72" r="Q899"/>
      <c s="72" r="R899"/>
      <c s="72" r="S899"/>
      <c s="72" r="T899"/>
      <c s="72" r="U899"/>
      <c s="72" r="V899"/>
      <c s="72" r="W899"/>
      <c s="72" r="X899"/>
      <c s="72" r="Y899"/>
      <c s="72" r="Z899"/>
    </row>
    <row r="900">
      <c s="72" r="A900"/>
      <c s="72" r="B900"/>
      <c s="72" r="C900"/>
      <c s="72" r="D900"/>
      <c s="72" r="E900"/>
      <c s="72" r="F900"/>
      <c s="72" r="G900"/>
      <c s="72" r="H900"/>
      <c s="72" r="I900"/>
      <c s="72" r="J900"/>
      <c s="72" r="K900"/>
      <c s="72" r="L900"/>
      <c s="72" r="M900"/>
      <c s="72" r="N900"/>
      <c s="72" r="O900"/>
      <c s="72" r="P900"/>
      <c s="72" r="Q900"/>
      <c s="72" r="R900"/>
      <c s="72" r="S900"/>
      <c s="72" r="T900"/>
      <c s="72" r="U900"/>
      <c s="72" r="V900"/>
      <c s="72" r="W900"/>
      <c s="72" r="X900"/>
      <c s="72" r="Y900"/>
      <c s="72" r="Z900"/>
    </row>
    <row r="901">
      <c s="72" r="A901"/>
      <c s="72" r="B901"/>
      <c s="72" r="C901"/>
      <c s="72" r="D901"/>
      <c s="72" r="E901"/>
      <c s="72" r="F901"/>
      <c s="72" r="G901"/>
      <c s="72" r="H901"/>
      <c s="72" r="I901"/>
      <c s="72" r="J901"/>
      <c s="72" r="K901"/>
      <c s="72" r="L901"/>
      <c s="72" r="M901"/>
      <c s="72" r="N901"/>
      <c s="72" r="O901"/>
      <c s="72" r="P901"/>
      <c s="72" r="Q901"/>
      <c s="72" r="R901"/>
      <c s="72" r="S901"/>
      <c s="72" r="T901"/>
      <c s="72" r="U901"/>
      <c s="72" r="V901"/>
      <c s="72" r="W901"/>
      <c s="72" r="X901"/>
      <c s="72" r="Y901"/>
      <c s="72" r="Z901"/>
    </row>
    <row r="902">
      <c s="72" r="A902"/>
      <c s="72" r="B902"/>
      <c s="72" r="C902"/>
      <c s="72" r="D902"/>
      <c s="72" r="E902"/>
      <c s="72" r="F902"/>
      <c s="72" r="G902"/>
      <c s="72" r="H902"/>
      <c s="72" r="I902"/>
      <c s="72" r="J902"/>
      <c s="72" r="K902"/>
      <c s="72" r="L902"/>
      <c s="72" r="M902"/>
      <c s="72" r="N902"/>
      <c s="72" r="O902"/>
      <c s="72" r="P902"/>
      <c s="72" r="Q902"/>
      <c s="72" r="R902"/>
      <c s="72" r="S902"/>
      <c s="72" r="T902"/>
      <c s="72" r="U902"/>
      <c s="72" r="V902"/>
      <c s="72" r="W902"/>
      <c s="72" r="X902"/>
      <c s="72" r="Y902"/>
      <c s="72" r="Z902"/>
    </row>
    <row r="903">
      <c s="72" r="A903"/>
      <c s="72" r="B903"/>
      <c s="72" r="C903"/>
      <c s="72" r="D903"/>
      <c s="72" r="E903"/>
      <c s="72" r="F903"/>
      <c s="72" r="G903"/>
      <c s="72" r="H903"/>
      <c s="72" r="I903"/>
      <c s="72" r="J903"/>
      <c s="72" r="K903"/>
      <c s="72" r="L903"/>
      <c s="72" r="M903"/>
      <c s="72" r="N903"/>
      <c s="72" r="O903"/>
      <c s="72" r="P903"/>
      <c s="72" r="Q903"/>
      <c s="72" r="R903"/>
      <c s="72" r="S903"/>
      <c s="72" r="T903"/>
      <c s="72" r="U903"/>
      <c s="72" r="V903"/>
      <c s="72" r="W903"/>
      <c s="72" r="X903"/>
      <c s="72" r="Y903"/>
      <c s="72" r="Z903"/>
    </row>
    <row r="904">
      <c s="72" r="A904"/>
      <c s="72" r="B904"/>
      <c s="72" r="C904"/>
      <c s="72" r="D904"/>
      <c s="72" r="E904"/>
      <c s="72" r="F904"/>
      <c s="72" r="G904"/>
      <c s="72" r="H904"/>
      <c s="72" r="I904"/>
      <c s="72" r="J904"/>
      <c s="72" r="K904"/>
      <c s="72" r="L904"/>
      <c s="72" r="M904"/>
      <c s="72" r="N904"/>
      <c s="72" r="O904"/>
      <c s="72" r="P904"/>
      <c s="72" r="Q904"/>
      <c s="72" r="R904"/>
      <c s="72" r="S904"/>
      <c s="72" r="T904"/>
      <c s="72" r="U904"/>
      <c s="72" r="V904"/>
      <c s="72" r="W904"/>
      <c s="72" r="X904"/>
      <c s="72" r="Y904"/>
      <c s="72" r="Z904"/>
    </row>
    <row r="905">
      <c s="72" r="A905"/>
      <c s="72" r="B905"/>
      <c s="72" r="C905"/>
      <c s="72" r="D905"/>
      <c s="72" r="E905"/>
      <c s="72" r="F905"/>
      <c s="72" r="G905"/>
      <c s="72" r="H905"/>
      <c s="72" r="I905"/>
      <c s="72" r="J905"/>
      <c s="72" r="K905"/>
      <c s="72" r="L905"/>
      <c s="72" r="M905"/>
      <c s="72" r="N905"/>
      <c s="72" r="O905"/>
      <c s="72" r="P905"/>
      <c s="72" r="Q905"/>
      <c s="72" r="R905"/>
      <c s="72" r="S905"/>
      <c s="72" r="T905"/>
      <c s="72" r="U905"/>
      <c s="72" r="V905"/>
      <c s="72" r="W905"/>
      <c s="72" r="X905"/>
      <c s="72" r="Y905"/>
      <c s="72" r="Z905"/>
    </row>
    <row r="906">
      <c s="72" r="A906"/>
      <c s="72" r="B906"/>
      <c s="72" r="C906"/>
      <c s="72" r="D906"/>
      <c s="72" r="E906"/>
      <c s="72" r="F906"/>
      <c s="72" r="G906"/>
      <c s="72" r="H906"/>
      <c s="72" r="I906"/>
      <c s="72" r="J906"/>
      <c s="72" r="K906"/>
      <c s="72" r="L906"/>
      <c s="72" r="M906"/>
      <c s="72" r="N906"/>
      <c s="72" r="O906"/>
      <c s="72" r="P906"/>
      <c s="72" r="Q906"/>
      <c s="72" r="R906"/>
      <c s="72" r="S906"/>
      <c s="72" r="T906"/>
      <c s="72" r="U906"/>
      <c s="72" r="V906"/>
      <c s="72" r="W906"/>
      <c s="72" r="X906"/>
      <c s="72" r="Y906"/>
      <c s="72" r="Z906"/>
    </row>
    <row r="907">
      <c s="72" r="A907"/>
      <c s="72" r="B907"/>
      <c s="72" r="C907"/>
      <c s="72" r="D907"/>
      <c s="72" r="E907"/>
      <c s="72" r="F907"/>
      <c s="72" r="G907"/>
      <c s="72" r="H907"/>
      <c s="72" r="I907"/>
      <c s="72" r="J907"/>
      <c s="72" r="K907"/>
      <c s="72" r="L907"/>
      <c s="72" r="M907"/>
      <c s="72" r="N907"/>
      <c s="72" r="O907"/>
      <c s="72" r="P907"/>
      <c s="72" r="Q907"/>
      <c s="72" r="R907"/>
      <c s="72" r="S907"/>
      <c s="72" r="T907"/>
      <c s="72" r="U907"/>
      <c s="72" r="V907"/>
      <c s="72" r="W907"/>
      <c s="72" r="X907"/>
      <c s="72" r="Y907"/>
      <c s="72" r="Z907"/>
    </row>
    <row r="908">
      <c s="72" r="A908"/>
      <c s="72" r="B908"/>
      <c s="72" r="C908"/>
      <c s="72" r="D908"/>
      <c s="72" r="E908"/>
      <c s="72" r="F908"/>
      <c s="72" r="G908"/>
      <c s="72" r="H908"/>
      <c s="72" r="I908"/>
      <c s="72" r="J908"/>
      <c s="72" r="K908"/>
      <c s="72" r="L908"/>
      <c s="72" r="M908"/>
      <c s="72" r="N908"/>
      <c s="72" r="O908"/>
      <c s="72" r="P908"/>
      <c s="72" r="Q908"/>
      <c s="72" r="R908"/>
      <c s="72" r="S908"/>
      <c s="72" r="T908"/>
      <c s="72" r="U908"/>
      <c s="72" r="V908"/>
      <c s="72" r="W908"/>
      <c s="72" r="X908"/>
      <c s="72" r="Y908"/>
      <c s="72" r="Z908"/>
    </row>
    <row r="909">
      <c s="72" r="A909"/>
      <c s="72" r="B909"/>
      <c s="72" r="C909"/>
      <c s="72" r="D909"/>
      <c s="72" r="E909"/>
      <c s="72" r="F909"/>
      <c s="72" r="G909"/>
      <c s="72" r="H909"/>
      <c s="72" r="I909"/>
      <c s="72" r="J909"/>
      <c s="72" r="K909"/>
      <c s="72" r="L909"/>
      <c s="72" r="M909"/>
      <c s="72" r="N909"/>
      <c s="72" r="O909"/>
      <c s="72" r="P909"/>
      <c s="72" r="Q909"/>
      <c s="72" r="R909"/>
      <c s="72" r="S909"/>
      <c s="72" r="T909"/>
      <c s="72" r="U909"/>
      <c s="72" r="V909"/>
      <c s="72" r="W909"/>
      <c s="72" r="X909"/>
      <c s="72" r="Y909"/>
      <c s="72" r="Z909"/>
    </row>
    <row r="910">
      <c s="72" r="A910"/>
      <c s="72" r="B910"/>
      <c s="72" r="C910"/>
      <c s="72" r="D910"/>
      <c s="72" r="E910"/>
      <c s="72" r="F910"/>
      <c s="72" r="G910"/>
      <c s="72" r="H910"/>
      <c s="72" r="I910"/>
      <c s="72" r="J910"/>
      <c s="72" r="K910"/>
      <c s="72" r="L910"/>
      <c s="72" r="M910"/>
      <c s="72" r="N910"/>
      <c s="72" r="O910"/>
      <c s="72" r="P910"/>
      <c s="72" r="Q910"/>
      <c s="72" r="R910"/>
      <c s="72" r="S910"/>
      <c s="72" r="T910"/>
      <c s="72" r="U910"/>
      <c s="72" r="V910"/>
      <c s="72" r="W910"/>
      <c s="72" r="X910"/>
      <c s="72" r="Y910"/>
      <c s="72" r="Z910"/>
    </row>
    <row r="911">
      <c s="72" r="A911"/>
      <c s="72" r="B911"/>
      <c s="72" r="C911"/>
      <c s="72" r="D911"/>
      <c s="72" r="E911"/>
      <c s="72" r="F911"/>
      <c s="72" r="G911"/>
      <c s="72" r="H911"/>
      <c s="72" r="I911"/>
      <c s="72" r="J911"/>
      <c s="72" r="K911"/>
      <c s="72" r="L911"/>
      <c s="72" r="M911"/>
      <c s="72" r="N911"/>
      <c s="72" r="O911"/>
      <c s="72" r="P911"/>
      <c s="72" r="Q911"/>
      <c s="72" r="R911"/>
      <c s="72" r="S911"/>
      <c s="72" r="T911"/>
      <c s="72" r="U911"/>
      <c s="72" r="V911"/>
      <c s="72" r="W911"/>
      <c s="72" r="X911"/>
      <c s="72" r="Y911"/>
      <c s="72" r="Z911"/>
    </row>
    <row r="912">
      <c s="72" r="A912"/>
      <c s="72" r="B912"/>
      <c s="72" r="C912"/>
      <c s="72" r="D912"/>
      <c s="72" r="E912"/>
      <c s="72" r="F912"/>
      <c s="72" r="G912"/>
      <c s="72" r="H912"/>
      <c s="72" r="I912"/>
      <c s="72" r="J912"/>
      <c s="72" r="K912"/>
      <c s="72" r="L912"/>
      <c s="72" r="M912"/>
      <c s="72" r="N912"/>
      <c s="72" r="O912"/>
      <c s="72" r="P912"/>
      <c s="72" r="Q912"/>
      <c s="72" r="R912"/>
      <c s="72" r="S912"/>
      <c s="72" r="T912"/>
      <c s="72" r="U912"/>
      <c s="72" r="V912"/>
      <c s="72" r="W912"/>
      <c s="72" r="X912"/>
      <c s="72" r="Y912"/>
      <c s="72" r="Z912"/>
    </row>
    <row r="913">
      <c s="72" r="A913"/>
      <c s="72" r="B913"/>
      <c s="72" r="C913"/>
      <c s="72" r="D913"/>
      <c s="72" r="E913"/>
      <c s="72" r="F913"/>
      <c s="72" r="G913"/>
      <c s="72" r="H913"/>
      <c s="72" r="I913"/>
      <c s="72" r="J913"/>
      <c s="72" r="K913"/>
      <c s="72" r="L913"/>
      <c s="72" r="M913"/>
      <c s="72" r="N913"/>
      <c s="72" r="O913"/>
      <c s="72" r="P913"/>
      <c s="72" r="Q913"/>
      <c s="72" r="R913"/>
      <c s="72" r="S913"/>
      <c s="72" r="T913"/>
      <c s="72" r="U913"/>
      <c s="72" r="V913"/>
      <c s="72" r="W913"/>
      <c s="72" r="X913"/>
      <c s="72" r="Y913"/>
      <c s="72" r="Z913"/>
    </row>
    <row r="914">
      <c s="72" r="A914"/>
      <c s="72" r="B914"/>
      <c s="72" r="C914"/>
      <c s="72" r="D914"/>
      <c s="72" r="E914"/>
      <c s="72" r="F914"/>
      <c s="72" r="G914"/>
      <c s="72" r="H914"/>
      <c s="72" r="I914"/>
      <c s="72" r="J914"/>
      <c s="72" r="K914"/>
      <c s="72" r="L914"/>
      <c s="72" r="M914"/>
      <c s="72" r="N914"/>
      <c s="72" r="O914"/>
      <c s="72" r="P914"/>
      <c s="72" r="Q914"/>
      <c s="72" r="R914"/>
      <c s="72" r="S914"/>
      <c s="72" r="T914"/>
      <c s="72" r="U914"/>
      <c s="72" r="V914"/>
      <c s="72" r="W914"/>
      <c s="72" r="X914"/>
      <c s="72" r="Y914"/>
      <c s="72" r="Z914"/>
    </row>
    <row r="915">
      <c s="72" r="A915"/>
      <c s="72" r="B915"/>
      <c s="72" r="C915"/>
      <c s="72" r="D915"/>
      <c s="72" r="E915"/>
      <c s="72" r="F915"/>
      <c s="72" r="G915"/>
      <c s="72" r="H915"/>
      <c s="72" r="I915"/>
      <c s="72" r="J915"/>
      <c s="72" r="K915"/>
      <c s="72" r="L915"/>
      <c s="72" r="M915"/>
      <c s="72" r="N915"/>
      <c s="72" r="O915"/>
      <c s="72" r="P915"/>
      <c s="72" r="Q915"/>
      <c s="72" r="R915"/>
      <c s="72" r="S915"/>
      <c s="72" r="T915"/>
      <c s="72" r="U915"/>
      <c s="72" r="V915"/>
      <c s="72" r="W915"/>
      <c s="72" r="X915"/>
      <c s="72" r="Y915"/>
      <c s="72" r="Z915"/>
    </row>
    <row r="916">
      <c s="72" r="A916"/>
      <c s="72" r="B916"/>
      <c s="72" r="C916"/>
      <c s="72" r="D916"/>
      <c s="72" r="E916"/>
      <c s="72" r="F916"/>
      <c s="72" r="G916"/>
      <c s="72" r="H916"/>
      <c s="72" r="I916"/>
      <c s="72" r="J916"/>
      <c s="72" r="K916"/>
      <c s="72" r="L916"/>
      <c s="72" r="M916"/>
      <c s="72" r="N916"/>
      <c s="72" r="O916"/>
      <c s="72" r="P916"/>
      <c s="72" r="Q916"/>
      <c s="72" r="R916"/>
      <c s="72" r="S916"/>
      <c s="72" r="T916"/>
      <c s="72" r="U916"/>
      <c s="72" r="V916"/>
      <c s="72" r="W916"/>
      <c s="72" r="X916"/>
      <c s="72" r="Y916"/>
      <c s="72" r="Z916"/>
    </row>
    <row r="917">
      <c s="72" r="A917"/>
      <c s="72" r="B917"/>
      <c s="72" r="C917"/>
      <c s="72" r="D917"/>
      <c s="72" r="E917"/>
      <c s="72" r="F917"/>
      <c s="72" r="G917"/>
      <c s="72" r="H917"/>
      <c s="72" r="I917"/>
      <c s="72" r="J917"/>
      <c s="72" r="K917"/>
      <c s="72" r="L917"/>
      <c s="72" r="M917"/>
      <c s="72" r="N917"/>
      <c s="72" r="O917"/>
      <c s="72" r="P917"/>
      <c s="72" r="Q917"/>
      <c s="72" r="R917"/>
      <c s="72" r="S917"/>
      <c s="72" r="T917"/>
      <c s="72" r="U917"/>
      <c s="72" r="V917"/>
      <c s="72" r="W917"/>
      <c s="72" r="X917"/>
      <c s="72" r="Y917"/>
      <c s="72" r="Z917"/>
    </row>
    <row r="918">
      <c s="72" r="A918"/>
      <c s="72" r="B918"/>
      <c s="72" r="C918"/>
      <c s="72" r="D918"/>
      <c s="72" r="E918"/>
      <c s="72" r="F918"/>
      <c s="72" r="G918"/>
      <c s="72" r="H918"/>
      <c s="72" r="I918"/>
      <c s="72" r="J918"/>
      <c s="72" r="K918"/>
      <c s="72" r="L918"/>
      <c s="72" r="M918"/>
      <c s="72" r="N918"/>
      <c s="72" r="O918"/>
      <c s="72" r="P918"/>
      <c s="72" r="Q918"/>
      <c s="72" r="R918"/>
      <c s="72" r="S918"/>
      <c s="72" r="T918"/>
      <c s="72" r="U918"/>
      <c s="72" r="V918"/>
      <c s="72" r="W918"/>
      <c s="72" r="X918"/>
      <c s="72" r="Y918"/>
      <c s="72" r="Z918"/>
    </row>
    <row r="919">
      <c s="72" r="A919"/>
      <c s="72" r="B919"/>
      <c s="72" r="C919"/>
      <c s="72" r="D919"/>
      <c s="72" r="E919"/>
      <c s="72" r="F919"/>
      <c s="72" r="G919"/>
      <c s="72" r="H919"/>
      <c s="72" r="I919"/>
      <c s="72" r="J919"/>
      <c s="72" r="K919"/>
      <c s="72" r="L919"/>
      <c s="72" r="M919"/>
      <c s="72" r="N919"/>
      <c s="72" r="O919"/>
      <c s="72" r="P919"/>
      <c s="72" r="Q919"/>
      <c s="72" r="R919"/>
      <c s="72" r="S919"/>
      <c s="72" r="T919"/>
      <c s="72" r="U919"/>
      <c s="72" r="V919"/>
      <c s="72" r="W919"/>
      <c s="72" r="X919"/>
      <c s="72" r="Y919"/>
      <c s="72" r="Z919"/>
    </row>
    <row r="920">
      <c s="72" r="A920"/>
      <c s="72" r="B920"/>
      <c s="72" r="C920"/>
      <c s="72" r="D920"/>
      <c s="72" r="E920"/>
      <c s="72" r="F920"/>
      <c s="72" r="G920"/>
      <c s="72" r="H920"/>
      <c s="72" r="I920"/>
      <c s="72" r="J920"/>
      <c s="72" r="K920"/>
      <c s="72" r="L920"/>
      <c s="72" r="M920"/>
      <c s="72" r="N920"/>
      <c s="72" r="O920"/>
      <c s="72" r="P920"/>
      <c s="72" r="Q920"/>
      <c s="72" r="R920"/>
      <c s="72" r="S920"/>
      <c s="72" r="T920"/>
      <c s="72" r="U920"/>
      <c s="72" r="V920"/>
      <c s="72" r="W920"/>
      <c s="72" r="X920"/>
      <c s="72" r="Y920"/>
      <c s="72" r="Z920"/>
    </row>
    <row r="921">
      <c s="72" r="A921"/>
      <c s="72" r="B921"/>
      <c s="72" r="C921"/>
      <c s="72" r="D921"/>
      <c s="72" r="E921"/>
      <c s="72" r="F921"/>
      <c s="72" r="G921"/>
      <c s="72" r="H921"/>
      <c s="72" r="I921"/>
      <c s="72" r="J921"/>
      <c s="72" r="K921"/>
      <c s="72" r="L921"/>
      <c s="72" r="M921"/>
      <c s="72" r="N921"/>
      <c s="72" r="O921"/>
      <c s="72" r="P921"/>
      <c s="72" r="Q921"/>
      <c s="72" r="R921"/>
      <c s="72" r="S921"/>
      <c s="72" r="T921"/>
      <c s="72" r="U921"/>
      <c s="72" r="V921"/>
      <c s="72" r="W921"/>
      <c s="72" r="X921"/>
      <c s="72" r="Y921"/>
      <c s="72" r="Z921"/>
    </row>
    <row r="922">
      <c s="72" r="A922"/>
      <c s="72" r="B922"/>
      <c s="72" r="C922"/>
      <c s="72" r="D922"/>
      <c s="72" r="E922"/>
      <c s="72" r="F922"/>
      <c s="72" r="G922"/>
      <c s="72" r="H922"/>
      <c s="72" r="I922"/>
      <c s="72" r="J922"/>
      <c s="72" r="K922"/>
      <c s="72" r="L922"/>
      <c s="72" r="M922"/>
      <c s="72" r="N922"/>
      <c s="72" r="O922"/>
      <c s="72" r="P922"/>
      <c s="72" r="Q922"/>
      <c s="72" r="R922"/>
      <c s="72" r="S922"/>
      <c s="72" r="T922"/>
      <c s="72" r="U922"/>
      <c s="72" r="V922"/>
      <c s="72" r="W922"/>
      <c s="72" r="X922"/>
      <c s="72" r="Y922"/>
      <c s="72" r="Z922"/>
    </row>
    <row r="923">
      <c s="72" r="A923"/>
      <c s="72" r="B923"/>
      <c s="72" r="C923"/>
      <c s="72" r="D923"/>
      <c s="72" r="E923"/>
      <c s="72" r="F923"/>
      <c s="72" r="G923"/>
      <c s="72" r="H923"/>
      <c s="72" r="I923"/>
      <c s="72" r="J923"/>
      <c s="72" r="K923"/>
      <c s="72" r="L923"/>
      <c s="72" r="M923"/>
      <c s="72" r="N923"/>
      <c s="72" r="O923"/>
      <c s="72" r="P923"/>
      <c s="72" r="Q923"/>
      <c s="72" r="R923"/>
      <c s="72" r="S923"/>
      <c s="72" r="T923"/>
      <c s="72" r="U923"/>
      <c s="72" r="V923"/>
      <c s="72" r="W923"/>
      <c s="72" r="X923"/>
      <c s="72" r="Y923"/>
      <c s="72" r="Z923"/>
    </row>
    <row r="924">
      <c s="72" r="A924"/>
      <c s="72" r="B924"/>
      <c s="72" r="C924"/>
      <c s="72" r="D924"/>
      <c s="72" r="E924"/>
      <c s="72" r="F924"/>
      <c s="72" r="G924"/>
      <c s="72" r="H924"/>
      <c s="72" r="I924"/>
      <c s="72" r="J924"/>
      <c s="72" r="K924"/>
      <c s="72" r="L924"/>
      <c s="72" r="M924"/>
      <c s="72" r="N924"/>
      <c s="72" r="O924"/>
      <c s="72" r="P924"/>
      <c s="72" r="Q924"/>
      <c s="72" r="R924"/>
      <c s="72" r="S924"/>
      <c s="72" r="T924"/>
      <c s="72" r="U924"/>
      <c s="72" r="V924"/>
      <c s="72" r="W924"/>
      <c s="72" r="X924"/>
      <c s="72" r="Y924"/>
      <c s="72" r="Z924"/>
    </row>
    <row r="925">
      <c s="72" r="A925"/>
      <c s="72" r="B925"/>
      <c s="72" r="C925"/>
      <c s="72" r="D925"/>
      <c s="72" r="E925"/>
      <c s="72" r="F925"/>
      <c s="72" r="G925"/>
      <c s="72" r="H925"/>
      <c s="72" r="I925"/>
      <c s="72" r="J925"/>
      <c s="72" r="K925"/>
      <c s="72" r="L925"/>
      <c s="72" r="M925"/>
      <c s="72" r="N925"/>
      <c s="72" r="O925"/>
      <c s="72" r="P925"/>
      <c s="72" r="Q925"/>
      <c s="72" r="R925"/>
      <c s="72" r="S925"/>
      <c s="72" r="T925"/>
      <c s="72" r="U925"/>
      <c s="72" r="V925"/>
      <c s="72" r="W925"/>
      <c s="72" r="X925"/>
      <c s="72" r="Y925"/>
      <c s="72" r="Z925"/>
    </row>
    <row r="926">
      <c s="72" r="A926"/>
      <c s="72" r="B926"/>
      <c s="72" r="C926"/>
      <c s="72" r="D926"/>
      <c s="72" r="E926"/>
      <c s="72" r="F926"/>
      <c s="72" r="G926"/>
      <c s="72" r="H926"/>
      <c s="72" r="I926"/>
      <c s="72" r="J926"/>
      <c s="72" r="K926"/>
      <c s="72" r="L926"/>
      <c s="72" r="M926"/>
      <c s="72" r="N926"/>
      <c s="72" r="O926"/>
      <c s="72" r="P926"/>
      <c s="72" r="Q926"/>
      <c s="72" r="R926"/>
      <c s="72" r="S926"/>
      <c s="72" r="T926"/>
      <c s="72" r="U926"/>
      <c s="72" r="V926"/>
      <c s="72" r="W926"/>
      <c s="72" r="X926"/>
      <c s="72" r="Y926"/>
      <c s="72" r="Z926"/>
    </row>
    <row r="927">
      <c s="72" r="A927"/>
      <c s="72" r="B927"/>
      <c s="72" r="C927"/>
      <c s="72" r="D927"/>
      <c s="72" r="E927"/>
      <c s="72" r="F927"/>
      <c s="72" r="G927"/>
      <c s="72" r="H927"/>
      <c s="72" r="I927"/>
      <c s="72" r="J927"/>
      <c s="72" r="K927"/>
      <c s="72" r="L927"/>
      <c s="72" r="M927"/>
      <c s="72" r="N927"/>
      <c s="72" r="O927"/>
      <c s="72" r="P927"/>
      <c s="72" r="Q927"/>
      <c s="72" r="R927"/>
      <c s="72" r="S927"/>
      <c s="72" r="T927"/>
      <c s="72" r="U927"/>
      <c s="72" r="V927"/>
      <c s="72" r="W927"/>
      <c s="72" r="X927"/>
      <c s="72" r="Y927"/>
      <c s="72" r="Z927"/>
    </row>
    <row r="928">
      <c s="72" r="A928"/>
      <c s="72" r="B928"/>
      <c s="72" r="C928"/>
      <c s="72" r="D928"/>
      <c s="72" r="E928"/>
      <c s="72" r="F928"/>
      <c s="72" r="G928"/>
      <c s="72" r="H928"/>
      <c s="72" r="I928"/>
      <c s="72" r="J928"/>
      <c s="72" r="K928"/>
      <c s="72" r="L928"/>
      <c s="72" r="M928"/>
      <c s="72" r="N928"/>
      <c s="72" r="O928"/>
      <c s="72" r="P928"/>
      <c s="72" r="Q928"/>
      <c s="72" r="R928"/>
      <c s="72" r="S928"/>
      <c s="72" r="T928"/>
      <c s="72" r="U928"/>
      <c s="72" r="V928"/>
      <c s="72" r="W928"/>
      <c s="72" r="X928"/>
      <c s="72" r="Y928"/>
      <c s="72" r="Z928"/>
    </row>
    <row r="929">
      <c s="72" r="A929"/>
      <c s="72" r="B929"/>
      <c s="72" r="C929"/>
      <c s="72" r="D929"/>
      <c s="72" r="E929"/>
      <c s="72" r="F929"/>
      <c s="72" r="G929"/>
      <c s="72" r="H929"/>
      <c s="72" r="I929"/>
      <c s="72" r="J929"/>
      <c s="72" r="K929"/>
      <c s="72" r="L929"/>
      <c s="72" r="M929"/>
      <c s="72" r="N929"/>
      <c s="72" r="O929"/>
      <c s="72" r="P929"/>
      <c s="72" r="Q929"/>
      <c s="72" r="R929"/>
      <c s="72" r="S929"/>
      <c s="72" r="T929"/>
      <c s="72" r="U929"/>
      <c s="72" r="V929"/>
      <c s="72" r="W929"/>
      <c s="72" r="X929"/>
      <c s="72" r="Y929"/>
      <c s="72" r="Z929"/>
    </row>
    <row r="930">
      <c s="72" r="A930"/>
      <c s="72" r="B930"/>
      <c s="72" r="C930"/>
      <c s="72" r="D930"/>
      <c s="72" r="E930"/>
      <c s="72" r="F930"/>
      <c s="72" r="G930"/>
      <c s="72" r="H930"/>
      <c s="72" r="I930"/>
      <c s="72" r="J930"/>
      <c s="72" r="K930"/>
      <c s="72" r="L930"/>
      <c s="72" r="M930"/>
      <c s="72" r="N930"/>
      <c s="72" r="O930"/>
      <c s="72" r="P930"/>
      <c s="72" r="Q930"/>
      <c s="72" r="R930"/>
      <c s="72" r="S930"/>
      <c s="72" r="T930"/>
      <c s="72" r="U930"/>
      <c s="72" r="V930"/>
      <c s="72" r="W930"/>
      <c s="72" r="X930"/>
      <c s="72" r="Y930"/>
      <c s="72" r="Z930"/>
    </row>
    <row r="931">
      <c s="72" r="A931"/>
      <c s="72" r="B931"/>
      <c s="72" r="C931"/>
      <c s="72" r="D931"/>
      <c s="72" r="E931"/>
      <c s="72" r="F931"/>
      <c s="72" r="G931"/>
      <c s="72" r="H931"/>
      <c s="72" r="I931"/>
      <c s="72" r="J931"/>
      <c s="72" r="K931"/>
      <c s="72" r="L931"/>
      <c s="72" r="M931"/>
      <c s="72" r="N931"/>
      <c s="72" r="O931"/>
      <c s="72" r="P931"/>
      <c s="72" r="Q931"/>
      <c s="72" r="R931"/>
      <c s="72" r="S931"/>
      <c s="72" r="T931"/>
      <c s="72" r="U931"/>
      <c s="72" r="V931"/>
      <c s="72" r="W931"/>
      <c s="72" r="X931"/>
      <c s="72" r="Y931"/>
      <c s="72" r="Z931"/>
    </row>
    <row r="932">
      <c s="72" r="A932"/>
      <c s="72" r="B932"/>
      <c s="72" r="C932"/>
      <c s="72" r="D932"/>
      <c s="72" r="E932"/>
      <c s="72" r="F932"/>
      <c s="72" r="G932"/>
      <c s="72" r="H932"/>
      <c s="72" r="I932"/>
      <c s="72" r="J932"/>
      <c s="72" r="K932"/>
      <c s="72" r="L932"/>
      <c s="72" r="M932"/>
      <c s="72" r="N932"/>
      <c s="72" r="O932"/>
      <c s="72" r="P932"/>
      <c s="72" r="Q932"/>
      <c s="72" r="R932"/>
      <c s="72" r="S932"/>
      <c s="72" r="T932"/>
      <c s="72" r="U932"/>
      <c s="72" r="V932"/>
      <c s="72" r="W932"/>
      <c s="72" r="X932"/>
      <c s="72" r="Y932"/>
      <c s="72" r="Z932"/>
    </row>
    <row r="933">
      <c s="72" r="A933"/>
      <c s="72" r="B933"/>
      <c s="72" r="C933"/>
      <c s="72" r="D933"/>
      <c s="72" r="E933"/>
      <c s="72" r="F933"/>
      <c s="72" r="G933"/>
      <c s="72" r="H933"/>
      <c s="72" r="I933"/>
      <c s="72" r="J933"/>
      <c s="72" r="K933"/>
      <c s="72" r="L933"/>
      <c s="72" r="M933"/>
      <c s="72" r="N933"/>
      <c s="72" r="O933"/>
      <c s="72" r="P933"/>
      <c s="72" r="Q933"/>
      <c s="72" r="R933"/>
      <c s="72" r="S933"/>
      <c s="72" r="T933"/>
      <c s="72" r="U933"/>
      <c s="72" r="V933"/>
      <c s="72" r="W933"/>
      <c s="72" r="X933"/>
      <c s="72" r="Y933"/>
      <c s="72" r="Z933"/>
    </row>
    <row r="934">
      <c s="72" r="A934"/>
      <c s="72" r="B934"/>
      <c s="72" r="C934"/>
      <c s="72" r="D934"/>
      <c s="72" r="E934"/>
      <c s="72" r="F934"/>
      <c s="72" r="G934"/>
      <c s="72" r="H934"/>
      <c s="72" r="I934"/>
      <c s="72" r="J934"/>
      <c s="72" r="K934"/>
      <c s="72" r="L934"/>
      <c s="72" r="M934"/>
      <c s="72" r="N934"/>
      <c s="72" r="O934"/>
      <c s="72" r="P934"/>
      <c s="72" r="Q934"/>
      <c s="72" r="R934"/>
      <c s="72" r="S934"/>
      <c s="72" r="T934"/>
      <c s="72" r="U934"/>
      <c s="72" r="V934"/>
      <c s="72" r="W934"/>
      <c s="72" r="X934"/>
      <c s="72" r="Y934"/>
      <c s="72" r="Z934"/>
    </row>
    <row r="935">
      <c s="72" r="A935"/>
      <c s="72" r="B935"/>
      <c s="72" r="C935"/>
      <c s="72" r="D935"/>
      <c s="72" r="E935"/>
      <c s="72" r="F935"/>
      <c s="72" r="G935"/>
      <c s="72" r="H935"/>
      <c s="72" r="I935"/>
      <c s="72" r="J935"/>
      <c s="72" r="K935"/>
      <c s="72" r="L935"/>
      <c s="72" r="M935"/>
      <c s="72" r="N935"/>
      <c s="72" r="O935"/>
      <c s="72" r="P935"/>
      <c s="72" r="Q935"/>
      <c s="72" r="R935"/>
      <c s="72" r="S935"/>
      <c s="72" r="T935"/>
      <c s="72" r="U935"/>
      <c s="72" r="V935"/>
      <c s="72" r="W935"/>
      <c s="72" r="X935"/>
      <c s="72" r="Y935"/>
      <c s="72" r="Z935"/>
    </row>
    <row r="936">
      <c s="72" r="A936"/>
      <c s="72" r="B936"/>
      <c s="72" r="C936"/>
      <c s="72" r="D936"/>
      <c s="72" r="E936"/>
      <c s="72" r="F936"/>
      <c s="72" r="G936"/>
      <c s="72" r="H936"/>
      <c s="72" r="I936"/>
      <c s="72" r="J936"/>
      <c s="72" r="K936"/>
      <c s="72" r="L936"/>
      <c s="72" r="M936"/>
      <c s="72" r="N936"/>
      <c s="72" r="O936"/>
      <c s="72" r="P936"/>
      <c s="72" r="Q936"/>
      <c s="72" r="R936"/>
      <c s="72" r="S936"/>
      <c s="72" r="T936"/>
      <c s="72" r="U936"/>
      <c s="72" r="V936"/>
      <c s="72" r="W936"/>
      <c s="72" r="X936"/>
      <c s="72" r="Y936"/>
      <c s="72" r="Z936"/>
    </row>
    <row r="937">
      <c s="72" r="A937"/>
      <c s="72" r="B937"/>
      <c s="72" r="C937"/>
      <c s="72" r="D937"/>
      <c s="72" r="E937"/>
      <c s="72" r="F937"/>
      <c s="72" r="G937"/>
      <c s="72" r="H937"/>
      <c s="72" r="I937"/>
      <c s="72" r="J937"/>
      <c s="72" r="K937"/>
      <c s="72" r="L937"/>
      <c s="72" r="M937"/>
      <c s="72" r="N937"/>
      <c s="72" r="O937"/>
      <c s="72" r="P937"/>
      <c s="72" r="Q937"/>
      <c s="72" r="R937"/>
      <c s="72" r="S937"/>
      <c s="72" r="T937"/>
      <c s="72" r="U937"/>
      <c s="72" r="V937"/>
      <c s="72" r="W937"/>
      <c s="72" r="X937"/>
      <c s="72" r="Y937"/>
      <c s="72" r="Z937"/>
    </row>
    <row r="938">
      <c s="72" r="A938"/>
      <c s="72" r="B938"/>
      <c s="72" r="C938"/>
      <c s="72" r="D938"/>
      <c s="72" r="E938"/>
      <c s="72" r="F938"/>
      <c s="72" r="G938"/>
      <c s="72" r="H938"/>
      <c s="72" r="I938"/>
      <c s="72" r="J938"/>
      <c s="72" r="K938"/>
      <c s="72" r="L938"/>
      <c s="72" r="M938"/>
      <c s="72" r="N938"/>
      <c s="72" r="O938"/>
      <c s="72" r="P938"/>
      <c s="72" r="Q938"/>
      <c s="72" r="R938"/>
      <c s="72" r="S938"/>
      <c s="72" r="T938"/>
      <c s="72" r="U938"/>
      <c s="72" r="V938"/>
      <c s="72" r="W938"/>
      <c s="72" r="X938"/>
      <c s="72" r="Y938"/>
      <c s="72" r="Z938"/>
    </row>
    <row r="939">
      <c s="72" r="A939"/>
      <c s="72" r="B939"/>
      <c s="72" r="C939"/>
      <c s="72" r="D939"/>
      <c s="72" r="E939"/>
      <c s="72" r="F939"/>
      <c s="72" r="G939"/>
      <c s="72" r="H939"/>
      <c s="72" r="I939"/>
      <c s="72" r="J939"/>
      <c s="72" r="K939"/>
      <c s="72" r="L939"/>
      <c s="72" r="M939"/>
      <c s="72" r="N939"/>
      <c s="72" r="O939"/>
      <c s="72" r="P939"/>
      <c s="72" r="Q939"/>
      <c s="72" r="R939"/>
      <c s="72" r="S939"/>
      <c s="72" r="T939"/>
      <c s="72" r="U939"/>
      <c s="72" r="V939"/>
      <c s="72" r="W939"/>
      <c s="72" r="X939"/>
      <c s="72" r="Y939"/>
      <c s="72" r="Z939"/>
    </row>
    <row r="940">
      <c s="72" r="A940"/>
      <c s="72" r="B940"/>
      <c s="72" r="C940"/>
      <c s="72" r="D940"/>
      <c s="72" r="E940"/>
      <c s="72" r="F940"/>
      <c s="72" r="G940"/>
      <c s="72" r="H940"/>
      <c s="72" r="I940"/>
      <c s="72" r="J940"/>
      <c s="72" r="K940"/>
      <c s="72" r="L940"/>
      <c s="72" r="M940"/>
      <c s="72" r="N940"/>
      <c s="72" r="O940"/>
      <c s="72" r="P940"/>
      <c s="72" r="Q940"/>
      <c s="72" r="R940"/>
      <c s="72" r="S940"/>
      <c s="72" r="T940"/>
      <c s="72" r="U940"/>
      <c s="72" r="V940"/>
      <c s="72" r="W940"/>
      <c s="72" r="X940"/>
      <c s="72" r="Y940"/>
      <c s="72" r="Z940"/>
    </row>
    <row r="941">
      <c s="72" r="A941"/>
      <c s="72" r="B941"/>
      <c s="72" r="C941"/>
      <c s="72" r="D941"/>
      <c s="72" r="E941"/>
      <c s="72" r="F941"/>
      <c s="72" r="G941"/>
      <c s="72" r="H941"/>
      <c s="72" r="I941"/>
      <c s="72" r="J941"/>
      <c s="72" r="K941"/>
      <c s="72" r="L941"/>
      <c s="72" r="M941"/>
      <c s="72" r="N941"/>
      <c s="72" r="O941"/>
      <c s="72" r="P941"/>
      <c s="72" r="Q941"/>
      <c s="72" r="R941"/>
      <c s="72" r="S941"/>
      <c s="72" r="T941"/>
      <c s="72" r="U941"/>
      <c s="72" r="V941"/>
      <c s="72" r="W941"/>
      <c s="72" r="X941"/>
      <c s="72" r="Y941"/>
      <c s="72" r="Z941"/>
    </row>
    <row r="942">
      <c s="72" r="A942"/>
      <c s="72" r="B942"/>
      <c s="72" r="C942"/>
      <c s="72" r="D942"/>
      <c s="72" r="E942"/>
      <c s="72" r="F942"/>
      <c s="72" r="G942"/>
      <c s="72" r="H942"/>
      <c s="72" r="I942"/>
      <c s="72" r="J942"/>
      <c s="72" r="K942"/>
      <c s="72" r="L942"/>
      <c s="72" r="M942"/>
      <c s="72" r="N942"/>
      <c s="72" r="O942"/>
      <c s="72" r="P942"/>
      <c s="72" r="Q942"/>
      <c s="72" r="R942"/>
      <c s="72" r="S942"/>
      <c s="72" r="T942"/>
      <c s="72" r="U942"/>
      <c s="72" r="V942"/>
      <c s="72" r="W942"/>
      <c s="72" r="X942"/>
      <c s="72" r="Y942"/>
      <c s="72" r="Z942"/>
    </row>
    <row r="943">
      <c s="72" r="A943"/>
      <c s="72" r="B943"/>
      <c s="72" r="C943"/>
      <c s="72" r="D943"/>
      <c s="72" r="E943"/>
      <c s="72" r="F943"/>
      <c s="72" r="G943"/>
      <c s="72" r="H943"/>
      <c s="72" r="I943"/>
      <c s="72" r="J943"/>
      <c s="72" r="K943"/>
      <c s="72" r="L943"/>
      <c s="72" r="M943"/>
      <c s="72" r="N943"/>
      <c s="72" r="O943"/>
      <c s="72" r="P943"/>
      <c s="72" r="Q943"/>
      <c s="72" r="R943"/>
      <c s="72" r="S943"/>
      <c s="72" r="T943"/>
      <c s="72" r="U943"/>
      <c s="72" r="V943"/>
      <c s="72" r="W943"/>
      <c s="72" r="X943"/>
      <c s="72" r="Y943"/>
      <c s="72" r="Z943"/>
    </row>
    <row r="944">
      <c s="72" r="A944"/>
      <c s="72" r="B944"/>
      <c s="72" r="C944"/>
      <c s="72" r="D944"/>
      <c s="72" r="E944"/>
      <c s="72" r="F944"/>
      <c s="72" r="G944"/>
      <c s="72" r="H944"/>
      <c s="72" r="I944"/>
      <c s="72" r="J944"/>
      <c s="72" r="K944"/>
      <c s="72" r="L944"/>
      <c s="72" r="M944"/>
      <c s="72" r="N944"/>
      <c s="72" r="O944"/>
      <c s="72" r="P944"/>
      <c s="72" r="Q944"/>
      <c s="72" r="R944"/>
      <c s="72" r="S944"/>
      <c s="72" r="T944"/>
      <c s="72" r="U944"/>
      <c s="72" r="V944"/>
      <c s="72" r="W944"/>
      <c s="72" r="X944"/>
      <c s="72" r="Y944"/>
      <c s="72" r="Z944"/>
    </row>
    <row r="945">
      <c s="72" r="A945"/>
      <c s="72" r="B945"/>
      <c s="72" r="C945"/>
      <c s="72" r="D945"/>
      <c s="72" r="E945"/>
      <c s="72" r="F945"/>
      <c s="72" r="G945"/>
      <c s="72" r="H945"/>
      <c s="72" r="I945"/>
      <c s="72" r="J945"/>
      <c s="72" r="K945"/>
      <c s="72" r="L945"/>
      <c s="72" r="M945"/>
      <c s="72" r="N945"/>
      <c s="72" r="O945"/>
      <c s="72" r="P945"/>
      <c s="72" r="Q945"/>
      <c s="72" r="R945"/>
      <c s="72" r="S945"/>
      <c s="72" r="T945"/>
      <c s="72" r="U945"/>
      <c s="72" r="V945"/>
      <c s="72" r="W945"/>
      <c s="72" r="X945"/>
      <c s="72" r="Y945"/>
      <c s="72" r="Z945"/>
    </row>
    <row r="946">
      <c s="72" r="A946"/>
      <c s="72" r="B946"/>
      <c s="72" r="C946"/>
      <c s="72" r="D946"/>
      <c s="72" r="E946"/>
      <c s="72" r="F946"/>
      <c s="72" r="G946"/>
      <c s="72" r="H946"/>
      <c s="72" r="I946"/>
      <c s="72" r="J946"/>
      <c s="72" r="K946"/>
      <c s="72" r="L946"/>
      <c s="72" r="M946"/>
      <c s="72" r="N946"/>
      <c s="72" r="O946"/>
      <c s="72" r="P946"/>
      <c s="72" r="Q946"/>
      <c s="72" r="R946"/>
      <c s="72" r="S946"/>
      <c s="72" r="T946"/>
      <c s="72" r="U946"/>
      <c s="72" r="V946"/>
      <c s="72" r="W946"/>
      <c s="72" r="X946"/>
      <c s="72" r="Y946"/>
      <c s="72" r="Z946"/>
    </row>
    <row r="947">
      <c s="72" r="A947"/>
      <c s="72" r="B947"/>
      <c s="72" r="C947"/>
      <c s="72" r="D947"/>
      <c s="72" r="E947"/>
      <c s="72" r="F947"/>
      <c s="72" r="G947"/>
      <c s="72" r="H947"/>
      <c s="72" r="I947"/>
      <c s="72" r="J947"/>
      <c s="72" r="K947"/>
      <c s="72" r="L947"/>
      <c s="72" r="M947"/>
      <c s="72" r="N947"/>
      <c s="72" r="O947"/>
      <c s="72" r="P947"/>
      <c s="72" r="Q947"/>
      <c s="72" r="R947"/>
      <c s="72" r="S947"/>
      <c s="72" r="T947"/>
      <c s="72" r="U947"/>
      <c s="72" r="V947"/>
      <c s="72" r="W947"/>
      <c s="72" r="X947"/>
      <c s="72" r="Y947"/>
      <c s="72" r="Z947"/>
    </row>
    <row r="948">
      <c s="72" r="A948"/>
      <c s="72" r="B948"/>
      <c s="72" r="C948"/>
      <c s="72" r="D948"/>
      <c s="72" r="E948"/>
      <c s="72" r="F948"/>
      <c s="72" r="G948"/>
      <c s="72" r="H948"/>
      <c s="72" r="I948"/>
      <c s="72" r="J948"/>
      <c s="72" r="K948"/>
      <c s="72" r="L948"/>
      <c s="72" r="M948"/>
      <c s="72" r="N948"/>
      <c s="72" r="O948"/>
      <c s="72" r="P948"/>
      <c s="72" r="Q948"/>
      <c s="72" r="R948"/>
      <c s="72" r="S948"/>
      <c s="72" r="T948"/>
      <c s="72" r="U948"/>
      <c s="72" r="V948"/>
      <c s="72" r="W948"/>
      <c s="72" r="X948"/>
      <c s="72" r="Y948"/>
      <c s="72" r="Z948"/>
    </row>
    <row r="949">
      <c s="72" r="A949"/>
      <c s="72" r="B949"/>
      <c s="72" r="C949"/>
      <c s="72" r="D949"/>
      <c s="72" r="E949"/>
      <c s="72" r="F949"/>
      <c s="72" r="G949"/>
      <c s="72" r="H949"/>
      <c s="72" r="I949"/>
      <c s="72" r="J949"/>
      <c s="72" r="K949"/>
      <c s="72" r="L949"/>
      <c s="72" r="M949"/>
      <c s="72" r="N949"/>
      <c s="72" r="O949"/>
      <c s="72" r="P949"/>
      <c s="72" r="Q949"/>
      <c s="72" r="R949"/>
      <c s="72" r="S949"/>
      <c s="72" r="T949"/>
      <c s="72" r="U949"/>
      <c s="72" r="V949"/>
      <c s="72" r="W949"/>
      <c s="72" r="X949"/>
      <c s="72" r="Y949"/>
      <c s="72" r="Z949"/>
    </row>
    <row r="950">
      <c s="72" r="A950"/>
      <c s="72" r="B950"/>
      <c s="72" r="C950"/>
      <c s="72" r="D950"/>
      <c s="72" r="E950"/>
      <c s="72" r="F950"/>
      <c s="72" r="G950"/>
      <c s="72" r="H950"/>
      <c s="72" r="I950"/>
      <c s="72" r="J950"/>
      <c s="72" r="K950"/>
      <c s="72" r="L950"/>
      <c s="72" r="M950"/>
      <c s="72" r="N950"/>
      <c s="72" r="O950"/>
      <c s="72" r="P950"/>
      <c s="72" r="Q950"/>
      <c s="72" r="R950"/>
      <c s="72" r="S950"/>
      <c s="72" r="T950"/>
      <c s="72" r="U950"/>
      <c s="72" r="V950"/>
      <c s="72" r="W950"/>
      <c s="72" r="X950"/>
      <c s="72" r="Y950"/>
      <c s="72" r="Z950"/>
    </row>
    <row r="951">
      <c s="72" r="A951"/>
      <c s="72" r="B951"/>
      <c s="72" r="C951"/>
      <c s="72" r="D951"/>
      <c s="72" r="E951"/>
      <c s="72" r="F951"/>
      <c s="72" r="G951"/>
      <c s="72" r="H951"/>
      <c s="72" r="I951"/>
      <c s="72" r="J951"/>
      <c s="72" r="K951"/>
      <c s="72" r="L951"/>
      <c s="72" r="M951"/>
      <c s="72" r="N951"/>
      <c s="72" r="O951"/>
      <c s="72" r="P951"/>
      <c s="72" r="Q951"/>
      <c s="72" r="R951"/>
      <c s="72" r="S951"/>
      <c s="72" r="T951"/>
      <c s="72" r="U951"/>
      <c s="72" r="V951"/>
      <c s="72" r="W951"/>
      <c s="72" r="X951"/>
      <c s="72" r="Y951"/>
      <c s="72" r="Z951"/>
    </row>
    <row r="952">
      <c s="72" r="A952"/>
      <c s="72" r="B952"/>
      <c s="72" r="C952"/>
      <c s="72" r="D952"/>
      <c s="72" r="E952"/>
      <c s="72" r="F952"/>
      <c s="72" r="G952"/>
      <c s="72" r="H952"/>
      <c s="72" r="I952"/>
      <c s="72" r="J952"/>
      <c s="72" r="K952"/>
      <c s="72" r="L952"/>
      <c s="72" r="M952"/>
      <c s="72" r="N952"/>
      <c s="72" r="O952"/>
      <c s="72" r="P952"/>
      <c s="72" r="Q952"/>
      <c s="72" r="R952"/>
      <c s="72" r="S952"/>
      <c s="72" r="T952"/>
      <c s="72" r="U952"/>
      <c s="72" r="V952"/>
      <c s="72" r="W952"/>
      <c s="72" r="X952"/>
      <c s="72" r="Y952"/>
      <c s="72" r="Z952"/>
    </row>
    <row r="953">
      <c s="72" r="A953"/>
      <c s="72" r="B953"/>
      <c s="72" r="C953"/>
      <c s="72" r="D953"/>
      <c s="72" r="E953"/>
      <c s="72" r="F953"/>
      <c s="72" r="G953"/>
      <c s="72" r="H953"/>
      <c s="72" r="I953"/>
      <c s="72" r="J953"/>
      <c s="72" r="K953"/>
      <c s="72" r="L953"/>
      <c s="72" r="M953"/>
      <c s="72" r="N953"/>
      <c s="72" r="O953"/>
      <c s="72" r="P953"/>
      <c s="72" r="Q953"/>
      <c s="72" r="R953"/>
      <c s="72" r="S953"/>
      <c s="72" r="T953"/>
      <c s="72" r="U953"/>
      <c s="72" r="V953"/>
      <c s="72" r="W953"/>
      <c s="72" r="X953"/>
      <c s="72" r="Y953"/>
      <c s="72" r="Z953"/>
    </row>
    <row r="954">
      <c s="72" r="A954"/>
      <c s="72" r="B954"/>
      <c s="72" r="C954"/>
      <c s="72" r="D954"/>
      <c s="72" r="E954"/>
      <c s="72" r="F954"/>
      <c s="72" r="G954"/>
      <c s="72" r="H954"/>
      <c s="72" r="I954"/>
      <c s="72" r="J954"/>
      <c s="72" r="K954"/>
      <c s="72" r="L954"/>
      <c s="72" r="M954"/>
      <c s="72" r="N954"/>
      <c s="72" r="O954"/>
      <c s="72" r="P954"/>
      <c s="72" r="Q954"/>
      <c s="72" r="R954"/>
      <c s="72" r="S954"/>
      <c s="72" r="T954"/>
      <c s="72" r="U954"/>
      <c s="72" r="V954"/>
      <c s="72" r="W954"/>
      <c s="72" r="X954"/>
      <c s="72" r="Y954"/>
      <c s="72" r="Z954"/>
    </row>
    <row r="955">
      <c s="72" r="A955"/>
      <c s="72" r="B955"/>
      <c s="72" r="C955"/>
      <c s="72" r="D955"/>
      <c s="72" r="E955"/>
      <c s="72" r="F955"/>
      <c s="72" r="G955"/>
      <c s="72" r="H955"/>
      <c s="72" r="I955"/>
      <c s="72" r="J955"/>
      <c s="72" r="K955"/>
      <c s="72" r="L955"/>
      <c s="72" r="M955"/>
      <c s="72" r="N955"/>
      <c s="72" r="O955"/>
      <c s="72" r="P955"/>
      <c s="72" r="Q955"/>
      <c s="72" r="R955"/>
      <c s="72" r="S955"/>
      <c s="72" r="T955"/>
      <c s="72" r="U955"/>
      <c s="72" r="V955"/>
      <c s="72" r="W955"/>
      <c s="72" r="X955"/>
      <c s="72" r="Y955"/>
      <c s="72" r="Z955"/>
    </row>
    <row r="956">
      <c s="72" r="A956"/>
      <c s="72" r="B956"/>
      <c s="72" r="C956"/>
      <c s="72" r="D956"/>
      <c s="72" r="E956"/>
      <c s="72" r="F956"/>
      <c s="72" r="G956"/>
      <c s="72" r="H956"/>
      <c s="72" r="I956"/>
      <c s="72" r="J956"/>
      <c s="72" r="K956"/>
      <c s="72" r="L956"/>
      <c s="72" r="M956"/>
      <c s="72" r="N956"/>
      <c s="72" r="O956"/>
      <c s="72" r="P956"/>
      <c s="72" r="Q956"/>
      <c s="72" r="R956"/>
      <c s="72" r="S956"/>
      <c s="72" r="T956"/>
      <c s="72" r="U956"/>
      <c s="72" r="V956"/>
      <c s="72" r="W956"/>
      <c s="72" r="X956"/>
      <c s="72" r="Y956"/>
      <c s="72" r="Z956"/>
    </row>
    <row r="957">
      <c s="72" r="A957"/>
      <c s="72" r="B957"/>
      <c s="72" r="C957"/>
      <c s="72" r="D957"/>
      <c s="72" r="E957"/>
      <c s="72" r="F957"/>
      <c s="72" r="G957"/>
      <c s="72" r="H957"/>
      <c s="72" r="I957"/>
      <c s="72" r="J957"/>
      <c s="72" r="K957"/>
      <c s="72" r="L957"/>
      <c s="72" r="M957"/>
      <c s="72" r="N957"/>
      <c s="72" r="O957"/>
      <c s="72" r="P957"/>
      <c s="72" r="Q957"/>
      <c s="72" r="R957"/>
      <c s="72" r="S957"/>
      <c s="72" r="T957"/>
      <c s="72" r="U957"/>
      <c s="72" r="V957"/>
      <c s="72" r="W957"/>
      <c s="72" r="X957"/>
      <c s="72" r="Y957"/>
      <c s="72" r="Z957"/>
    </row>
    <row r="958">
      <c s="72" r="A958"/>
      <c s="72" r="B958"/>
      <c s="72" r="C958"/>
      <c s="72" r="D958"/>
      <c s="72" r="E958"/>
      <c s="72" r="F958"/>
      <c s="72" r="G958"/>
      <c s="72" r="H958"/>
      <c s="72" r="I958"/>
      <c s="72" r="J958"/>
      <c s="72" r="K958"/>
      <c s="72" r="L958"/>
      <c s="72" r="M958"/>
      <c s="72" r="N958"/>
      <c s="72" r="O958"/>
      <c s="72" r="P958"/>
      <c s="72" r="Q958"/>
      <c s="72" r="R958"/>
      <c s="72" r="S958"/>
      <c s="72" r="T958"/>
      <c s="72" r="U958"/>
      <c s="72" r="V958"/>
      <c s="72" r="W958"/>
      <c s="72" r="X958"/>
      <c s="72" r="Y958"/>
      <c s="72" r="Z958"/>
    </row>
    <row r="959">
      <c s="72" r="A959"/>
      <c s="72" r="B959"/>
      <c s="72" r="C959"/>
      <c s="72" r="D959"/>
      <c s="72" r="E959"/>
      <c s="72" r="F959"/>
      <c s="72" r="G959"/>
      <c s="72" r="H959"/>
      <c s="72" r="I959"/>
      <c s="72" r="J959"/>
      <c s="72" r="K959"/>
      <c s="72" r="L959"/>
      <c s="72" r="M959"/>
      <c s="72" r="N959"/>
      <c s="72" r="O959"/>
      <c s="72" r="P959"/>
      <c s="72" r="Q959"/>
      <c s="72" r="R959"/>
      <c s="72" r="S959"/>
      <c s="72" r="T959"/>
      <c s="72" r="U959"/>
      <c s="72" r="V959"/>
      <c s="72" r="W959"/>
      <c s="72" r="X959"/>
      <c s="72" r="Y959"/>
      <c s="72" r="Z959"/>
    </row>
    <row r="960">
      <c s="72" r="A960"/>
      <c s="72" r="B960"/>
      <c s="72" r="C960"/>
      <c s="72" r="D960"/>
      <c s="72" r="E960"/>
      <c s="72" r="F960"/>
      <c s="72" r="G960"/>
      <c s="72" r="H960"/>
      <c s="72" r="I960"/>
      <c s="72" r="J960"/>
      <c s="72" r="K960"/>
      <c s="72" r="L960"/>
      <c s="72" r="M960"/>
      <c s="72" r="N960"/>
      <c s="72" r="O960"/>
      <c s="72" r="P960"/>
      <c s="72" r="Q960"/>
      <c s="72" r="R960"/>
      <c s="72" r="S960"/>
      <c s="72" r="T960"/>
      <c s="72" r="U960"/>
      <c s="72" r="V960"/>
      <c s="72" r="W960"/>
      <c s="72" r="X960"/>
      <c s="72" r="Y960"/>
      <c s="72" r="Z960"/>
    </row>
    <row r="961">
      <c s="72" r="A961"/>
      <c s="72" r="B961"/>
      <c s="72" r="C961"/>
      <c s="72" r="D961"/>
      <c s="72" r="E961"/>
      <c s="72" r="F961"/>
      <c s="72" r="G961"/>
      <c s="72" r="H961"/>
      <c s="72" r="I961"/>
      <c s="72" r="J961"/>
      <c s="72" r="K961"/>
      <c s="72" r="L961"/>
      <c s="72" r="M961"/>
      <c s="72" r="N961"/>
      <c s="72" r="O961"/>
      <c s="72" r="P961"/>
      <c s="72" r="Q961"/>
      <c s="72" r="R961"/>
      <c s="72" r="S961"/>
      <c s="72" r="T961"/>
      <c s="72" r="U961"/>
      <c s="72" r="V961"/>
      <c s="72" r="W961"/>
      <c s="72" r="X961"/>
      <c s="72" r="Y961"/>
      <c s="72" r="Z961"/>
    </row>
    <row r="962">
      <c s="72" r="A962"/>
      <c s="72" r="B962"/>
      <c s="72" r="C962"/>
      <c s="72" r="D962"/>
      <c s="72" r="E962"/>
      <c s="72" r="F962"/>
      <c s="72" r="G962"/>
      <c s="72" r="H962"/>
      <c s="72" r="I962"/>
      <c s="72" r="J962"/>
      <c s="72" r="K962"/>
      <c s="72" r="L962"/>
      <c s="72" r="M962"/>
      <c s="72" r="N962"/>
      <c s="72" r="O962"/>
      <c s="72" r="P962"/>
      <c s="72" r="Q962"/>
      <c s="72" r="R962"/>
      <c s="72" r="S962"/>
      <c s="72" r="T962"/>
      <c s="72" r="U962"/>
      <c s="72" r="V962"/>
      <c s="72" r="W962"/>
      <c s="72" r="X962"/>
      <c s="72" r="Y962"/>
      <c s="72" r="Z962"/>
    </row>
    <row r="963">
      <c s="72" r="A963"/>
      <c s="72" r="B963"/>
      <c s="72" r="C963"/>
      <c s="72" r="D963"/>
      <c s="72" r="E963"/>
      <c s="72" r="F963"/>
      <c s="72" r="G963"/>
      <c s="72" r="H963"/>
      <c s="72" r="I963"/>
      <c s="72" r="J963"/>
      <c s="72" r="K963"/>
      <c s="72" r="L963"/>
      <c s="72" r="M963"/>
      <c s="72" r="N963"/>
      <c s="72" r="O963"/>
      <c s="72" r="P963"/>
      <c s="72" r="Q963"/>
      <c s="72" r="R963"/>
      <c s="72" r="S963"/>
      <c s="72" r="T963"/>
      <c s="72" r="U963"/>
      <c s="72" r="V963"/>
      <c s="72" r="W963"/>
      <c s="72" r="X963"/>
      <c s="72" r="Y963"/>
      <c s="72" r="Z963"/>
    </row>
    <row r="964">
      <c s="72" r="A964"/>
      <c s="72" r="B964"/>
      <c s="72" r="C964"/>
      <c s="72" r="D964"/>
      <c s="72" r="E964"/>
      <c s="72" r="F964"/>
      <c s="72" r="G964"/>
      <c s="72" r="H964"/>
      <c s="72" r="I964"/>
      <c s="72" r="J964"/>
      <c s="72" r="K964"/>
      <c s="72" r="L964"/>
      <c s="72" r="M964"/>
      <c s="72" r="N964"/>
      <c s="72" r="O964"/>
      <c s="72" r="P964"/>
      <c s="72" r="Q964"/>
      <c s="72" r="R964"/>
      <c s="72" r="S964"/>
      <c s="72" r="T964"/>
      <c s="72" r="U964"/>
      <c s="72" r="V964"/>
      <c s="72" r="W964"/>
      <c s="72" r="X964"/>
      <c s="72" r="Y964"/>
      <c s="72" r="Z964"/>
    </row>
    <row r="965">
      <c s="72" r="A965"/>
      <c s="72" r="B965"/>
      <c s="72" r="C965"/>
      <c s="72" r="D965"/>
      <c s="72" r="E965"/>
      <c s="72" r="F965"/>
      <c s="72" r="G965"/>
      <c s="72" r="H965"/>
      <c s="72" r="I965"/>
      <c s="72" r="J965"/>
      <c s="72" r="K965"/>
      <c s="72" r="L965"/>
      <c s="72" r="M965"/>
      <c s="72" r="N965"/>
      <c s="72" r="O965"/>
      <c s="72" r="P965"/>
      <c s="72" r="Q965"/>
      <c s="72" r="R965"/>
      <c s="72" r="S965"/>
      <c s="72" r="T965"/>
      <c s="72" r="U965"/>
      <c s="72" r="V965"/>
      <c s="72" r="W965"/>
      <c s="72" r="X965"/>
      <c s="72" r="Y965"/>
      <c s="72" r="Z965"/>
    </row>
    <row r="966">
      <c s="72" r="A966"/>
      <c s="72" r="B966"/>
      <c s="72" r="C966"/>
      <c s="72" r="D966"/>
      <c s="72" r="E966"/>
      <c s="72" r="F966"/>
      <c s="72" r="G966"/>
      <c s="72" r="H966"/>
      <c s="72" r="I966"/>
      <c s="72" r="J966"/>
      <c s="72" r="K966"/>
      <c s="72" r="L966"/>
      <c s="72" r="M966"/>
      <c s="72" r="N966"/>
      <c s="72" r="O966"/>
      <c s="72" r="P966"/>
      <c s="72" r="Q966"/>
      <c s="72" r="R966"/>
      <c s="72" r="S966"/>
      <c s="72" r="T966"/>
      <c s="72" r="U966"/>
      <c s="72" r="V966"/>
      <c s="72" r="W966"/>
      <c s="72" r="X966"/>
      <c s="72" r="Y966"/>
      <c s="72" r="Z966"/>
    </row>
    <row r="967">
      <c s="72" r="A967"/>
      <c s="72" r="B967"/>
      <c s="72" r="C967"/>
      <c s="72" r="D967"/>
      <c s="72" r="E967"/>
      <c s="72" r="F967"/>
      <c s="72" r="G967"/>
      <c s="72" r="H967"/>
      <c s="72" r="I967"/>
      <c s="72" r="J967"/>
      <c s="72" r="K967"/>
      <c s="72" r="L967"/>
      <c s="72" r="M967"/>
      <c s="72" r="N967"/>
      <c s="72" r="O967"/>
      <c s="72" r="P967"/>
      <c s="72" r="Q967"/>
      <c s="72" r="R967"/>
      <c s="72" r="S967"/>
      <c s="72" r="T967"/>
      <c s="72" r="U967"/>
      <c s="72" r="V967"/>
      <c s="72" r="W967"/>
      <c s="72" r="X967"/>
      <c s="72" r="Y967"/>
      <c s="72" r="Z967"/>
    </row>
    <row r="968">
      <c s="72" r="A968"/>
      <c s="72" r="B968"/>
      <c s="72" r="C968"/>
      <c s="72" r="D968"/>
      <c s="72" r="E968"/>
      <c s="72" r="F968"/>
      <c s="72" r="G968"/>
      <c s="72" r="H968"/>
      <c s="72" r="I968"/>
      <c s="72" r="J968"/>
      <c s="72" r="K968"/>
      <c s="72" r="L968"/>
      <c s="72" r="M968"/>
      <c s="72" r="N968"/>
      <c s="72" r="O968"/>
      <c s="72" r="P968"/>
      <c s="72" r="Q968"/>
      <c s="72" r="R968"/>
      <c s="72" r="S968"/>
      <c s="72" r="T968"/>
      <c s="72" r="U968"/>
      <c s="72" r="V968"/>
      <c s="72" r="W968"/>
      <c s="72" r="X968"/>
      <c s="72" r="Y968"/>
      <c s="72" r="Z968"/>
    </row>
    <row r="969">
      <c s="72" r="A969"/>
      <c s="72" r="B969"/>
      <c s="72" r="C969"/>
      <c s="72" r="D969"/>
      <c s="72" r="E969"/>
      <c s="72" r="F969"/>
      <c s="72" r="G969"/>
      <c s="72" r="H969"/>
      <c s="72" r="I969"/>
      <c s="72" r="J969"/>
      <c s="72" r="K969"/>
      <c s="72" r="L969"/>
      <c s="72" r="M969"/>
      <c s="72" r="N969"/>
      <c s="72" r="O969"/>
      <c s="72" r="P969"/>
      <c s="72" r="Q969"/>
      <c s="72" r="R969"/>
      <c s="72" r="S969"/>
      <c s="72" r="T969"/>
      <c s="72" r="U969"/>
      <c s="72" r="V969"/>
      <c s="72" r="W969"/>
      <c s="72" r="X969"/>
      <c s="72" r="Y969"/>
      <c s="72" r="Z969"/>
    </row>
    <row r="970">
      <c s="72" r="A970"/>
      <c s="72" r="B970"/>
      <c s="72" r="C970"/>
      <c s="72" r="D970"/>
      <c s="72" r="E970"/>
      <c s="72" r="F970"/>
      <c s="72" r="G970"/>
      <c s="72" r="H970"/>
      <c s="72" r="I970"/>
      <c s="72" r="J970"/>
      <c s="72" r="K970"/>
      <c s="72" r="L970"/>
      <c s="72" r="M970"/>
      <c s="72" r="N970"/>
      <c s="72" r="O970"/>
      <c s="72" r="P970"/>
      <c s="72" r="Q970"/>
      <c s="72" r="R970"/>
      <c s="72" r="S970"/>
      <c s="72" r="T970"/>
      <c s="72" r="U970"/>
      <c s="72" r="V970"/>
      <c s="72" r="W970"/>
      <c s="72" r="X970"/>
      <c s="72" r="Y970"/>
      <c s="72" r="Z970"/>
    </row>
    <row r="971">
      <c s="72" r="A971"/>
      <c s="72" r="B971"/>
      <c s="72" r="C971"/>
      <c s="72" r="D971"/>
      <c s="72" r="E971"/>
      <c s="72" r="F971"/>
      <c s="72" r="G971"/>
      <c s="72" r="H971"/>
      <c s="72" r="I971"/>
      <c s="72" r="J971"/>
      <c s="72" r="K971"/>
      <c s="72" r="L971"/>
      <c s="72" r="M971"/>
      <c s="72" r="N971"/>
      <c s="72" r="O971"/>
      <c s="72" r="P971"/>
      <c s="72" r="Q971"/>
      <c s="72" r="R971"/>
      <c s="72" r="S971"/>
      <c s="72" r="T971"/>
      <c s="72" r="U971"/>
      <c s="72" r="V971"/>
      <c s="72" r="W971"/>
      <c s="72" r="X971"/>
      <c s="72" r="Y971"/>
      <c s="72" r="Z971"/>
    </row>
    <row r="972">
      <c s="72" r="A972"/>
      <c s="72" r="B972"/>
      <c s="72" r="C972"/>
      <c s="72" r="D972"/>
      <c s="72" r="E972"/>
      <c s="72" r="F972"/>
      <c s="72" r="G972"/>
      <c s="72" r="H972"/>
      <c s="72" r="I972"/>
      <c s="72" r="J972"/>
      <c s="72" r="K972"/>
      <c s="72" r="L972"/>
      <c s="72" r="M972"/>
      <c s="72" r="N972"/>
      <c s="72" r="O972"/>
      <c s="72" r="P972"/>
      <c s="72" r="Q972"/>
      <c s="72" r="R972"/>
      <c s="72" r="S972"/>
      <c s="72" r="T972"/>
      <c s="72" r="U972"/>
      <c s="72" r="V972"/>
      <c s="72" r="W972"/>
      <c s="72" r="X972"/>
      <c s="72" r="Y972"/>
      <c s="72" r="Z972"/>
    </row>
    <row r="973">
      <c s="72" r="A973"/>
      <c s="72" r="B973"/>
      <c s="72" r="C973"/>
      <c s="72" r="D973"/>
      <c s="72" r="E973"/>
      <c s="72" r="F973"/>
      <c s="72" r="G973"/>
      <c s="72" r="H973"/>
      <c s="72" r="I973"/>
      <c s="72" r="J973"/>
      <c s="72" r="K973"/>
      <c s="72" r="L973"/>
      <c s="72" r="M973"/>
      <c s="72" r="N973"/>
      <c s="72" r="O973"/>
      <c s="72" r="P973"/>
      <c s="72" r="Q973"/>
      <c s="72" r="R973"/>
      <c s="72" r="S973"/>
      <c s="72" r="T973"/>
      <c s="72" r="U973"/>
      <c s="72" r="V973"/>
      <c s="72" r="W973"/>
      <c s="72" r="X973"/>
      <c s="72" r="Y973"/>
      <c s="72" r="Z973"/>
    </row>
    <row r="974">
      <c s="72" r="A974"/>
      <c s="72" r="B974"/>
      <c s="72" r="C974"/>
      <c s="72" r="D974"/>
      <c s="72" r="E974"/>
      <c s="72" r="F974"/>
      <c s="72" r="G974"/>
      <c s="72" r="H974"/>
      <c s="72" r="I974"/>
      <c s="72" r="J974"/>
      <c s="72" r="K974"/>
      <c s="72" r="L974"/>
      <c s="72" r="M974"/>
      <c s="72" r="N974"/>
      <c s="72" r="O974"/>
      <c s="72" r="P974"/>
      <c s="72" r="Q974"/>
      <c s="72" r="R974"/>
      <c s="72" r="S974"/>
      <c s="72" r="T974"/>
      <c s="72" r="U974"/>
      <c s="72" r="V974"/>
      <c s="72" r="W974"/>
      <c s="72" r="X974"/>
      <c s="72" r="Y974"/>
      <c s="72" r="Z974"/>
    </row>
    <row r="975">
      <c s="72" r="A975"/>
      <c s="72" r="B975"/>
      <c s="72" r="C975"/>
      <c s="72" r="D975"/>
      <c s="72" r="E975"/>
      <c s="72" r="F975"/>
      <c s="72" r="G975"/>
      <c s="72" r="H975"/>
      <c s="72" r="I975"/>
      <c s="72" r="J975"/>
      <c s="72" r="K975"/>
      <c s="72" r="L975"/>
      <c s="72" r="M975"/>
      <c s="72" r="N975"/>
      <c s="72" r="O975"/>
      <c s="72" r="P975"/>
      <c s="72" r="Q975"/>
      <c s="72" r="R975"/>
      <c s="72" r="S975"/>
      <c s="72" r="T975"/>
      <c s="72" r="U975"/>
      <c s="72" r="V975"/>
      <c s="72" r="W975"/>
      <c s="72" r="X975"/>
      <c s="72" r="Y975"/>
      <c s="72" r="Z975"/>
    </row>
    <row r="976">
      <c s="72" r="A976"/>
      <c s="72" r="B976"/>
      <c s="72" r="C976"/>
      <c s="72" r="D976"/>
      <c s="72" r="E976"/>
      <c s="72" r="F976"/>
      <c s="72" r="G976"/>
      <c s="72" r="H976"/>
      <c s="72" r="I976"/>
      <c s="72" r="J976"/>
      <c s="72" r="K976"/>
      <c s="72" r="L976"/>
      <c s="72" r="M976"/>
      <c s="72" r="N976"/>
      <c s="72" r="O976"/>
      <c s="72" r="P976"/>
      <c s="72" r="Q976"/>
      <c s="72" r="R976"/>
      <c s="72" r="S976"/>
      <c s="72" r="T976"/>
      <c s="72" r="U976"/>
      <c s="72" r="V976"/>
      <c s="72" r="W976"/>
      <c s="72" r="X976"/>
      <c s="72" r="Y976"/>
      <c s="72" r="Z976"/>
    </row>
    <row r="977">
      <c s="72" r="A977"/>
      <c s="72" r="B977"/>
      <c s="72" r="C977"/>
      <c s="72" r="D977"/>
      <c s="72" r="E977"/>
      <c s="72" r="F977"/>
      <c s="72" r="G977"/>
      <c s="72" r="H977"/>
      <c s="72" r="I977"/>
      <c s="72" r="J977"/>
      <c s="72" r="K977"/>
      <c s="72" r="L977"/>
      <c s="72" r="M977"/>
      <c s="72" r="N977"/>
      <c s="72" r="O977"/>
      <c s="72" r="P977"/>
      <c s="72" r="Q977"/>
      <c s="72" r="R977"/>
      <c s="72" r="S977"/>
      <c s="72" r="T977"/>
      <c s="72" r="U977"/>
      <c s="72" r="V977"/>
      <c s="72" r="W977"/>
      <c s="72" r="X977"/>
      <c s="72" r="Y977"/>
      <c s="72" r="Z977"/>
    </row>
    <row r="978">
      <c s="72" r="A978"/>
      <c s="72" r="B978"/>
      <c s="72" r="C978"/>
      <c s="72" r="D978"/>
      <c s="72" r="E978"/>
      <c s="72" r="F978"/>
      <c s="72" r="G978"/>
      <c s="72" r="H978"/>
      <c s="72" r="I978"/>
      <c s="72" r="J978"/>
      <c s="72" r="K978"/>
      <c s="72" r="L978"/>
      <c s="72" r="M978"/>
      <c s="72" r="N978"/>
      <c s="72" r="O978"/>
      <c s="72" r="P978"/>
      <c s="72" r="Q978"/>
      <c s="72" r="R978"/>
      <c s="72" r="S978"/>
      <c s="72" r="T978"/>
      <c s="72" r="U978"/>
      <c s="72" r="V978"/>
      <c s="72" r="W978"/>
      <c s="72" r="X978"/>
      <c s="72" r="Y978"/>
      <c s="72" r="Z978"/>
    </row>
    <row r="979">
      <c s="72" r="A979"/>
      <c s="72" r="B979"/>
      <c s="72" r="C979"/>
      <c s="72" r="D979"/>
      <c s="72" r="E979"/>
      <c s="72" r="F979"/>
      <c s="72" r="G979"/>
      <c s="72" r="H979"/>
      <c s="72" r="I979"/>
      <c s="72" r="J979"/>
      <c s="72" r="K979"/>
      <c s="72" r="L979"/>
      <c s="72" r="M979"/>
      <c s="72" r="N979"/>
      <c s="72" r="O979"/>
      <c s="72" r="P979"/>
      <c s="72" r="Q979"/>
      <c s="72" r="R979"/>
      <c s="72" r="S979"/>
      <c s="72" r="T979"/>
      <c s="72" r="U979"/>
      <c s="72" r="V979"/>
      <c s="72" r="W979"/>
      <c s="72" r="X979"/>
      <c s="72" r="Y979"/>
      <c s="72" r="Z979"/>
    </row>
    <row r="980">
      <c s="72" r="A980"/>
      <c s="72" r="B980"/>
      <c s="72" r="C980"/>
      <c s="72" r="D980"/>
      <c s="72" r="E980"/>
      <c s="72" r="F980"/>
      <c s="72" r="G980"/>
      <c s="72" r="H980"/>
      <c s="72" r="I980"/>
      <c s="72" r="J980"/>
      <c s="72" r="K980"/>
      <c s="72" r="L980"/>
      <c s="72" r="M980"/>
      <c s="72" r="N980"/>
      <c s="72" r="O980"/>
      <c s="72" r="P980"/>
      <c s="72" r="Q980"/>
      <c s="72" r="R980"/>
      <c s="72" r="S980"/>
      <c s="72" r="T980"/>
      <c s="72" r="U980"/>
      <c s="72" r="V980"/>
      <c s="72" r="W980"/>
      <c s="72" r="X980"/>
      <c s="72" r="Y980"/>
      <c s="72" r="Z980"/>
    </row>
    <row r="981">
      <c s="72" r="A981"/>
      <c s="72" r="B981"/>
      <c s="72" r="C981"/>
      <c s="72" r="D981"/>
      <c s="72" r="E981"/>
      <c s="72" r="F981"/>
      <c s="72" r="G981"/>
      <c s="72" r="H981"/>
      <c s="72" r="I981"/>
      <c s="72" r="J981"/>
      <c s="72" r="K981"/>
      <c s="72" r="L981"/>
      <c s="72" r="M981"/>
      <c s="72" r="N981"/>
      <c s="72" r="O981"/>
      <c s="72" r="P981"/>
      <c s="72" r="Q981"/>
      <c s="72" r="R981"/>
      <c s="72" r="S981"/>
      <c s="72" r="T981"/>
      <c s="72" r="U981"/>
      <c s="72" r="V981"/>
      <c s="72" r="W981"/>
      <c s="72" r="X981"/>
      <c s="72" r="Y981"/>
      <c s="72" r="Z981"/>
    </row>
    <row r="982">
      <c s="72" r="A982"/>
      <c s="72" r="B982"/>
      <c s="72" r="C982"/>
      <c s="72" r="D982"/>
      <c s="72" r="E982"/>
      <c s="72" r="F982"/>
      <c s="72" r="G982"/>
      <c s="72" r="H982"/>
      <c s="72" r="I982"/>
      <c s="72" r="J982"/>
      <c s="72" r="K982"/>
      <c s="72" r="L982"/>
      <c s="72" r="M982"/>
      <c s="72" r="N982"/>
      <c s="72" r="O982"/>
      <c s="72" r="P982"/>
      <c s="72" r="Q982"/>
      <c s="72" r="R982"/>
      <c s="72" r="S982"/>
      <c s="72" r="T982"/>
      <c s="72" r="U982"/>
      <c s="72" r="V982"/>
      <c s="72" r="W982"/>
      <c s="72" r="X982"/>
      <c s="72" r="Y982"/>
      <c s="72" r="Z982"/>
    </row>
    <row r="983">
      <c s="72" r="A983"/>
      <c s="72" r="B983"/>
      <c s="72" r="C983"/>
      <c s="72" r="D983"/>
      <c s="72" r="E983"/>
      <c s="72" r="F983"/>
      <c s="72" r="G983"/>
      <c s="72" r="H983"/>
      <c s="72" r="I983"/>
      <c s="72" r="J983"/>
      <c s="72" r="K983"/>
      <c s="72" r="L983"/>
      <c s="72" r="M983"/>
      <c s="72" r="N983"/>
      <c s="72" r="O983"/>
      <c s="72" r="P983"/>
      <c s="72" r="Q983"/>
      <c s="72" r="R983"/>
      <c s="72" r="S983"/>
      <c s="72" r="T983"/>
      <c s="72" r="U983"/>
      <c s="72" r="V983"/>
      <c s="72" r="W983"/>
      <c s="72" r="X983"/>
      <c s="72" r="Y983"/>
      <c s="72" r="Z983"/>
    </row>
    <row r="984">
      <c s="72" r="A984"/>
      <c s="72" r="B984"/>
      <c s="72" r="C984"/>
      <c s="72" r="D984"/>
      <c s="72" r="E984"/>
      <c s="72" r="F984"/>
      <c s="72" r="G984"/>
      <c s="72" r="H984"/>
      <c s="72" r="I984"/>
      <c s="72" r="J984"/>
      <c s="72" r="K984"/>
      <c s="72" r="L984"/>
      <c s="72" r="M984"/>
      <c s="72" r="N984"/>
      <c s="72" r="O984"/>
      <c s="72" r="P984"/>
      <c s="72" r="Q984"/>
      <c s="72" r="R984"/>
      <c s="72" r="S984"/>
      <c s="72" r="T984"/>
      <c s="72" r="U984"/>
      <c s="72" r="V984"/>
      <c s="72" r="W984"/>
      <c s="72" r="X984"/>
      <c s="72" r="Y984"/>
      <c s="72" r="Z984"/>
    </row>
    <row r="985">
      <c s="72" r="A985"/>
      <c s="72" r="B985"/>
      <c s="72" r="C985"/>
      <c s="72" r="D985"/>
      <c s="72" r="E985"/>
      <c s="72" r="F985"/>
      <c s="72" r="G985"/>
      <c s="72" r="H985"/>
      <c s="72" r="I985"/>
      <c s="72" r="J985"/>
      <c s="72" r="K985"/>
      <c s="72" r="L985"/>
      <c s="72" r="M985"/>
      <c s="72" r="N985"/>
      <c s="72" r="O985"/>
      <c s="72" r="P985"/>
      <c s="72" r="Q985"/>
      <c s="72" r="R985"/>
      <c s="72" r="S985"/>
      <c s="72" r="T985"/>
      <c s="72" r="U985"/>
      <c s="72" r="V985"/>
      <c s="72" r="W985"/>
      <c s="72" r="X985"/>
      <c s="72" r="Y985"/>
      <c s="72" r="Z985"/>
    </row>
    <row r="986">
      <c s="72" r="A986"/>
      <c s="72" r="B986"/>
      <c s="72" r="C986"/>
      <c s="72" r="D986"/>
      <c s="72" r="E986"/>
      <c s="72" r="F986"/>
      <c s="72" r="G986"/>
      <c s="72" r="H986"/>
      <c s="72" r="I986"/>
      <c s="72" r="J986"/>
      <c s="72" r="K986"/>
      <c s="72" r="L986"/>
      <c s="72" r="M986"/>
      <c s="72" r="N986"/>
      <c s="72" r="O986"/>
      <c s="72" r="P986"/>
      <c s="72" r="Q986"/>
      <c s="72" r="R986"/>
      <c s="72" r="S986"/>
      <c s="72" r="T986"/>
      <c s="72" r="U986"/>
      <c s="72" r="V986"/>
      <c s="72" r="W986"/>
      <c s="72" r="X986"/>
      <c s="72" r="Y986"/>
      <c s="72" r="Z986"/>
    </row>
    <row r="987">
      <c s="72" r="A987"/>
      <c s="72" r="B987"/>
      <c s="72" r="C987"/>
      <c s="72" r="D987"/>
      <c s="72" r="E987"/>
      <c s="72" r="F987"/>
      <c s="72" r="G987"/>
      <c s="72" r="H987"/>
      <c s="72" r="I987"/>
      <c s="72" r="J987"/>
      <c s="72" r="K987"/>
      <c s="72" r="L987"/>
      <c s="72" r="M987"/>
      <c s="72" r="N987"/>
      <c s="72" r="O987"/>
      <c s="72" r="P987"/>
      <c s="72" r="Q987"/>
      <c s="72" r="R987"/>
      <c s="72" r="S987"/>
      <c s="72" r="T987"/>
      <c s="72" r="U987"/>
      <c s="72" r="V987"/>
      <c s="72" r="W987"/>
      <c s="72" r="X987"/>
      <c s="72" r="Y987"/>
      <c s="72" r="Z987"/>
    </row>
    <row r="988">
      <c s="72" r="A988"/>
      <c s="72" r="B988"/>
      <c s="72" r="C988"/>
      <c s="72" r="D988"/>
      <c s="72" r="E988"/>
      <c s="72" r="F988"/>
      <c s="72" r="G988"/>
      <c s="72" r="H988"/>
      <c s="72" r="I988"/>
      <c s="72" r="J988"/>
      <c s="72" r="K988"/>
      <c s="72" r="L988"/>
      <c s="72" r="M988"/>
      <c s="72" r="N988"/>
      <c s="72" r="O988"/>
      <c s="72" r="P988"/>
      <c s="72" r="Q988"/>
      <c s="72" r="R988"/>
      <c s="72" r="S988"/>
      <c s="72" r="T988"/>
      <c s="72" r="U988"/>
      <c s="72" r="V988"/>
      <c s="72" r="W988"/>
      <c s="72" r="X988"/>
      <c s="72" r="Y988"/>
      <c s="72" r="Z988"/>
    </row>
    <row r="989">
      <c s="72" r="A989"/>
      <c s="72" r="B989"/>
      <c s="72" r="C989"/>
      <c s="72" r="D989"/>
      <c s="72" r="E989"/>
      <c s="72" r="F989"/>
      <c s="72" r="G989"/>
      <c s="72" r="H989"/>
      <c s="72" r="I989"/>
      <c s="72" r="J989"/>
      <c s="72" r="K989"/>
      <c s="72" r="L989"/>
      <c s="72" r="M989"/>
      <c s="72" r="N989"/>
      <c s="72" r="O989"/>
      <c s="72" r="P989"/>
      <c s="72" r="Q989"/>
      <c s="72" r="R989"/>
      <c s="72" r="S989"/>
      <c s="72" r="T989"/>
      <c s="72" r="U989"/>
      <c s="72" r="V989"/>
      <c s="72" r="W989"/>
      <c s="72" r="X989"/>
      <c s="72" r="Y989"/>
      <c s="72" r="Z989"/>
    </row>
    <row r="990">
      <c s="72" r="A990"/>
      <c s="72" r="B990"/>
      <c s="72" r="C990"/>
      <c s="72" r="D990"/>
      <c s="72" r="E990"/>
      <c s="72" r="F990"/>
      <c s="72" r="G990"/>
      <c s="72" r="H990"/>
      <c s="72" r="I990"/>
      <c s="72" r="J990"/>
      <c s="72" r="K990"/>
      <c s="72" r="L990"/>
      <c s="72" r="M990"/>
      <c s="72" r="N990"/>
      <c s="72" r="O990"/>
      <c s="72" r="P990"/>
      <c s="72" r="Q990"/>
      <c s="72" r="R990"/>
      <c s="72" r="S990"/>
      <c s="72" r="T990"/>
      <c s="72" r="U990"/>
      <c s="72" r="V990"/>
      <c s="72" r="W990"/>
      <c s="72" r="X990"/>
      <c s="72" r="Y990"/>
      <c s="72" r="Z990"/>
    </row>
    <row r="991">
      <c s="72" r="A991"/>
      <c s="72" r="B991"/>
      <c s="72" r="C991"/>
      <c s="72" r="D991"/>
      <c s="72" r="E991"/>
      <c s="72" r="F991"/>
      <c s="72" r="G991"/>
      <c s="72" r="H991"/>
      <c s="72" r="I991"/>
      <c s="72" r="J991"/>
      <c s="72" r="K991"/>
      <c s="72" r="L991"/>
      <c s="72" r="M991"/>
      <c s="72" r="N991"/>
      <c s="72" r="O991"/>
      <c s="72" r="P991"/>
      <c s="72" r="Q991"/>
      <c s="72" r="R991"/>
      <c s="72" r="S991"/>
      <c s="72" r="T991"/>
      <c s="72" r="U991"/>
      <c s="72" r="V991"/>
      <c s="72" r="W991"/>
      <c s="72" r="X991"/>
      <c s="72" r="Y991"/>
      <c s="72" r="Z991"/>
    </row>
    <row r="992">
      <c s="72" r="A992"/>
      <c s="72" r="B992"/>
      <c s="72" r="C992"/>
      <c s="72" r="D992"/>
      <c s="72" r="E992"/>
      <c s="72" r="F992"/>
      <c s="72" r="G992"/>
      <c s="72" r="H992"/>
      <c s="72" r="I992"/>
      <c s="72" r="J992"/>
      <c s="72" r="K992"/>
      <c s="72" r="L992"/>
      <c s="72" r="M992"/>
      <c s="72" r="N992"/>
      <c s="72" r="O992"/>
      <c s="72" r="P992"/>
      <c s="72" r="Q992"/>
      <c s="72" r="R992"/>
      <c s="72" r="S992"/>
      <c s="72" r="T992"/>
      <c s="72" r="U992"/>
      <c s="72" r="V992"/>
      <c s="72" r="W992"/>
      <c s="72" r="X992"/>
      <c s="72" r="Y992"/>
      <c s="72" r="Z992"/>
    </row>
    <row r="993">
      <c s="72" r="A993"/>
      <c s="72" r="B993"/>
      <c s="72" r="C993"/>
      <c s="72" r="D993"/>
      <c s="72" r="E993"/>
      <c s="72" r="F993"/>
      <c s="72" r="G993"/>
      <c s="72" r="H993"/>
      <c s="72" r="I993"/>
      <c s="72" r="J993"/>
      <c s="72" r="K993"/>
      <c s="72" r="L993"/>
      <c s="72" r="M993"/>
      <c s="72" r="N993"/>
      <c s="72" r="O993"/>
      <c s="72" r="P993"/>
      <c s="72" r="Q993"/>
      <c s="72" r="R993"/>
      <c s="72" r="S993"/>
      <c s="72" r="T993"/>
      <c s="72" r="U993"/>
      <c s="72" r="V993"/>
      <c s="72" r="W993"/>
      <c s="72" r="X993"/>
      <c s="72" r="Y993"/>
      <c s="72" r="Z993"/>
    </row>
    <row r="994">
      <c s="72" r="A994"/>
      <c s="72" r="B994"/>
      <c s="72" r="C994"/>
      <c s="72" r="D994"/>
      <c s="72" r="E994"/>
      <c s="72" r="F994"/>
      <c s="72" r="G994"/>
      <c s="72" r="H994"/>
      <c s="72" r="I994"/>
      <c s="72" r="J994"/>
      <c s="72" r="K994"/>
      <c s="72" r="L994"/>
      <c s="72" r="M994"/>
      <c s="72" r="N994"/>
      <c s="72" r="O994"/>
      <c s="72" r="P994"/>
      <c s="72" r="Q994"/>
      <c s="72" r="R994"/>
      <c s="72" r="S994"/>
      <c s="72" r="T994"/>
      <c s="72" r="U994"/>
      <c s="72" r="V994"/>
      <c s="72" r="W994"/>
      <c s="72" r="X994"/>
      <c s="72" r="Y994"/>
      <c s="72" r="Z994"/>
    </row>
    <row r="995">
      <c s="72" r="A995"/>
      <c s="72" r="B995"/>
      <c s="72" r="C995"/>
      <c s="72" r="D995"/>
      <c s="72" r="E995"/>
      <c s="72" r="F995"/>
      <c s="72" r="G995"/>
      <c s="72" r="H995"/>
      <c s="72" r="I995"/>
      <c s="72" r="J995"/>
      <c s="72" r="K995"/>
      <c s="72" r="L995"/>
      <c s="72" r="M995"/>
      <c s="72" r="N995"/>
      <c s="72" r="O995"/>
      <c s="72" r="P995"/>
      <c s="72" r="Q995"/>
      <c s="72" r="R995"/>
      <c s="72" r="S995"/>
      <c s="72" r="T995"/>
      <c s="72" r="U995"/>
      <c s="72" r="V995"/>
      <c s="72" r="W995"/>
      <c s="72" r="X995"/>
      <c s="72" r="Y995"/>
      <c s="72" r="Z995"/>
    </row>
    <row r="996">
      <c s="72" r="A996"/>
      <c s="72" r="B996"/>
      <c s="72" r="C996"/>
      <c s="72" r="D996"/>
      <c s="72" r="E996"/>
      <c s="72" r="F996"/>
      <c s="72" r="G996"/>
      <c s="72" r="H996"/>
      <c s="72" r="I996"/>
      <c s="72" r="J996"/>
      <c s="72" r="K996"/>
      <c s="72" r="L996"/>
      <c s="72" r="M996"/>
      <c s="72" r="N996"/>
      <c s="72" r="O996"/>
      <c s="72" r="P996"/>
      <c s="72" r="Q996"/>
      <c s="72" r="R996"/>
      <c s="72" r="S996"/>
      <c s="72" r="T996"/>
      <c s="72" r="U996"/>
      <c s="72" r="V996"/>
      <c s="72" r="W996"/>
      <c s="72" r="X996"/>
      <c s="72" r="Y996"/>
      <c s="72" r="Z996"/>
    </row>
    <row r="997">
      <c s="72" r="A997"/>
      <c s="72" r="B997"/>
      <c s="72" r="C997"/>
      <c s="72" r="D997"/>
      <c s="72" r="E997"/>
      <c s="72" r="F997"/>
      <c s="72" r="G997"/>
      <c s="72" r="H997"/>
      <c s="72" r="I997"/>
      <c s="72" r="J997"/>
      <c s="72" r="K997"/>
      <c s="72" r="L997"/>
      <c s="72" r="M997"/>
      <c s="72" r="N997"/>
      <c s="72" r="O997"/>
      <c s="72" r="P997"/>
      <c s="72" r="Q997"/>
      <c s="72" r="R997"/>
      <c s="72" r="S997"/>
      <c s="72" r="T997"/>
      <c s="72" r="U997"/>
      <c s="72" r="V997"/>
      <c s="72" r="W997"/>
      <c s="72" r="X997"/>
      <c s="72" r="Y997"/>
      <c s="72" r="Z997"/>
    </row>
    <row r="998">
      <c s="72" r="A998"/>
      <c s="72" r="B998"/>
      <c s="72" r="C998"/>
      <c s="72" r="D998"/>
      <c s="72" r="E998"/>
      <c s="72" r="F998"/>
      <c s="72" r="G998"/>
      <c s="72" r="H998"/>
      <c s="72" r="I998"/>
      <c s="72" r="J998"/>
      <c s="72" r="K998"/>
      <c s="72" r="L998"/>
      <c s="72" r="M998"/>
      <c s="72" r="N998"/>
      <c s="72" r="O998"/>
      <c s="72" r="P998"/>
      <c s="72" r="Q998"/>
      <c s="72" r="R998"/>
      <c s="72" r="S998"/>
      <c s="72" r="T998"/>
      <c s="72" r="U998"/>
      <c s="72" r="V998"/>
      <c s="72" r="W998"/>
      <c s="72" r="X998"/>
      <c s="72" r="Y998"/>
      <c s="72" r="Z998"/>
    </row>
    <row r="999">
      <c s="72" r="A999"/>
      <c s="72" r="B999"/>
      <c s="72" r="C999"/>
      <c s="72" r="D999"/>
      <c s="72" r="E999"/>
      <c s="72" r="F999"/>
      <c s="72" r="G999"/>
      <c s="72" r="H999"/>
      <c s="72" r="I999"/>
      <c s="72" r="J999"/>
      <c s="72" r="K999"/>
      <c s="72" r="L999"/>
      <c s="72" r="M999"/>
      <c s="72" r="N999"/>
      <c s="72" r="O999"/>
      <c s="72" r="P999"/>
      <c s="72" r="Q999"/>
      <c s="72" r="R999"/>
      <c s="72" r="S999"/>
      <c s="72" r="T999"/>
      <c s="72" r="U999"/>
      <c s="72" r="V999"/>
      <c s="72" r="W999"/>
      <c s="72" r="X999"/>
      <c s="72" r="Y999"/>
      <c s="72" r="Z999"/>
    </row>
  </sheetData>
  <mergeCells count="4">
    <mergeCell ref="A5:A6"/>
    <mergeCell ref="B5:B6"/>
    <mergeCell ref="C5:D5"/>
    <mergeCell ref="E5:E6"/>
  </mergeCells>
  <drawing r:id="rId1"/>
</worksheet>
</file>