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4"/>
  </bookViews>
  <sheets>
    <sheet name="Selección" sheetId="6" r:id="rId1"/>
    <sheet name="Datos mensuales" sheetId="3" r:id="rId2"/>
    <sheet name="Datos trimestrales" sheetId="4" r:id="rId3"/>
    <sheet name="Datos anuales" sheetId="5" r:id="rId4"/>
    <sheet name="Cuadro final" sheetId="2" r:id="rId5"/>
  </sheets>
  <externalReferences>
    <externalReference r:id="rId6"/>
  </externalReferences>
  <definedNames>
    <definedName name="A_Banano">[1]Anual!$C$3:$C$17</definedName>
    <definedName name="Anual">[1]Anual!$B$3:$B$17</definedName>
    <definedName name="DAnual">[1]Anual!$B$3:$CK$17</definedName>
    <definedName name="Fechas24">[1]Mensual!$F$3:$F$26</definedName>
    <definedName name="MBanano">[1]Mensual!$G$3:$G$26</definedName>
    <definedName name="Mensual">[1]Mensual!$F$3:$HO$26</definedName>
    <definedName name="T_Banano">[1]Trimestral!$E$3:$E$17</definedName>
    <definedName name="TData">[1]Trimestral!$D$3:$FU$17</definedName>
    <definedName name="Trimestral">[1]Trimestral!$D$3:$D$17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3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92" l="1"/>
  <c r="H92"/>
  <c r="G93"/>
  <c r="H93"/>
  <c r="G94"/>
  <c r="H94"/>
  <c r="A15"/>
  <c r="A27" s="1"/>
  <c r="A16"/>
  <c r="A28" s="1"/>
  <c r="A40" s="1"/>
  <c r="A17"/>
  <c r="A29" s="1"/>
  <c r="A18"/>
  <c r="A19"/>
  <c r="A31" s="1"/>
  <c r="A20"/>
  <c r="A32" s="1"/>
  <c r="E32" s="1"/>
  <c r="A21"/>
  <c r="A33" s="1"/>
  <c r="A22"/>
  <c r="A23"/>
  <c r="A35" s="1"/>
  <c r="A24"/>
  <c r="A36" s="1"/>
  <c r="A25"/>
  <c r="A37" s="1"/>
  <c r="A14"/>
  <c r="A26" s="1"/>
  <c r="G89"/>
  <c r="H89"/>
  <c r="G90"/>
  <c r="H90"/>
  <c r="G91"/>
  <c r="H9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3"/>
  <c r="D3"/>
  <c r="D4"/>
  <c r="D5"/>
  <c r="D6"/>
  <c r="D7"/>
  <c r="D8"/>
  <c r="D9"/>
  <c r="D10"/>
  <c r="D11"/>
  <c r="D12"/>
  <c r="D13"/>
  <c r="D2"/>
  <c r="E3"/>
  <c r="E4"/>
  <c r="E5"/>
  <c r="E6"/>
  <c r="E7"/>
  <c r="E8"/>
  <c r="E9"/>
  <c r="E10"/>
  <c r="E11"/>
  <c r="E12"/>
  <c r="E13"/>
  <c r="E2"/>
  <c r="B15"/>
  <c r="B27" s="1"/>
  <c r="B39" s="1"/>
  <c r="B51" s="1"/>
  <c r="B63" s="1"/>
  <c r="B75" s="1"/>
  <c r="B87" s="1"/>
  <c r="B99" s="1"/>
  <c r="B16"/>
  <c r="D16" s="1"/>
  <c r="B17"/>
  <c r="B29" s="1"/>
  <c r="B41" s="1"/>
  <c r="B53" s="1"/>
  <c r="B65" s="1"/>
  <c r="B77" s="1"/>
  <c r="B89" s="1"/>
  <c r="B101" s="1"/>
  <c r="B18"/>
  <c r="B19"/>
  <c r="B20"/>
  <c r="B21"/>
  <c r="B33" s="1"/>
  <c r="B45" s="1"/>
  <c r="B57" s="1"/>
  <c r="B69" s="1"/>
  <c r="B81" s="1"/>
  <c r="B93" s="1"/>
  <c r="B22"/>
  <c r="B23"/>
  <c r="D23" s="1"/>
  <c r="B24"/>
  <c r="D24" s="1"/>
  <c r="B25"/>
  <c r="B28"/>
  <c r="D28" s="1"/>
  <c r="B30"/>
  <c r="B32"/>
  <c r="B34"/>
  <c r="B36"/>
  <c r="D36" s="1"/>
  <c r="B37"/>
  <c r="B40"/>
  <c r="D40" s="1"/>
  <c r="B42"/>
  <c r="B44"/>
  <c r="B46"/>
  <c r="B48"/>
  <c r="B49"/>
  <c r="B61" s="1"/>
  <c r="B73" s="1"/>
  <c r="B85" s="1"/>
  <c r="B97" s="1"/>
  <c r="B52"/>
  <c r="B64" s="1"/>
  <c r="B54"/>
  <c r="B56"/>
  <c r="B68" s="1"/>
  <c r="B80" s="1"/>
  <c r="B92" s="1"/>
  <c r="B58"/>
  <c r="B60"/>
  <c r="B70"/>
  <c r="B72"/>
  <c r="B82"/>
  <c r="B94" s="1"/>
  <c r="B106" s="1"/>
  <c r="B84"/>
  <c r="B96" s="1"/>
  <c r="B14"/>
  <c r="B26" s="1"/>
  <c r="C15"/>
  <c r="E15" s="1"/>
  <c r="C16"/>
  <c r="E16" s="1"/>
  <c r="C17"/>
  <c r="E17" s="1"/>
  <c r="C18"/>
  <c r="C19"/>
  <c r="E19" s="1"/>
  <c r="C20"/>
  <c r="E20" s="1"/>
  <c r="C21"/>
  <c r="E21" s="1"/>
  <c r="C22"/>
  <c r="C23"/>
  <c r="E23" s="1"/>
  <c r="C24"/>
  <c r="E24" s="1"/>
  <c r="C25"/>
  <c r="E25" s="1"/>
  <c r="C27"/>
  <c r="C28"/>
  <c r="C29"/>
  <c r="C30"/>
  <c r="C31"/>
  <c r="C32"/>
  <c r="C33"/>
  <c r="C34"/>
  <c r="C35"/>
  <c r="C36"/>
  <c r="C37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5"/>
  <c r="C76"/>
  <c r="C77"/>
  <c r="C89" s="1"/>
  <c r="C101" s="1"/>
  <c r="C78"/>
  <c r="C90" s="1"/>
  <c r="C102" s="1"/>
  <c r="C79"/>
  <c r="C91" s="1"/>
  <c r="C103" s="1"/>
  <c r="C80"/>
  <c r="C92" s="1"/>
  <c r="C104" s="1"/>
  <c r="C81"/>
  <c r="C93" s="1"/>
  <c r="C105" s="1"/>
  <c r="C82"/>
  <c r="C94" s="1"/>
  <c r="C106" s="1"/>
  <c r="C83"/>
  <c r="C95" s="1"/>
  <c r="C107" s="1"/>
  <c r="C84"/>
  <c r="C96" s="1"/>
  <c r="C108" s="1"/>
  <c r="C85"/>
  <c r="C97" s="1"/>
  <c r="C87"/>
  <c r="C99" s="1"/>
  <c r="C88"/>
  <c r="C100" s="1"/>
  <c r="C14"/>
  <c r="E14" s="1"/>
  <c r="D32" l="1"/>
  <c r="D20"/>
  <c r="D19"/>
  <c r="B104"/>
  <c r="B76"/>
  <c r="D37"/>
  <c r="A49"/>
  <c r="A47"/>
  <c r="E35"/>
  <c r="D33"/>
  <c r="A45"/>
  <c r="A43"/>
  <c r="E31"/>
  <c r="D29"/>
  <c r="A41"/>
  <c r="A39"/>
  <c r="E27"/>
  <c r="D26"/>
  <c r="B38"/>
  <c r="B105"/>
  <c r="A38"/>
  <c r="E26"/>
  <c r="E36"/>
  <c r="A48"/>
  <c r="E40"/>
  <c r="A52"/>
  <c r="B108"/>
  <c r="C26"/>
  <c r="C38" s="1"/>
  <c r="C50" s="1"/>
  <c r="C62" s="1"/>
  <c r="C74" s="1"/>
  <c r="C86" s="1"/>
  <c r="C98" s="1"/>
  <c r="D27"/>
  <c r="D14"/>
  <c r="E22"/>
  <c r="E18"/>
  <c r="B66"/>
  <c r="B35"/>
  <c r="B31"/>
  <c r="D39"/>
  <c r="D15"/>
  <c r="D25"/>
  <c r="D21"/>
  <c r="A34"/>
  <c r="D34" s="1"/>
  <c r="A30"/>
  <c r="A44"/>
  <c r="E49"/>
  <c r="E45"/>
  <c r="E41"/>
  <c r="E37"/>
  <c r="E33"/>
  <c r="E29"/>
  <c r="E28"/>
  <c r="D22"/>
  <c r="D18"/>
  <c r="D17"/>
  <c r="E19" i="6"/>
  <c r="F23" s="1"/>
  <c r="G23" s="1"/>
  <c r="D29"/>
  <c r="B24" i="2" s="1"/>
  <c r="D30" i="6"/>
  <c r="B25" i="2" s="1"/>
  <c r="D31" i="6"/>
  <c r="B26" i="2" s="1"/>
  <c r="E5" i="6"/>
  <c r="E10" s="1"/>
  <c r="D32"/>
  <c r="B27" i="2" s="1"/>
  <c r="C3" i="4"/>
  <c r="C4"/>
  <c r="C5"/>
  <c r="C2"/>
  <c r="A4" i="5"/>
  <c r="A5" s="1"/>
  <c r="A6" s="1"/>
  <c r="A7" s="1"/>
  <c r="A8" s="1"/>
  <c r="A9" s="1"/>
  <c r="A10" s="1"/>
  <c r="A3"/>
  <c r="A10" i="4"/>
  <c r="B12"/>
  <c r="A14"/>
  <c r="B16"/>
  <c r="B20" s="1"/>
  <c r="A18"/>
  <c r="A22" s="1"/>
  <c r="A26" s="1"/>
  <c r="A30" s="1"/>
  <c r="A34" s="1"/>
  <c r="A7"/>
  <c r="A11" s="1"/>
  <c r="A15" s="1"/>
  <c r="A19" s="1"/>
  <c r="A23" s="1"/>
  <c r="A27" s="1"/>
  <c r="A31" s="1"/>
  <c r="A35" s="1"/>
  <c r="A8"/>
  <c r="A12" s="1"/>
  <c r="A16" s="1"/>
  <c r="A20" s="1"/>
  <c r="A24" s="1"/>
  <c r="A28" s="1"/>
  <c r="A32" s="1"/>
  <c r="A36" s="1"/>
  <c r="A9"/>
  <c r="A13" s="1"/>
  <c r="A17" s="1"/>
  <c r="A21" s="1"/>
  <c r="A25" s="1"/>
  <c r="A29" s="1"/>
  <c r="A33" s="1"/>
  <c r="A6"/>
  <c r="B9"/>
  <c r="C9" s="1"/>
  <c r="B8"/>
  <c r="C8" s="1"/>
  <c r="B7"/>
  <c r="C7" s="1"/>
  <c r="B6"/>
  <c r="B10" s="1"/>
  <c r="B14" l="1"/>
  <c r="C10"/>
  <c r="B24"/>
  <c r="C20"/>
  <c r="C12"/>
  <c r="A42" i="3"/>
  <c r="E30"/>
  <c r="D31"/>
  <c r="B43"/>
  <c r="B78"/>
  <c r="E52"/>
  <c r="A64"/>
  <c r="E48"/>
  <c r="A60"/>
  <c r="B50"/>
  <c r="D38"/>
  <c r="A51"/>
  <c r="E39"/>
  <c r="A55"/>
  <c r="E43"/>
  <c r="A59"/>
  <c r="E47"/>
  <c r="B11" i="4"/>
  <c r="C16"/>
  <c r="C6"/>
  <c r="D48" i="3"/>
  <c r="E34"/>
  <c r="A46"/>
  <c r="D35"/>
  <c r="B47"/>
  <c r="E38"/>
  <c r="A50"/>
  <c r="D41"/>
  <c r="A53"/>
  <c r="D45"/>
  <c r="A57"/>
  <c r="D49"/>
  <c r="A61"/>
  <c r="B88"/>
  <c r="B13" i="4"/>
  <c r="D52" i="3"/>
  <c r="D30"/>
  <c r="E44"/>
  <c r="D44"/>
  <c r="A56"/>
  <c r="E22" i="6"/>
  <c r="F26"/>
  <c r="G26" s="1"/>
  <c r="F22"/>
  <c r="G22" s="1"/>
  <c r="E26"/>
  <c r="E25"/>
  <c r="E21"/>
  <c r="F25"/>
  <c r="G25" s="1"/>
  <c r="F21"/>
  <c r="G21" s="1"/>
  <c r="E20"/>
  <c r="E24"/>
  <c r="F19"/>
  <c r="G19" s="1"/>
  <c r="H19" s="1"/>
  <c r="B15" i="2" s="1"/>
  <c r="F24" i="6"/>
  <c r="G24" s="1"/>
  <c r="F20"/>
  <c r="G20" s="1"/>
  <c r="E27"/>
  <c r="E23"/>
  <c r="H23" s="1"/>
  <c r="B19" i="2" s="1"/>
  <c r="F27" i="6"/>
  <c r="G27" s="1"/>
  <c r="F16"/>
  <c r="G16" s="1"/>
  <c r="F12"/>
  <c r="G12" s="1"/>
  <c r="F8"/>
  <c r="G8" s="1"/>
  <c r="F15"/>
  <c r="G15" s="1"/>
  <c r="F7"/>
  <c r="G7" s="1"/>
  <c r="F5"/>
  <c r="G5" s="1"/>
  <c r="H5" s="1"/>
  <c r="B2" i="2" s="1"/>
  <c r="F14" i="6"/>
  <c r="G14" s="1"/>
  <c r="F10"/>
  <c r="G10" s="1"/>
  <c r="H10" s="1"/>
  <c r="B7" i="2" s="1"/>
  <c r="F6" i="6"/>
  <c r="G6" s="1"/>
  <c r="F17"/>
  <c r="G17" s="1"/>
  <c r="F13"/>
  <c r="G13" s="1"/>
  <c r="F9"/>
  <c r="G9" s="1"/>
  <c r="F11"/>
  <c r="G11" s="1"/>
  <c r="E16"/>
  <c r="E8"/>
  <c r="E17"/>
  <c r="E13"/>
  <c r="E9"/>
  <c r="E12"/>
  <c r="E15"/>
  <c r="E11"/>
  <c r="E7"/>
  <c r="E6"/>
  <c r="E14"/>
  <c r="D61" i="3" l="1"/>
  <c r="A73"/>
  <c r="E61"/>
  <c r="D57"/>
  <c r="A69"/>
  <c r="E57"/>
  <c r="D53"/>
  <c r="A65"/>
  <c r="E53"/>
  <c r="A62"/>
  <c r="E50"/>
  <c r="B59"/>
  <c r="D47"/>
  <c r="A58"/>
  <c r="E46"/>
  <c r="D46"/>
  <c r="C11" i="4"/>
  <c r="B15"/>
  <c r="A71" i="3"/>
  <c r="E59"/>
  <c r="A67"/>
  <c r="E55"/>
  <c r="A63"/>
  <c r="E51"/>
  <c r="D51"/>
  <c r="D50"/>
  <c r="B62"/>
  <c r="E42"/>
  <c r="A54"/>
  <c r="D42"/>
  <c r="B28" i="4"/>
  <c r="C24"/>
  <c r="B18"/>
  <c r="C14"/>
  <c r="C13"/>
  <c r="B17"/>
  <c r="B100" i="3"/>
  <c r="E60"/>
  <c r="A72"/>
  <c r="D60"/>
  <c r="E64"/>
  <c r="A76"/>
  <c r="D64"/>
  <c r="B90"/>
  <c r="B55"/>
  <c r="D43"/>
  <c r="H20" i="6"/>
  <c r="B16" i="2" s="1"/>
  <c r="E56" i="3"/>
  <c r="A68"/>
  <c r="D56"/>
  <c r="H17" i="6"/>
  <c r="B14" i="2" s="1"/>
  <c r="H26" i="6"/>
  <c r="B22" i="2" s="1"/>
  <c r="H12" i="6"/>
  <c r="B9" i="2" s="1"/>
  <c r="H6" i="6"/>
  <c r="B3" i="2" s="1"/>
  <c r="H27" i="6"/>
  <c r="B23" i="2" s="1"/>
  <c r="H13" i="6"/>
  <c r="B10" i="2" s="1"/>
  <c r="H14" i="6"/>
  <c r="B11" i="2" s="1"/>
  <c r="H8" i="6"/>
  <c r="B5" i="2" s="1"/>
  <c r="H25" i="6"/>
  <c r="B21" i="2" s="1"/>
  <c r="H22" i="6"/>
  <c r="B18" i="2" s="1"/>
  <c r="H11" i="6"/>
  <c r="B8" i="2" s="1"/>
  <c r="H7" i="6"/>
  <c r="B4" i="2" s="1"/>
  <c r="H16" i="6"/>
  <c r="B13" i="2" s="1"/>
  <c r="H9" i="6"/>
  <c r="B6" i="2" s="1"/>
  <c r="H15" i="6"/>
  <c r="B12" i="2" s="1"/>
  <c r="H24" i="6"/>
  <c r="B20" i="2" s="1"/>
  <c r="H21" i="6"/>
  <c r="B17" i="2" s="1"/>
  <c r="D55" i="3" l="1"/>
  <c r="B67"/>
  <c r="E76"/>
  <c r="A88"/>
  <c r="D76"/>
  <c r="B22" i="4"/>
  <c r="C18"/>
  <c r="B32"/>
  <c r="C28"/>
  <c r="A66" i="3"/>
  <c r="E54"/>
  <c r="D54"/>
  <c r="B74"/>
  <c r="D62"/>
  <c r="A75"/>
  <c r="E63"/>
  <c r="D63"/>
  <c r="A79"/>
  <c r="E67"/>
  <c r="A83"/>
  <c r="E71"/>
  <c r="D69"/>
  <c r="A81"/>
  <c r="E69"/>
  <c r="B102"/>
  <c r="E72"/>
  <c r="A84"/>
  <c r="D72"/>
  <c r="C17" i="4"/>
  <c r="B21"/>
  <c r="C15"/>
  <c r="B19"/>
  <c r="E58" i="3"/>
  <c r="A70"/>
  <c r="D58"/>
  <c r="D59"/>
  <c r="B71"/>
  <c r="E62"/>
  <c r="A74"/>
  <c r="D65"/>
  <c r="A77"/>
  <c r="E65"/>
  <c r="D73"/>
  <c r="A85"/>
  <c r="E73"/>
  <c r="E68"/>
  <c r="A80"/>
  <c r="A92" s="1"/>
  <c r="D68"/>
  <c r="A104" l="1"/>
  <c r="D104" s="1"/>
  <c r="D92"/>
  <c r="D85"/>
  <c r="A97"/>
  <c r="D97" s="1"/>
  <c r="E85"/>
  <c r="A82"/>
  <c r="E70"/>
  <c r="D70"/>
  <c r="C19" i="4"/>
  <c r="B23"/>
  <c r="C21"/>
  <c r="B25"/>
  <c r="A95" i="3"/>
  <c r="A107" s="1"/>
  <c r="E83"/>
  <c r="A91"/>
  <c r="A103" s="1"/>
  <c r="E79"/>
  <c r="D77"/>
  <c r="A89"/>
  <c r="E77"/>
  <c r="A86"/>
  <c r="E74"/>
  <c r="B83"/>
  <c r="D71"/>
  <c r="E84"/>
  <c r="A96"/>
  <c r="D84"/>
  <c r="D81"/>
  <c r="A93"/>
  <c r="E81"/>
  <c r="A87"/>
  <c r="E75"/>
  <c r="D75"/>
  <c r="D74"/>
  <c r="B86"/>
  <c r="E66"/>
  <c r="A78"/>
  <c r="D66"/>
  <c r="B36" i="4"/>
  <c r="C36" s="1"/>
  <c r="C32"/>
  <c r="B26"/>
  <c r="C22"/>
  <c r="E88" i="3"/>
  <c r="A100"/>
  <c r="D100" s="1"/>
  <c r="D88"/>
  <c r="B79"/>
  <c r="D67"/>
  <c r="E80"/>
  <c r="D80"/>
  <c r="B30" i="4" l="1"/>
  <c r="C26"/>
  <c r="A90" i="3"/>
  <c r="E78"/>
  <c r="C3" i="2" s="1"/>
  <c r="D78" i="3"/>
  <c r="B98"/>
  <c r="D86"/>
  <c r="A99"/>
  <c r="D99" s="1"/>
  <c r="E87"/>
  <c r="D87"/>
  <c r="A105"/>
  <c r="D105" s="1"/>
  <c r="D93"/>
  <c r="B95"/>
  <c r="D83"/>
  <c r="A98"/>
  <c r="E86"/>
  <c r="A101"/>
  <c r="D101" s="1"/>
  <c r="D89"/>
  <c r="B91"/>
  <c r="D79"/>
  <c r="A108"/>
  <c r="D108" s="1"/>
  <c r="D96"/>
  <c r="C25" i="4"/>
  <c r="B29"/>
  <c r="C23"/>
  <c r="B27"/>
  <c r="E82" i="3"/>
  <c r="A94"/>
  <c r="D82"/>
  <c r="E14" i="2"/>
  <c r="D8"/>
  <c r="D4"/>
  <c r="E9"/>
  <c r="E3"/>
  <c r="E6"/>
  <c r="E5"/>
  <c r="E8"/>
  <c r="C6"/>
  <c r="C7" l="1"/>
  <c r="D12"/>
  <c r="D13"/>
  <c r="D14"/>
  <c r="C8"/>
  <c r="C14"/>
  <c r="C13"/>
  <c r="C9"/>
  <c r="D91" i="3"/>
  <c r="B103"/>
  <c r="D103" s="1"/>
  <c r="B107"/>
  <c r="D107" s="1"/>
  <c r="D95"/>
  <c r="D7" i="2"/>
  <c r="E7"/>
  <c r="E2"/>
  <c r="D2"/>
  <c r="D94" i="3"/>
  <c r="A106"/>
  <c r="D106" s="1"/>
  <c r="B31" i="4"/>
  <c r="C27"/>
  <c r="B33"/>
  <c r="C33" s="1"/>
  <c r="C29"/>
  <c r="A102" i="3"/>
  <c r="D102" s="1"/>
  <c r="D90"/>
  <c r="B4" i="5"/>
  <c r="B34" i="4"/>
  <c r="C34" s="1"/>
  <c r="C30"/>
  <c r="D6" i="2"/>
  <c r="D9"/>
  <c r="E12"/>
  <c r="D3"/>
  <c r="C4"/>
  <c r="C10"/>
  <c r="D11"/>
  <c r="C12"/>
  <c r="D5"/>
  <c r="E10"/>
  <c r="C11"/>
  <c r="C5"/>
  <c r="D10"/>
  <c r="E11"/>
  <c r="E13"/>
  <c r="E4"/>
  <c r="C2"/>
  <c r="D98" i="3"/>
  <c r="D24" i="4" l="1"/>
  <c r="D23"/>
  <c r="E24" s="1"/>
  <c r="D3"/>
  <c r="B7" i="5"/>
  <c r="C26" i="2" s="1"/>
  <c r="B6" i="5"/>
  <c r="B5"/>
  <c r="C5" s="1"/>
  <c r="D24" i="2" s="1"/>
  <c r="C31" i="4"/>
  <c r="B35"/>
  <c r="C35" s="1"/>
  <c r="D35" s="1"/>
  <c r="D25"/>
  <c r="D22"/>
  <c r="D2"/>
  <c r="D6"/>
  <c r="D10"/>
  <c r="D32"/>
  <c r="D5"/>
  <c r="D8"/>
  <c r="D12"/>
  <c r="D20"/>
  <c r="D33"/>
  <c r="C24" i="2"/>
  <c r="D30" i="4"/>
  <c r="D13"/>
  <c r="B9" i="5"/>
  <c r="B10"/>
  <c r="D14" i="4"/>
  <c r="D26"/>
  <c r="D36"/>
  <c r="D34"/>
  <c r="B2" i="5"/>
  <c r="B8"/>
  <c r="D28" i="4"/>
  <c r="D18"/>
  <c r="D17"/>
  <c r="D11"/>
  <c r="D7"/>
  <c r="D19"/>
  <c r="F23" s="1"/>
  <c r="D21"/>
  <c r="D9"/>
  <c r="D15"/>
  <c r="D16"/>
  <c r="D4"/>
  <c r="D29"/>
  <c r="C19" i="2" s="1"/>
  <c r="D27" i="4"/>
  <c r="B3" i="5"/>
  <c r="C4" s="1"/>
  <c r="C7" l="1"/>
  <c r="D26" i="2" s="1"/>
  <c r="E3" i="4"/>
  <c r="C25" i="2"/>
  <c r="E4" i="4"/>
  <c r="E36"/>
  <c r="F15"/>
  <c r="C3" i="5"/>
  <c r="C10"/>
  <c r="C6"/>
  <c r="D25" i="2" s="1"/>
  <c r="F21" i="4"/>
  <c r="E21"/>
  <c r="E17"/>
  <c r="F17"/>
  <c r="E15"/>
  <c r="E14"/>
  <c r="F14"/>
  <c r="F13"/>
  <c r="E13"/>
  <c r="F34"/>
  <c r="F30"/>
  <c r="E30"/>
  <c r="C20" i="2"/>
  <c r="E20" i="4"/>
  <c r="F20"/>
  <c r="F8"/>
  <c r="E8"/>
  <c r="F36"/>
  <c r="E6"/>
  <c r="F6"/>
  <c r="F22"/>
  <c r="E22"/>
  <c r="E35"/>
  <c r="F24"/>
  <c r="E27"/>
  <c r="F27"/>
  <c r="E17" i="2" s="1"/>
  <c r="C17"/>
  <c r="E7" i="4"/>
  <c r="F7"/>
  <c r="F32"/>
  <c r="E22" i="2" s="1"/>
  <c r="F28" i="4"/>
  <c r="C18" i="2"/>
  <c r="E28" i="4"/>
  <c r="F29"/>
  <c r="E29"/>
  <c r="E16"/>
  <c r="F16"/>
  <c r="F9"/>
  <c r="E9"/>
  <c r="E19"/>
  <c r="F19"/>
  <c r="E11"/>
  <c r="F11"/>
  <c r="E18"/>
  <c r="F18"/>
  <c r="C9" i="5"/>
  <c r="C27" i="2"/>
  <c r="C8" i="5"/>
  <c r="D27" i="2" s="1"/>
  <c r="F26" i="4"/>
  <c r="E26"/>
  <c r="C16" i="2"/>
  <c r="E34" i="4"/>
  <c r="E33"/>
  <c r="D23" i="2" s="1"/>
  <c r="F33" i="4"/>
  <c r="E23" i="2" s="1"/>
  <c r="F12" i="4"/>
  <c r="E12"/>
  <c r="F10"/>
  <c r="E10"/>
  <c r="F25"/>
  <c r="E15" i="2" s="1"/>
  <c r="C15"/>
  <c r="E25" i="4"/>
  <c r="D31"/>
  <c r="C21" i="2" s="1"/>
  <c r="C22"/>
  <c r="C23"/>
  <c r="E5" i="4"/>
  <c r="D16" i="2"/>
  <c r="E23" i="4"/>
  <c r="D17" i="2" l="1"/>
  <c r="D15"/>
  <c r="D19"/>
  <c r="D20"/>
  <c r="D18"/>
  <c r="E20"/>
  <c r="E18"/>
  <c r="F35" i="4"/>
  <c r="E31"/>
  <c r="D21" i="2" s="1"/>
  <c r="F31" i="4"/>
  <c r="E21" i="2" s="1"/>
  <c r="E19"/>
  <c r="E16"/>
  <c r="E32" i="4"/>
  <c r="D22" i="2" s="1"/>
</calcChain>
</file>

<file path=xl/sharedStrings.xml><?xml version="1.0" encoding="utf-8"?>
<sst xmlns="http://schemas.openxmlformats.org/spreadsheetml/2006/main" count="32" uniqueCount="22">
  <si>
    <t>Mensual</t>
  </si>
  <si>
    <t>Trimestral</t>
  </si>
  <si>
    <t>Variación entre periodos</t>
  </si>
  <si>
    <t>Anual</t>
  </si>
  <si>
    <t>Año</t>
  </si>
  <si>
    <t>Mes</t>
  </si>
  <si>
    <t>Totales</t>
  </si>
  <si>
    <t>Seleccione año</t>
  </si>
  <si>
    <t>Seleccione trimestre</t>
  </si>
  <si>
    <t>Trimestre</t>
  </si>
  <si>
    <t>Trimestres</t>
  </si>
  <si>
    <t>Años</t>
  </si>
  <si>
    <t>Meses</t>
  </si>
  <si>
    <t>Variación</t>
  </si>
  <si>
    <t>Variacion mismo periodo año anterior</t>
  </si>
  <si>
    <t>Varicion entre periodos</t>
  </si>
  <si>
    <t>Trimestre código</t>
  </si>
  <si>
    <t>Mes código</t>
  </si>
  <si>
    <t>DATOS PRELIMINARES</t>
  </si>
  <si>
    <t>Número de divorcios</t>
  </si>
  <si>
    <t>Periodo</t>
  </si>
  <si>
    <t>Variación entre mismo periodo año anterior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</si>
</sst>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mmm/yyyy"/>
    <numFmt numFmtId="166" formatCode="0.0"/>
    <numFmt numFmtId="167" formatCode="#,##0.0"/>
    <numFmt numFmtId="168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w Cen MT Condensed"/>
      <family val="2"/>
    </font>
    <font>
      <sz val="11"/>
      <name val="Tw Cen MT Condensed"/>
      <family val="2"/>
    </font>
    <font>
      <b/>
      <sz val="16"/>
      <color theme="1"/>
      <name val="Tw Cen MT Condensed"/>
      <family val="2"/>
    </font>
    <font>
      <sz val="16"/>
      <color theme="1"/>
      <name val="Tw Cen MT Condensed"/>
      <family val="2"/>
    </font>
    <font>
      <sz val="8"/>
      <color theme="1"/>
      <name val="Tw Cen MT Condensed"/>
      <family val="2"/>
    </font>
    <font>
      <sz val="8"/>
      <name val="Tw Cen MT Condensed"/>
      <family val="2"/>
    </font>
    <font>
      <sz val="11"/>
      <color theme="1"/>
      <name val="Calibri"/>
      <family val="2"/>
      <scheme val="minor"/>
    </font>
    <font>
      <b/>
      <sz val="12"/>
      <color theme="0"/>
      <name val="Tw Cen MT Condensed"/>
      <family val="2"/>
    </font>
    <font>
      <b/>
      <sz val="11"/>
      <color theme="0"/>
      <name val="Tw Cen MT Condensed"/>
      <family val="2"/>
    </font>
    <font>
      <sz val="8"/>
      <color rgb="FFB9EDFF"/>
      <name val="Tw Cen MT Condensed"/>
      <family val="2"/>
    </font>
    <font>
      <b/>
      <sz val="18"/>
      <name val="Open Sans Condensed Light"/>
      <family val="2"/>
    </font>
    <font>
      <sz val="18"/>
      <color theme="1"/>
      <name val="Open Sans Condensed Light"/>
      <family val="2"/>
    </font>
    <font>
      <b/>
      <sz val="18"/>
      <color theme="1"/>
      <name val="Open Sans Condensed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BFB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 vertic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/>
    <xf numFmtId="3" fontId="1" fillId="0" borderId="0" xfId="0" applyNumberFormat="1" applyFont="1"/>
    <xf numFmtId="166" fontId="1" fillId="0" borderId="0" xfId="0" applyNumberFormat="1" applyFont="1"/>
    <xf numFmtId="0" fontId="9" fillId="2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3" fontId="2" fillId="3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0" fontId="4" fillId="3" borderId="0" xfId="0" applyFont="1" applyFill="1"/>
    <xf numFmtId="0" fontId="10" fillId="0" borderId="0" xfId="0" applyFont="1" applyFill="1"/>
    <xf numFmtId="165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3" fontId="1" fillId="4" borderId="0" xfId="0" applyNumberFormat="1" applyFont="1" applyFill="1"/>
    <xf numFmtId="0" fontId="1" fillId="4" borderId="0" xfId="0" applyFont="1" applyFill="1"/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12" fillId="0" borderId="0" xfId="0" applyFont="1"/>
    <xf numFmtId="0" fontId="13" fillId="0" borderId="1" xfId="0" applyFont="1" applyBorder="1" applyAlignment="1">
      <alignment horizontal="center" vertical="center" textRotation="90"/>
    </xf>
    <xf numFmtId="165" fontId="12" fillId="0" borderId="1" xfId="0" applyNumberFormat="1" applyFont="1" applyBorder="1"/>
    <xf numFmtId="3" fontId="12" fillId="0" borderId="1" xfId="0" applyNumberFormat="1" applyFont="1" applyBorder="1"/>
    <xf numFmtId="167" fontId="12" fillId="0" borderId="1" xfId="0" applyNumberFormat="1" applyFont="1" applyBorder="1" applyAlignment="1">
      <alignment horizontal="right" indent="4"/>
    </xf>
    <xf numFmtId="167" fontId="12" fillId="0" borderId="1" xfId="0" applyNumberFormat="1" applyFont="1" applyBorder="1" applyAlignment="1">
      <alignment horizontal="right" indent="6"/>
    </xf>
    <xf numFmtId="0" fontId="13" fillId="0" borderId="0" xfId="0" applyFont="1" applyBorder="1" applyAlignment="1">
      <alignment horizontal="center" vertical="center" textRotation="90"/>
    </xf>
    <xf numFmtId="165" fontId="12" fillId="0" borderId="0" xfId="0" applyNumberFormat="1" applyFont="1" applyBorder="1"/>
    <xf numFmtId="3" fontId="12" fillId="0" borderId="0" xfId="0" applyNumberFormat="1" applyFont="1" applyBorder="1"/>
    <xf numFmtId="167" fontId="12" fillId="0" borderId="0" xfId="0" applyNumberFormat="1" applyFont="1" applyBorder="1" applyAlignment="1">
      <alignment horizontal="right" indent="4"/>
    </xf>
    <xf numFmtId="167" fontId="12" fillId="0" borderId="0" xfId="0" applyNumberFormat="1" applyFont="1" applyBorder="1" applyAlignment="1">
      <alignment horizontal="right" indent="6"/>
    </xf>
    <xf numFmtId="0" fontId="13" fillId="0" borderId="2" xfId="0" applyFont="1" applyBorder="1" applyAlignment="1">
      <alignment horizontal="center" vertical="center" textRotation="90"/>
    </xf>
    <xf numFmtId="165" fontId="12" fillId="0" borderId="2" xfId="0" applyNumberFormat="1" applyFont="1" applyBorder="1"/>
    <xf numFmtId="3" fontId="12" fillId="0" borderId="2" xfId="0" applyNumberFormat="1" applyFont="1" applyBorder="1"/>
    <xf numFmtId="167" fontId="12" fillId="0" borderId="2" xfId="0" applyNumberFormat="1" applyFont="1" applyBorder="1" applyAlignment="1">
      <alignment horizontal="right" indent="4"/>
    </xf>
    <xf numFmtId="167" fontId="12" fillId="0" borderId="2" xfId="0" applyNumberFormat="1" applyFont="1" applyBorder="1" applyAlignment="1">
      <alignment horizontal="right" indent="6"/>
    </xf>
    <xf numFmtId="0" fontId="13" fillId="6" borderId="1" xfId="0" applyFont="1" applyFill="1" applyBorder="1" applyAlignment="1">
      <alignment horizontal="center" vertical="center" textRotation="90"/>
    </xf>
    <xf numFmtId="0" fontId="12" fillId="6" borderId="1" xfId="0" applyFont="1" applyFill="1" applyBorder="1" applyAlignment="1">
      <alignment horizontal="right"/>
    </xf>
    <xf numFmtId="3" fontId="12" fillId="6" borderId="1" xfId="0" applyNumberFormat="1" applyFont="1" applyFill="1" applyBorder="1"/>
    <xf numFmtId="167" fontId="12" fillId="6" borderId="1" xfId="0" applyNumberFormat="1" applyFont="1" applyFill="1" applyBorder="1" applyAlignment="1">
      <alignment horizontal="right" indent="4"/>
    </xf>
    <xf numFmtId="167" fontId="12" fillId="6" borderId="1" xfId="0" applyNumberFormat="1" applyFont="1" applyFill="1" applyBorder="1" applyAlignment="1">
      <alignment horizontal="right" indent="6"/>
    </xf>
    <xf numFmtId="0" fontId="13" fillId="6" borderId="0" xfId="0" applyFont="1" applyFill="1" applyBorder="1" applyAlignment="1">
      <alignment horizontal="center" vertical="center" textRotation="90"/>
    </xf>
    <xf numFmtId="0" fontId="12" fillId="6" borderId="0" xfId="0" applyFont="1" applyFill="1" applyBorder="1" applyAlignment="1">
      <alignment horizontal="right"/>
    </xf>
    <xf numFmtId="3" fontId="12" fillId="6" borderId="0" xfId="0" applyNumberFormat="1" applyFont="1" applyFill="1" applyBorder="1"/>
    <xf numFmtId="167" fontId="12" fillId="6" borderId="0" xfId="0" applyNumberFormat="1" applyFont="1" applyFill="1" applyBorder="1" applyAlignment="1">
      <alignment horizontal="right" indent="4"/>
    </xf>
    <xf numFmtId="167" fontId="12" fillId="6" borderId="0" xfId="0" applyNumberFormat="1" applyFont="1" applyFill="1" applyBorder="1" applyAlignment="1">
      <alignment horizontal="right" indent="6"/>
    </xf>
    <xf numFmtId="17" fontId="12" fillId="0" borderId="0" xfId="0" applyNumberFormat="1" applyFont="1"/>
    <xf numFmtId="0" fontId="13" fillId="6" borderId="2" xfId="0" applyFont="1" applyFill="1" applyBorder="1" applyAlignment="1">
      <alignment horizontal="center" vertical="center" textRotation="90"/>
    </xf>
    <xf numFmtId="0" fontId="12" fillId="6" borderId="2" xfId="0" applyFont="1" applyFill="1" applyBorder="1" applyAlignment="1">
      <alignment horizontal="right"/>
    </xf>
    <xf numFmtId="3" fontId="12" fillId="6" borderId="2" xfId="0" applyNumberFormat="1" applyFont="1" applyFill="1" applyBorder="1"/>
    <xf numFmtId="167" fontId="12" fillId="6" borderId="2" xfId="0" applyNumberFormat="1" applyFont="1" applyFill="1" applyBorder="1" applyAlignment="1">
      <alignment horizontal="right" indent="4"/>
    </xf>
    <xf numFmtId="167" fontId="12" fillId="6" borderId="2" xfId="0" applyNumberFormat="1" applyFont="1" applyFill="1" applyBorder="1" applyAlignment="1">
      <alignment horizontal="right" indent="6"/>
    </xf>
    <xf numFmtId="0" fontId="12" fillId="0" borderId="0" xfId="0" applyFont="1" applyBorder="1"/>
    <xf numFmtId="168" fontId="12" fillId="0" borderId="0" xfId="1" applyNumberFormat="1" applyFont="1" applyBorder="1"/>
    <xf numFmtId="166" fontId="12" fillId="0" borderId="0" xfId="1" applyNumberFormat="1" applyFont="1" applyBorder="1" applyAlignment="1">
      <alignment horizontal="right" indent="4"/>
    </xf>
    <xf numFmtId="0" fontId="12" fillId="0" borderId="0" xfId="0" applyFont="1" applyBorder="1" applyAlignment="1">
      <alignment horizontal="right" indent="6"/>
    </xf>
    <xf numFmtId="0" fontId="12" fillId="0" borderId="2" xfId="0" applyFont="1" applyBorder="1"/>
    <xf numFmtId="168" fontId="12" fillId="0" borderId="2" xfId="1" applyNumberFormat="1" applyFont="1" applyBorder="1"/>
    <xf numFmtId="166" fontId="12" fillId="0" borderId="2" xfId="1" applyNumberFormat="1" applyFont="1" applyBorder="1" applyAlignment="1">
      <alignment horizontal="right" indent="4"/>
    </xf>
    <xf numFmtId="0" fontId="12" fillId="0" borderId="2" xfId="0" applyFont="1" applyBorder="1" applyAlignment="1">
      <alignment horizontal="right" indent="6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9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wnloads/V.1.0.1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  <sheetName val="Mensual"/>
      <sheetName val="Trimestral"/>
      <sheetName val="Anual"/>
      <sheetName val="Reporte"/>
    </sheetNames>
    <sheetDataSet>
      <sheetData sheetId="0"/>
      <sheetData sheetId="1">
        <row r="3">
          <cell r="F3">
            <v>41244</v>
          </cell>
          <cell r="G3">
            <v>1570914.27</v>
          </cell>
          <cell r="H3">
            <v>0.40225143888578857</v>
          </cell>
          <cell r="I3">
            <v>0.26842620412796342</v>
          </cell>
          <cell r="J3">
            <v>15866333.539999999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>
            <v>115690</v>
          </cell>
          <cell r="Q3">
            <v>-0.49002891702225199</v>
          </cell>
          <cell r="R3">
            <v>1.8549923498346577</v>
          </cell>
          <cell r="S3">
            <v>1778021</v>
          </cell>
          <cell r="T3">
            <v>0.16427854871577272</v>
          </cell>
          <cell r="U3">
            <v>4545965</v>
          </cell>
          <cell r="V3">
            <v>-0.30559336175137242</v>
          </cell>
          <cell r="W3">
            <v>1.1715330479943764</v>
          </cell>
          <cell r="X3">
            <v>26154534.823057353</v>
          </cell>
          <cell r="Y3">
            <v>9.3596453530314011E-2</v>
          </cell>
          <cell r="Z3">
            <v>179310.0507674847</v>
          </cell>
          <cell r="AA3">
            <v>2.6728990784194565E-2</v>
          </cell>
          <cell r="AB3">
            <v>-4.3598661604333407E-3</v>
          </cell>
          <cell r="AC3">
            <v>2117287.3195704855</v>
          </cell>
          <cell r="AD3">
            <v>9.4029530984317933E-2</v>
          </cell>
          <cell r="AE3">
            <v>85691.814240240928</v>
          </cell>
          <cell r="AF3">
            <v>0.31841613145911207</v>
          </cell>
          <cell r="AG3">
            <v>0.14925659686565193</v>
          </cell>
          <cell r="AH3">
            <v>715715.82895530271</v>
          </cell>
          <cell r="AI3">
            <v>-2.4316506620546387E-2</v>
          </cell>
          <cell r="AJ3">
            <v>64.82044673539518</v>
          </cell>
          <cell r="AK3">
            <v>0.13784907902554949</v>
          </cell>
          <cell r="AL3">
            <v>0.12580834803057023</v>
          </cell>
          <cell r="AM3">
            <v>720.74243986254305</v>
          </cell>
          <cell r="AN3">
            <v>-0.4544928189704201</v>
          </cell>
          <cell r="AO3">
            <v>0</v>
          </cell>
          <cell r="AP3" t="e">
            <v>#DIV/0!</v>
          </cell>
          <cell r="AQ3">
            <v>-1</v>
          </cell>
          <cell r="AR3">
            <v>0</v>
          </cell>
          <cell r="AS3">
            <v>-1</v>
          </cell>
          <cell r="AT3">
            <v>0</v>
          </cell>
          <cell r="AU3" t="e">
            <v>#DIV/0!</v>
          </cell>
          <cell r="AV3">
            <v>-1</v>
          </cell>
          <cell r="AW3">
            <v>0</v>
          </cell>
          <cell r="AX3">
            <v>-1</v>
          </cell>
          <cell r="AY3">
            <v>0</v>
          </cell>
          <cell r="AZ3" t="e">
            <v>#DIV/0!</v>
          </cell>
          <cell r="BA3">
            <v>-1</v>
          </cell>
          <cell r="BB3">
            <v>0</v>
          </cell>
          <cell r="BC3">
            <v>-1</v>
          </cell>
          <cell r="BD3">
            <v>0</v>
          </cell>
          <cell r="BE3" t="e">
            <v>#DIV/0!</v>
          </cell>
          <cell r="BF3">
            <v>-1</v>
          </cell>
          <cell r="BG3">
            <v>0</v>
          </cell>
          <cell r="BH3">
            <v>-1</v>
          </cell>
          <cell r="BI3">
            <v>0</v>
          </cell>
          <cell r="BJ3" t="e">
            <v>#DIV/0!</v>
          </cell>
          <cell r="BK3">
            <v>-1</v>
          </cell>
          <cell r="BL3">
            <v>0</v>
          </cell>
          <cell r="BM3">
            <v>-1</v>
          </cell>
          <cell r="BN3">
            <v>761752</v>
          </cell>
          <cell r="BO3">
            <v>5.0956240049226151E-2</v>
          </cell>
          <cell r="BP3">
            <v>-5.7903387581300841E-2</v>
          </cell>
          <cell r="BQ3">
            <v>9270625</v>
          </cell>
          <cell r="BR3">
            <v>1.1791873927226401E-2</v>
          </cell>
          <cell r="BS3">
            <v>548556</v>
          </cell>
          <cell r="BT3">
            <v>9.280634300854633E-2</v>
          </cell>
          <cell r="BU3">
            <v>-7.6988198519569043E-3</v>
          </cell>
          <cell r="BV3">
            <v>6390573</v>
          </cell>
          <cell r="BW3">
            <v>6.6113788866836781E-3</v>
          </cell>
          <cell r="BX3">
            <v>73246</v>
          </cell>
          <cell r="BY3">
            <v>3.1619272967986368E-2</v>
          </cell>
          <cell r="BZ3">
            <v>-0.13251613667318055</v>
          </cell>
          <cell r="CA3">
            <v>971534</v>
          </cell>
          <cell r="CB3">
            <v>-1.8216246261457073E-3</v>
          </cell>
          <cell r="CC3">
            <v>79592</v>
          </cell>
          <cell r="CD3">
            <v>-0.12908555734278743</v>
          </cell>
          <cell r="CE3">
            <v>-0.31132704005260742</v>
          </cell>
          <cell r="CF3">
            <v>1088396</v>
          </cell>
          <cell r="CG3">
            <v>-1.237709112950938E-2</v>
          </cell>
          <cell r="CH3">
            <v>58455</v>
          </cell>
          <cell r="CI3">
            <v>3.4949806129494873E-2</v>
          </cell>
          <cell r="CJ3">
            <v>7.2470415558205672E-2</v>
          </cell>
          <cell r="CK3">
            <v>800043</v>
          </cell>
          <cell r="CL3">
            <v>0.10938041660542291</v>
          </cell>
          <cell r="CM3">
            <v>890</v>
          </cell>
          <cell r="CN3">
            <v>-0.72091564753841331</v>
          </cell>
          <cell r="CO3">
            <v>1.0649651972157772</v>
          </cell>
          <cell r="CP3">
            <v>8308</v>
          </cell>
          <cell r="CQ3">
            <v>0.25479534813472288</v>
          </cell>
          <cell r="CR3">
            <v>1013</v>
          </cell>
          <cell r="CS3">
            <v>0.28553299492385786</v>
          </cell>
          <cell r="CT3">
            <v>0.24294478527607363</v>
          </cell>
          <cell r="CU3">
            <v>11771</v>
          </cell>
          <cell r="CV3">
            <v>8.4385076001842474E-2</v>
          </cell>
          <cell r="CW3">
            <v>51442</v>
          </cell>
          <cell r="CX3">
            <v>-4.0332810984254903E-2</v>
          </cell>
          <cell r="CY3">
            <v>0.28608215205380133</v>
          </cell>
          <cell r="CZ3">
            <v>670591</v>
          </cell>
          <cell r="DA3">
            <v>3.6675236176833881E-2</v>
          </cell>
          <cell r="DB3">
            <v>18096</v>
          </cell>
          <cell r="DC3">
            <v>-8.3978739559605164E-2</v>
          </cell>
          <cell r="DD3">
            <v>-0.37921097770154372</v>
          </cell>
          <cell r="DE3">
            <v>303001</v>
          </cell>
          <cell r="DF3">
            <v>-0.1614959085009644</v>
          </cell>
          <cell r="DG3">
            <v>17308</v>
          </cell>
          <cell r="DH3">
            <v>-6.2709845120762484E-2</v>
          </cell>
          <cell r="DI3">
            <v>0.21801548205489094</v>
          </cell>
          <cell r="DJ3">
            <v>239602</v>
          </cell>
          <cell r="DK3">
            <v>9.9061493720356317E-2</v>
          </cell>
          <cell r="DL3">
            <v>12816</v>
          </cell>
          <cell r="DM3">
            <v>-4.8199034533976975E-2</v>
          </cell>
          <cell r="DN3">
            <v>0.10055817947617003</v>
          </cell>
          <cell r="DO3">
            <v>167750</v>
          </cell>
          <cell r="DP3">
            <v>-1.461483335095572E-2</v>
          </cell>
          <cell r="DQ3">
            <v>19897</v>
          </cell>
          <cell r="DR3">
            <v>-6.1373714501368054E-2</v>
          </cell>
          <cell r="DS3">
            <v>-1.4414503665543888E-2</v>
          </cell>
          <cell r="DT3">
            <v>302197</v>
          </cell>
          <cell r="DU3">
            <v>-3.8896150775855766E-2</v>
          </cell>
          <cell r="DV3">
            <v>328992.36</v>
          </cell>
          <cell r="DW3">
            <v>0.11962775494379868</v>
          </cell>
          <cell r="DX3">
            <v>4.7823688136477999E-2</v>
          </cell>
          <cell r="DY3">
            <v>3876236.23</v>
          </cell>
          <cell r="DZ3">
            <v>-2.9753151754675387E-2</v>
          </cell>
          <cell r="EA3">
            <v>77093127.549999997</v>
          </cell>
          <cell r="EB3">
            <v>0.94495529034454084</v>
          </cell>
          <cell r="EC3">
            <v>-5.1156724906816643E-2</v>
          </cell>
          <cell r="ED3">
            <v>541121497.28999996</v>
          </cell>
          <cell r="EE3">
            <v>-6.7065790119439431E-3</v>
          </cell>
          <cell r="EF3">
            <v>152346586.12</v>
          </cell>
          <cell r="EG3">
            <v>0.33877665821964975</v>
          </cell>
          <cell r="EH3">
            <v>0.17777303628360736</v>
          </cell>
          <cell r="EI3">
            <v>1491418201.9400001</v>
          </cell>
          <cell r="EJ3">
            <v>0.16204823066382743</v>
          </cell>
          <cell r="EK3">
            <v>912775902.82000005</v>
          </cell>
          <cell r="EL3">
            <v>0.7431220958435969</v>
          </cell>
          <cell r="EM3">
            <v>-3.0740826681909087E-2</v>
          </cell>
          <cell r="EN3">
            <v>7630063551.3399982</v>
          </cell>
          <cell r="EO3">
            <v>0.11397258821367698</v>
          </cell>
          <cell r="EP3">
            <v>20053093.91</v>
          </cell>
          <cell r="EQ3">
            <v>7.5158047224713656E-2</v>
          </cell>
          <cell r="ER3">
            <v>-9.8643123238589554E-4</v>
          </cell>
          <cell r="ES3">
            <v>220856608.70999998</v>
          </cell>
          <cell r="ET3">
            <v>5.7367220887483854E-2</v>
          </cell>
          <cell r="EU3">
            <v>1867586340.3499999</v>
          </cell>
          <cell r="EV3">
            <v>0.779759571835277</v>
          </cell>
          <cell r="EW3">
            <v>-0.10868187842694836</v>
          </cell>
          <cell r="EX3">
            <v>11642297533.339998</v>
          </cell>
          <cell r="EY3">
            <v>-2.3375089775382267E-2</v>
          </cell>
          <cell r="EZ3">
            <v>2312839783.9299998</v>
          </cell>
          <cell r="FA3">
            <v>-0.56341772013451941</v>
          </cell>
          <cell r="FB3">
            <v>-0.66578396424533848</v>
          </cell>
          <cell r="FC3">
            <v>40047158347.310005</v>
          </cell>
          <cell r="FD3">
            <v>-6.6722638336640161E-2</v>
          </cell>
          <cell r="FE3">
            <v>40637403.700000003</v>
          </cell>
          <cell r="FF3">
            <v>0.39997709520080726</v>
          </cell>
          <cell r="FG3">
            <v>-7.065997550569704E-2</v>
          </cell>
          <cell r="FH3">
            <v>308208473.50999999</v>
          </cell>
          <cell r="FI3">
            <v>3.0734236681730965E-2</v>
          </cell>
          <cell r="FJ3">
            <v>427136235.69</v>
          </cell>
          <cell r="FK3">
            <v>0.62452817439809427</v>
          </cell>
          <cell r="FL3">
            <v>2.6393507235702815E-2</v>
          </cell>
          <cell r="FM3">
            <v>2978787017.0799999</v>
          </cell>
          <cell r="FN3">
            <v>4.0206459739108432E-3</v>
          </cell>
          <cell r="FO3">
            <v>236177277.88</v>
          </cell>
          <cell r="FP3">
            <v>0.62048858442421351</v>
          </cell>
          <cell r="FQ3">
            <v>0.46789696005639519</v>
          </cell>
          <cell r="FR3">
            <v>1750217142.1899996</v>
          </cell>
          <cell r="FS3">
            <v>0.13864620941008612</v>
          </cell>
          <cell r="FT3">
            <v>627344774.33000004</v>
          </cell>
          <cell r="FU3">
            <v>-5.6047419944384357E-2</v>
          </cell>
          <cell r="FV3">
            <v>1.9692839790819469E-2</v>
          </cell>
          <cell r="FW3">
            <v>8424735781.5599995</v>
          </cell>
          <cell r="FX3">
            <v>0.11116144561613941</v>
          </cell>
          <cell r="FY3">
            <v>1749568274.47</v>
          </cell>
          <cell r="FZ3">
            <v>0.83451913460913751</v>
          </cell>
          <cell r="GA3">
            <v>0.37187816637622267</v>
          </cell>
          <cell r="GB3">
            <v>10355082133.17</v>
          </cell>
          <cell r="GC3">
            <v>0.14267804130571249</v>
          </cell>
          <cell r="GD3">
            <v>9329503200.3099976</v>
          </cell>
          <cell r="GE3">
            <v>0.1674222788505248</v>
          </cell>
          <cell r="GF3">
            <v>-0.16799697166970501</v>
          </cell>
          <cell r="GG3">
            <v>75887276842.73999</v>
          </cell>
          <cell r="GH3">
            <v>2.1715323306567301E-2</v>
          </cell>
          <cell r="GI3">
            <v>422325</v>
          </cell>
          <cell r="GJ3">
            <v>-0.3846627938997364</v>
          </cell>
          <cell r="GK3">
            <v>0.89940453167585654</v>
          </cell>
          <cell r="GL3">
            <v>4928297</v>
          </cell>
          <cell r="GM3">
            <v>0.4127440871422523</v>
          </cell>
          <cell r="GN3">
            <v>450</v>
          </cell>
          <cell r="GO3">
            <v>-0.88601823708206684</v>
          </cell>
          <cell r="GP3">
            <v>-0.52178533475026567</v>
          </cell>
          <cell r="GQ3">
            <v>61532</v>
          </cell>
          <cell r="GR3">
            <v>0.32640655313645184</v>
          </cell>
          <cell r="GS3">
            <v>6198</v>
          </cell>
          <cell r="GT3">
            <v>-0.26179132920438303</v>
          </cell>
          <cell r="GU3">
            <v>0.12916742576061213</v>
          </cell>
          <cell r="GV3">
            <v>174247</v>
          </cell>
          <cell r="GW3">
            <v>-0.12700591692259905</v>
          </cell>
          <cell r="GX3">
            <v>61231</v>
          </cell>
          <cell r="GY3">
            <v>-0.18806852838995411</v>
          </cell>
          <cell r="GZ3">
            <v>0.1876369843086293</v>
          </cell>
          <cell r="HA3">
            <v>737987</v>
          </cell>
          <cell r="HB3">
            <v>0.17073522832911883</v>
          </cell>
          <cell r="HC3">
            <v>407197</v>
          </cell>
          <cell r="HD3">
            <v>0.61841718269330137</v>
          </cell>
          <cell r="HE3">
            <v>0.27547603609698951</v>
          </cell>
          <cell r="HF3">
            <v>2956059</v>
          </cell>
          <cell r="HG3">
            <v>9.7186677984735459E-2</v>
          </cell>
          <cell r="HH3">
            <v>25503</v>
          </cell>
          <cell r="HI3">
            <v>-0.39039082108282541</v>
          </cell>
          <cell r="HJ3">
            <v>5.0413937971086127E-2</v>
          </cell>
          <cell r="HK3">
            <v>277518</v>
          </cell>
          <cell r="HL3">
            <v>0.1616832640554558</v>
          </cell>
          <cell r="HM3">
            <v>322</v>
          </cell>
          <cell r="HN3">
            <v>-0.92098159509202449</v>
          </cell>
          <cell r="HO3">
            <v>0.8192090395480226</v>
          </cell>
        </row>
        <row r="4">
          <cell r="F4">
            <v>41214</v>
          </cell>
          <cell r="G4">
            <v>1120280.02</v>
          </cell>
          <cell r="H4">
            <v>-0.20193894894332767</v>
          </cell>
          <cell r="I4">
            <v>1.4112883635837455E-3</v>
          </cell>
          <cell r="J4">
            <v>14295419.27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>
            <v>226856</v>
          </cell>
          <cell r="Q4">
            <v>-0.17676047393536914</v>
          </cell>
          <cell r="R4">
            <v>0.53292474440667892</v>
          </cell>
          <cell r="S4">
            <v>1662331</v>
          </cell>
          <cell r="T4">
            <v>0.1181934614178991</v>
          </cell>
          <cell r="U4">
            <v>6546546</v>
          </cell>
          <cell r="V4" t="e">
            <v>#DIV/0!</v>
          </cell>
          <cell r="W4">
            <v>-0.15172263730455857</v>
          </cell>
          <cell r="X4">
            <v>21608569.823057353</v>
          </cell>
          <cell r="Y4">
            <v>-9.8095104105912594E-3</v>
          </cell>
          <cell r="Z4">
            <v>174642.04515208182</v>
          </cell>
          <cell r="AA4">
            <v>-1.2190277213856002E-2</v>
          </cell>
          <cell r="AB4">
            <v>0.17341927742761004</v>
          </cell>
          <cell r="AC4">
            <v>1937977.2688030009</v>
          </cell>
          <cell r="AD4">
            <v>0.10412484992676481</v>
          </cell>
          <cell r="AE4">
            <v>64996.029853946369</v>
          </cell>
          <cell r="AF4">
            <v>-2.2099326420848855E-2</v>
          </cell>
          <cell r="AG4">
            <v>1.5143262572571958E-2</v>
          </cell>
          <cell r="AH4">
            <v>630024.01471506176</v>
          </cell>
          <cell r="AI4">
            <v>-4.3955789830764716E-2</v>
          </cell>
          <cell r="AJ4">
            <v>56.967525773195874</v>
          </cell>
          <cell r="AK4">
            <v>-0.11280969952556676</v>
          </cell>
          <cell r="AL4">
            <v>5.6497175141242972E-2</v>
          </cell>
          <cell r="AM4">
            <v>655.92199312714786</v>
          </cell>
          <cell r="AN4">
            <v>-0.48093345190772618</v>
          </cell>
          <cell r="AO4">
            <v>0</v>
          </cell>
          <cell r="AP4" t="e">
            <v>#DIV/0!</v>
          </cell>
          <cell r="AQ4">
            <v>-1</v>
          </cell>
          <cell r="AR4">
            <v>0</v>
          </cell>
          <cell r="AS4">
            <v>-1</v>
          </cell>
          <cell r="AT4">
            <v>0</v>
          </cell>
          <cell r="AU4" t="e">
            <v>#DIV/0!</v>
          </cell>
          <cell r="AV4">
            <v>-1</v>
          </cell>
          <cell r="AW4">
            <v>0</v>
          </cell>
          <cell r="AX4">
            <v>-1</v>
          </cell>
          <cell r="AY4">
            <v>0</v>
          </cell>
          <cell r="AZ4" t="e">
            <v>#DIV/0!</v>
          </cell>
          <cell r="BA4">
            <v>-1</v>
          </cell>
          <cell r="BB4">
            <v>0</v>
          </cell>
          <cell r="BC4">
            <v>-1</v>
          </cell>
          <cell r="BD4">
            <v>0</v>
          </cell>
          <cell r="BE4" t="e">
            <v>#DIV/0!</v>
          </cell>
          <cell r="BF4">
            <v>-1</v>
          </cell>
          <cell r="BG4">
            <v>0</v>
          </cell>
          <cell r="BH4">
            <v>-1</v>
          </cell>
          <cell r="BI4">
            <v>0</v>
          </cell>
          <cell r="BJ4" t="e">
            <v>#DIV/0!</v>
          </cell>
          <cell r="BK4">
            <v>-1</v>
          </cell>
          <cell r="BL4">
            <v>0</v>
          </cell>
          <cell r="BM4">
            <v>-1</v>
          </cell>
          <cell r="BN4">
            <v>724818</v>
          </cell>
          <cell r="BO4">
            <v>-5.8836819757703246E-2</v>
          </cell>
          <cell r="BP4">
            <v>-7.109032678917683E-2</v>
          </cell>
          <cell r="BQ4">
            <v>8508873</v>
          </cell>
          <cell r="BR4">
            <v>1.8537564594727562E-2</v>
          </cell>
          <cell r="BS4">
            <v>501970</v>
          </cell>
          <cell r="BT4">
            <v>-6.285413442312611E-2</v>
          </cell>
          <cell r="BU4">
            <v>-6.8241469816272965E-2</v>
          </cell>
          <cell r="BV4">
            <v>5842017</v>
          </cell>
          <cell r="BW4">
            <v>7.9763096924870269E-3</v>
          </cell>
          <cell r="BX4">
            <v>71001</v>
          </cell>
          <cell r="BY4">
            <v>-0.13526252329277649</v>
          </cell>
          <cell r="BZ4">
            <v>-1.6661126807379092E-2</v>
          </cell>
          <cell r="CA4">
            <v>898288</v>
          </cell>
          <cell r="CB4">
            <v>1.0593201270824146E-2</v>
          </cell>
          <cell r="CC4">
            <v>91389</v>
          </cell>
          <cell r="CD4">
            <v>-4.6242955541640575E-2</v>
          </cell>
          <cell r="CE4">
            <v>-5.6230249705681891E-2</v>
          </cell>
          <cell r="CF4">
            <v>1008804</v>
          </cell>
          <cell r="CG4">
            <v>2.2647580294445916E-2</v>
          </cell>
          <cell r="CH4">
            <v>56481</v>
          </cell>
          <cell r="CI4">
            <v>3.244616678243703E-2</v>
          </cell>
          <cell r="CJ4">
            <v>-0.21137950293214186</v>
          </cell>
          <cell r="CK4">
            <v>741588</v>
          </cell>
          <cell r="CL4">
            <v>0.1123981297728817</v>
          </cell>
          <cell r="CM4">
            <v>3189</v>
          </cell>
          <cell r="CN4">
            <v>2.6697353279631759</v>
          </cell>
          <cell r="CO4" t="e">
            <v>#VALUE!</v>
          </cell>
          <cell r="CP4">
            <v>7418</v>
          </cell>
          <cell r="CQ4">
            <v>0.19838449111470113</v>
          </cell>
          <cell r="CR4">
            <v>788</v>
          </cell>
          <cell r="CS4">
            <v>-0.20484359233097882</v>
          </cell>
          <cell r="CT4">
            <v>-0.12151616499442586</v>
          </cell>
          <cell r="CU4">
            <v>10758</v>
          </cell>
          <cell r="CV4">
            <v>7.151394422310757E-2</v>
          </cell>
          <cell r="CW4">
            <v>53604</v>
          </cell>
          <cell r="CX4">
            <v>-0.12645850987549703</v>
          </cell>
          <cell r="CY4">
            <v>-4.1981663181598843E-2</v>
          </cell>
          <cell r="CZ4">
            <v>619149</v>
          </cell>
          <cell r="DA4">
            <v>2.0236690680675205E-2</v>
          </cell>
          <cell r="DB4">
            <v>19755</v>
          </cell>
          <cell r="DC4">
            <v>-0.2100843696269343</v>
          </cell>
          <cell r="DD4">
            <v>-0.44246888493776987</v>
          </cell>
          <cell r="DE4">
            <v>284905</v>
          </cell>
          <cell r="DF4">
            <v>-0.14239228919144273</v>
          </cell>
          <cell r="DG4">
            <v>18466</v>
          </cell>
          <cell r="DH4">
            <v>-9.9087671366541438E-2</v>
          </cell>
          <cell r="DI4">
            <v>-7.8358953883010576E-2</v>
          </cell>
          <cell r="DJ4">
            <v>222294</v>
          </cell>
          <cell r="DK4">
            <v>9.0767237826061359E-2</v>
          </cell>
          <cell r="DL4">
            <v>13465</v>
          </cell>
          <cell r="DM4">
            <v>-0.19284258482196379</v>
          </cell>
          <cell r="DN4">
            <v>-0.15415541177209624</v>
          </cell>
          <cell r="DO4">
            <v>154934</v>
          </cell>
          <cell r="DP4">
            <v>-2.3071636200841145E-2</v>
          </cell>
          <cell r="DQ4">
            <v>21198</v>
          </cell>
          <cell r="DR4">
            <v>-0.18021502049655813</v>
          </cell>
          <cell r="DS4">
            <v>-0.2422520107238606</v>
          </cell>
          <cell r="DT4">
            <v>282300</v>
          </cell>
          <cell r="DU4">
            <v>-4.0575858400823818E-2</v>
          </cell>
          <cell r="DV4">
            <v>293840.84000000003</v>
          </cell>
          <cell r="DW4">
            <v>-3.5189746448460544E-3</v>
          </cell>
          <cell r="DX4">
            <v>-9.5544365216565216E-2</v>
          </cell>
          <cell r="DY4">
            <v>3547243.87</v>
          </cell>
          <cell r="DZ4">
            <v>-3.6369966343263005E-2</v>
          </cell>
          <cell r="EA4">
            <v>39637480.579999998</v>
          </cell>
          <cell r="EB4">
            <v>-3.6007635843741337E-2</v>
          </cell>
          <cell r="EC4">
            <v>-0.11983727915361433</v>
          </cell>
          <cell r="ED4">
            <v>464028369.73999995</v>
          </cell>
          <cell r="EE4">
            <v>1.0849152581673032E-3</v>
          </cell>
          <cell r="EF4">
            <v>113795370.70999999</v>
          </cell>
          <cell r="EG4">
            <v>0.10774717460811653</v>
          </cell>
          <cell r="EH4">
            <v>0.20884233594506413</v>
          </cell>
          <cell r="EI4">
            <v>1339071615.8199999</v>
          </cell>
          <cell r="EJ4">
            <v>0.16028577756231335</v>
          </cell>
          <cell r="EK4">
            <v>523644273.11000001</v>
          </cell>
          <cell r="EL4">
            <v>-0.22727752758430275</v>
          </cell>
          <cell r="EM4">
            <v>0.13727166930663209</v>
          </cell>
          <cell r="EN4">
            <v>6717287648.5199986</v>
          </cell>
          <cell r="EO4">
            <v>0.13704086564292109</v>
          </cell>
          <cell r="EP4">
            <v>18651298.719999999</v>
          </cell>
          <cell r="EQ4">
            <v>2.0165816138531269E-2</v>
          </cell>
          <cell r="ER4">
            <v>8.6538902212569171E-2</v>
          </cell>
          <cell r="ES4">
            <v>200803514.79999998</v>
          </cell>
          <cell r="ET4">
            <v>6.3571242736150266E-2</v>
          </cell>
          <cell r="EU4">
            <v>1049347546.66</v>
          </cell>
          <cell r="EV4">
            <v>6.8958284504511719E-2</v>
          </cell>
          <cell r="EW4">
            <v>9.117175593876127E-2</v>
          </cell>
          <cell r="EX4">
            <v>9774711192.9899979</v>
          </cell>
          <cell r="EY4">
            <v>-5.1835026775333623E-3</v>
          </cell>
          <cell r="EZ4">
            <v>5297603431.46</v>
          </cell>
          <cell r="FA4">
            <v>0.29790009585466787</v>
          </cell>
          <cell r="FB4">
            <v>0.73844027699045756</v>
          </cell>
          <cell r="FC4">
            <v>37734318563.380005</v>
          </cell>
          <cell r="FD4">
            <v>4.8465327951168848E-2</v>
          </cell>
          <cell r="FE4">
            <v>29027191.829999998</v>
          </cell>
          <cell r="FF4">
            <v>9.546832396965256E-2</v>
          </cell>
          <cell r="FG4">
            <v>0.17936416934383509</v>
          </cell>
          <cell r="FH4">
            <v>267571069.81</v>
          </cell>
          <cell r="FI4">
            <v>4.8101389208808631E-2</v>
          </cell>
          <cell r="FJ4">
            <v>262929410.78</v>
          </cell>
          <cell r="FK4">
            <v>-0.10436685837067043</v>
          </cell>
          <cell r="FL4">
            <v>1.0588749644226977E-2</v>
          </cell>
          <cell r="FM4">
            <v>2551650781.3899999</v>
          </cell>
          <cell r="FN4">
            <v>3.7047105670450696E-4</v>
          </cell>
          <cell r="FO4">
            <v>145744487.28</v>
          </cell>
          <cell r="FP4">
            <v>0.11444709473861929</v>
          </cell>
          <cell r="FQ4">
            <v>5.4091084805153594E-2</v>
          </cell>
          <cell r="FR4">
            <v>1514039864.3099997</v>
          </cell>
          <cell r="FS4">
            <v>0.10015291690935106</v>
          </cell>
          <cell r="FT4">
            <v>664593526.82000005</v>
          </cell>
          <cell r="FU4">
            <v>5.6819026776938716E-2</v>
          </cell>
          <cell r="FV4">
            <v>2.6539342598161375E-2</v>
          </cell>
          <cell r="FW4">
            <v>7797391007.2299995</v>
          </cell>
          <cell r="FX4">
            <v>0.11923904881911489</v>
          </cell>
          <cell r="FY4">
            <v>953693118.51999998</v>
          </cell>
          <cell r="FZ4">
            <v>-7.6305209223340303E-2</v>
          </cell>
          <cell r="GA4">
            <v>0.20630577468561775</v>
          </cell>
          <cell r="GB4">
            <v>8605513858.7000008</v>
          </cell>
          <cell r="GC4">
            <v>0.10514007666217037</v>
          </cell>
          <cell r="GD4">
            <v>7991541166.6599989</v>
          </cell>
          <cell r="GE4">
            <v>0.16852882349206172</v>
          </cell>
          <cell r="GF4">
            <v>0.43808519567083148</v>
          </cell>
          <cell r="GG4">
            <v>66557773642.429993</v>
          </cell>
          <cell r="GH4">
            <v>5.544931107610588E-2</v>
          </cell>
          <cell r="GI4">
            <v>686331</v>
          </cell>
          <cell r="GJ4">
            <v>0.15430063943651548</v>
          </cell>
          <cell r="GK4">
            <v>0.45407261772096119</v>
          </cell>
          <cell r="GL4">
            <v>4505972</v>
          </cell>
          <cell r="GM4">
            <v>0.37961385880639087</v>
          </cell>
          <cell r="GN4">
            <v>3948</v>
          </cell>
          <cell r="GO4">
            <v>-6.1117717003567183E-2</v>
          </cell>
          <cell r="GP4">
            <v>0.12735579668760708</v>
          </cell>
          <cell r="GQ4">
            <v>61082</v>
          </cell>
          <cell r="GR4">
            <v>0.34396796409161917</v>
          </cell>
          <cell r="GS4">
            <v>8396</v>
          </cell>
          <cell r="GT4">
            <v>5.4773869346733665E-2</v>
          </cell>
          <cell r="GU4">
            <v>-5.1299435028248588E-2</v>
          </cell>
          <cell r="GV4">
            <v>168049</v>
          </cell>
          <cell r="GW4">
            <v>-0.13425000515177118</v>
          </cell>
          <cell r="GX4">
            <v>75414</v>
          </cell>
          <cell r="GY4">
            <v>0.26106150295976721</v>
          </cell>
          <cell r="GZ4">
            <v>0.32674508800409441</v>
          </cell>
          <cell r="HA4">
            <v>676756</v>
          </cell>
          <cell r="HB4">
            <v>0.16922970603225612</v>
          </cell>
          <cell r="HC4">
            <v>251602</v>
          </cell>
          <cell r="HD4">
            <v>0.26726738827132202</v>
          </cell>
          <cell r="HE4">
            <v>0.33015072454573813</v>
          </cell>
          <cell r="HF4">
            <v>2548862</v>
          </cell>
          <cell r="HG4">
            <v>7.3220416629122265E-2</v>
          </cell>
          <cell r="HH4">
            <v>41835</v>
          </cell>
          <cell r="HI4">
            <v>0.31317094607319984</v>
          </cell>
          <cell r="HJ4">
            <v>0.51072511916799079</v>
          </cell>
          <cell r="HK4">
            <v>252015</v>
          </cell>
          <cell r="HL4">
            <v>0.17427101680225893</v>
          </cell>
          <cell r="HM4">
            <v>4075</v>
          </cell>
          <cell r="HN4">
            <v>1.3636890951276102</v>
          </cell>
          <cell r="HO4">
            <v>0.32563435263500323</v>
          </cell>
        </row>
        <row r="5">
          <cell r="F5">
            <v>41183</v>
          </cell>
          <cell r="G5">
            <v>1403752.2799999998</v>
          </cell>
          <cell r="H5">
            <v>-0.10405400050998803</v>
          </cell>
          <cell r="I5">
            <v>-5.6328039107504391E-2</v>
          </cell>
          <cell r="J5">
            <v>13175139.25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>
            <v>275565</v>
          </cell>
          <cell r="Q5">
            <v>3.0197951919710584</v>
          </cell>
          <cell r="R5">
            <v>0.33453275735151677</v>
          </cell>
          <cell r="S5">
            <v>1435475</v>
          </cell>
          <cell r="T5">
            <v>7.2343950881234811E-2</v>
          </cell>
          <cell r="U5">
            <v>0</v>
          </cell>
          <cell r="V5" t="e">
            <v>#DIV/0!</v>
          </cell>
          <cell r="W5" t="e">
            <v>#DIV/0!</v>
          </cell>
          <cell r="X5">
            <v>15062023.823057355</v>
          </cell>
          <cell r="Y5">
            <v>6.7836345989189833E-2</v>
          </cell>
          <cell r="Z5">
            <v>176797.25267281153</v>
          </cell>
          <cell r="AA5">
            <v>2.6186176381450151E-2</v>
          </cell>
          <cell r="AB5">
            <v>1.7147115660039021E-2</v>
          </cell>
          <cell r="AC5">
            <v>1763335.223650919</v>
          </cell>
          <cell r="AD5">
            <v>9.7704709234808382E-2</v>
          </cell>
          <cell r="AE5">
            <v>66464.8584564919</v>
          </cell>
          <cell r="AF5">
            <v>7.3006121003166086E-2</v>
          </cell>
          <cell r="AG5">
            <v>9.7608504942474986E-2</v>
          </cell>
          <cell r="AH5">
            <v>565027.98486111534</v>
          </cell>
          <cell r="AI5">
            <v>-5.0315675692832275E-2</v>
          </cell>
          <cell r="AJ5">
            <v>64.211168384879727</v>
          </cell>
          <cell r="AK5">
            <v>4.0592430060340155E-2</v>
          </cell>
          <cell r="AL5">
            <v>7.1751412429378589E-2</v>
          </cell>
          <cell r="AM5">
            <v>598.95446735395194</v>
          </cell>
          <cell r="AN5">
            <v>-0.50488816264402858</v>
          </cell>
          <cell r="AO5">
            <v>0</v>
          </cell>
          <cell r="AP5" t="e">
            <v>#DIV/0!</v>
          </cell>
          <cell r="AQ5">
            <v>-1</v>
          </cell>
          <cell r="AR5">
            <v>0</v>
          </cell>
          <cell r="AS5">
            <v>-1</v>
          </cell>
          <cell r="AT5">
            <v>0</v>
          </cell>
          <cell r="AU5" t="e">
            <v>#DIV/0!</v>
          </cell>
          <cell r="AV5">
            <v>-1</v>
          </cell>
          <cell r="AW5">
            <v>0</v>
          </cell>
          <cell r="AX5">
            <v>-1</v>
          </cell>
          <cell r="AY5">
            <v>0</v>
          </cell>
          <cell r="AZ5" t="e">
            <v>#DIV/0!</v>
          </cell>
          <cell r="BA5">
            <v>-1</v>
          </cell>
          <cell r="BB5">
            <v>0</v>
          </cell>
          <cell r="BC5">
            <v>-1</v>
          </cell>
          <cell r="BD5">
            <v>0</v>
          </cell>
          <cell r="BE5" t="e">
            <v>#DIV/0!</v>
          </cell>
          <cell r="BF5">
            <v>-1</v>
          </cell>
          <cell r="BG5">
            <v>0</v>
          </cell>
          <cell r="BH5">
            <v>-1</v>
          </cell>
          <cell r="BI5">
            <v>0</v>
          </cell>
          <cell r="BJ5" t="e">
            <v>#DIV/0!</v>
          </cell>
          <cell r="BK5">
            <v>-1</v>
          </cell>
          <cell r="BL5">
            <v>0</v>
          </cell>
          <cell r="BM5">
            <v>-1</v>
          </cell>
          <cell r="BN5">
            <v>770130</v>
          </cell>
          <cell r="BO5">
            <v>5.1313168819219677E-2</v>
          </cell>
          <cell r="BP5">
            <v>7.2889863459499674E-2</v>
          </cell>
          <cell r="BQ5">
            <v>7784055</v>
          </cell>
          <cell r="BR5">
            <v>2.7771553771257219E-2</v>
          </cell>
          <cell r="BS5">
            <v>535637</v>
          </cell>
          <cell r="BT5">
            <v>0.10312337817465875</v>
          </cell>
          <cell r="BU5">
            <v>6.1407159049476072E-2</v>
          </cell>
          <cell r="BV5">
            <v>5340047</v>
          </cell>
          <cell r="BW5">
            <v>1.5786978790782821E-2</v>
          </cell>
          <cell r="BX5">
            <v>82107</v>
          </cell>
          <cell r="BY5">
            <v>-1.33860443878348E-2</v>
          </cell>
          <cell r="BZ5">
            <v>0.19378007822155019</v>
          </cell>
          <cell r="CA5">
            <v>827287</v>
          </cell>
          <cell r="CB5">
            <v>1.3002835913737285E-2</v>
          </cell>
          <cell r="CC5">
            <v>95820</v>
          </cell>
          <cell r="CD5">
            <v>0.21349509890833565</v>
          </cell>
          <cell r="CE5">
            <v>7.957682210980542E-2</v>
          </cell>
          <cell r="CF5">
            <v>917415</v>
          </cell>
          <cell r="CG5">
            <v>3.123324441986491E-2</v>
          </cell>
          <cell r="CH5">
            <v>54706</v>
          </cell>
          <cell r="CI5">
            <v>-0.34477554735783067</v>
          </cell>
          <cell r="CJ5">
            <v>1.5011716461628588E-3</v>
          </cell>
          <cell r="CK5">
            <v>685107</v>
          </cell>
          <cell r="CL5">
            <v>0.15136873841458598</v>
          </cell>
          <cell r="CM5">
            <v>869</v>
          </cell>
          <cell r="CN5">
            <v>1.0641330166270784</v>
          </cell>
          <cell r="CO5" t="e">
            <v>#VALUE!</v>
          </cell>
          <cell r="CP5">
            <v>4229</v>
          </cell>
          <cell r="CQ5">
            <v>-0.31680129240710825</v>
          </cell>
          <cell r="CR5">
            <v>991</v>
          </cell>
          <cell r="CS5">
            <v>0.12485811577752554</v>
          </cell>
          <cell r="CT5">
            <v>-9.99000999000999E-3</v>
          </cell>
          <cell r="CU5">
            <v>9970</v>
          </cell>
          <cell r="CV5">
            <v>9.0451711692004819E-2</v>
          </cell>
          <cell r="CW5">
            <v>61364</v>
          </cell>
          <cell r="CX5">
            <v>-4.1706561074958213E-3</v>
          </cell>
          <cell r="CY5">
            <v>3.4300257884002767E-2</v>
          </cell>
          <cell r="CZ5">
            <v>565545</v>
          </cell>
          <cell r="DA5">
            <v>2.6555820770899321E-2</v>
          </cell>
          <cell r="DB5">
            <v>25009</v>
          </cell>
          <cell r="DC5">
            <v>-0.10662999214117311</v>
          </cell>
          <cell r="DD5">
            <v>-0.21800444013633094</v>
          </cell>
          <cell r="DE5">
            <v>265150</v>
          </cell>
          <cell r="DF5">
            <v>-0.106565220907351</v>
          </cell>
          <cell r="DG5">
            <v>20497</v>
          </cell>
          <cell r="DH5">
            <v>-0.15806120353255287</v>
          </cell>
          <cell r="DI5">
            <v>0.19044023696131954</v>
          </cell>
          <cell r="DJ5">
            <v>203828</v>
          </cell>
          <cell r="DK5">
            <v>0.10920766216804528</v>
          </cell>
          <cell r="DL5">
            <v>16682</v>
          </cell>
          <cell r="DM5">
            <v>-4.1594852349764448E-2</v>
          </cell>
          <cell r="DN5">
            <v>7.6813839400981146E-2</v>
          </cell>
          <cell r="DO5">
            <v>141469</v>
          </cell>
          <cell r="DP5">
            <v>-8.4458275509202794E-3</v>
          </cell>
          <cell r="DQ5">
            <v>25858</v>
          </cell>
          <cell r="DR5">
            <v>-7.4218610146432273E-2</v>
          </cell>
          <cell r="DS5">
            <v>3.4899543744496921E-2</v>
          </cell>
          <cell r="DT5">
            <v>261102</v>
          </cell>
          <cell r="DU5">
            <v>-1.9386774028783464E-2</v>
          </cell>
          <cell r="DV5">
            <v>294878.51</v>
          </cell>
          <cell r="DW5">
            <v>-6.2103871821317332E-2</v>
          </cell>
          <cell r="DX5">
            <v>-8.1333631913873147E-2</v>
          </cell>
          <cell r="DY5">
            <v>3253403.0300000003</v>
          </cell>
          <cell r="DZ5">
            <v>-3.0641938737199542E-2</v>
          </cell>
          <cell r="EA5">
            <v>41118044.140000001</v>
          </cell>
          <cell r="EB5">
            <v>7.0406009603492817E-2</v>
          </cell>
          <cell r="EC5">
            <v>-2.6254554152569141E-2</v>
          </cell>
          <cell r="ED5">
            <v>424390889.15999997</v>
          </cell>
          <cell r="EE5">
            <v>1.4097475153194273E-2</v>
          </cell>
          <cell r="EF5">
            <v>102726843.56</v>
          </cell>
          <cell r="EG5">
            <v>-0.2805993329998212</v>
          </cell>
          <cell r="EH5">
            <v>0.17451436220197275</v>
          </cell>
          <cell r="EI5">
            <v>1225276245.1099999</v>
          </cell>
          <cell r="EJ5">
            <v>0.15597340118932787</v>
          </cell>
          <cell r="EK5">
            <v>677661504.36000001</v>
          </cell>
          <cell r="EL5">
            <v>0.20630206479944463</v>
          </cell>
          <cell r="EM5">
            <v>0.36561947800071987</v>
          </cell>
          <cell r="EN5">
            <v>6193643375.4099989</v>
          </cell>
          <cell r="EO5">
            <v>0.13702135654167016</v>
          </cell>
          <cell r="EP5">
            <v>18282614.870000001</v>
          </cell>
          <cell r="EQ5">
            <v>-6.3016587593596157E-2</v>
          </cell>
          <cell r="ER5">
            <v>7.5223837907053587E-2</v>
          </cell>
          <cell r="ES5">
            <v>182152216.07999998</v>
          </cell>
          <cell r="ET5">
            <v>6.1274175669388621E-2</v>
          </cell>
          <cell r="EU5">
            <v>981654346.91999996</v>
          </cell>
          <cell r="EV5">
            <v>0.15306428633196287</v>
          </cell>
          <cell r="EW5">
            <v>-7.8037376834222918E-2</v>
          </cell>
          <cell r="EX5">
            <v>8725363646.329998</v>
          </cell>
          <cell r="EY5">
            <v>-1.5637280796911901E-2</v>
          </cell>
          <cell r="EZ5">
            <v>4081672733.04</v>
          </cell>
          <cell r="FA5">
            <v>0.32553952640604378</v>
          </cell>
          <cell r="FB5">
            <v>0.19797171346041878</v>
          </cell>
          <cell r="FC5">
            <v>32436715131.920002</v>
          </cell>
          <cell r="FD5">
            <v>-1.5360075253727087E-2</v>
          </cell>
          <cell r="FE5">
            <v>26497518.18</v>
          </cell>
          <cell r="FF5">
            <v>0.25621264247326092</v>
          </cell>
          <cell r="FG5">
            <v>9.0090186708219444E-2</v>
          </cell>
          <cell r="FH5">
            <v>238543877.97999999</v>
          </cell>
          <cell r="FI5">
            <v>3.4096124317158173E-2</v>
          </cell>
          <cell r="FJ5">
            <v>293568201.70999998</v>
          </cell>
          <cell r="FK5">
            <v>0.83740939465002961</v>
          </cell>
          <cell r="FL5">
            <v>0.23536615665942262</v>
          </cell>
          <cell r="FM5">
            <v>2288721370.6099997</v>
          </cell>
          <cell r="FN5">
            <v>-7.9019213399913037E-4</v>
          </cell>
          <cell r="FO5">
            <v>130777394.43000001</v>
          </cell>
          <cell r="FP5">
            <v>-5.316319863654639E-3</v>
          </cell>
          <cell r="FQ5">
            <v>-2.0516549356753781E-2</v>
          </cell>
          <cell r="FR5">
            <v>1368295377.0299997</v>
          </cell>
          <cell r="FS5">
            <v>0.10529755173083254</v>
          </cell>
          <cell r="FT5">
            <v>628862189.25</v>
          </cell>
          <cell r="FU5">
            <v>-0.22276567641491477</v>
          </cell>
          <cell r="FV5">
            <v>0.21193870448663307</v>
          </cell>
          <cell r="FW5">
            <v>7132797480.4099998</v>
          </cell>
          <cell r="FX5">
            <v>0.12873615754708215</v>
          </cell>
          <cell r="FY5">
            <v>1032476450.0599999</v>
          </cell>
          <cell r="FZ5">
            <v>0.44323528437391546</v>
          </cell>
          <cell r="GA5">
            <v>0.2435367521430879</v>
          </cell>
          <cell r="GB5">
            <v>7651820740.1800003</v>
          </cell>
          <cell r="GC5">
            <v>9.3708104255926281E-2</v>
          </cell>
          <cell r="GD5">
            <v>6838976502.7600012</v>
          </cell>
          <cell r="GE5">
            <v>0.21402180579340363</v>
          </cell>
          <cell r="GF5">
            <v>0.15925052465037576</v>
          </cell>
          <cell r="GG5">
            <v>58566232475.769997</v>
          </cell>
          <cell r="GH5">
            <v>1.8472155919389183E-2</v>
          </cell>
          <cell r="GI5">
            <v>594586</v>
          </cell>
          <cell r="GJ5">
            <v>0.18242978536385529</v>
          </cell>
          <cell r="GK5">
            <v>1.1208476456467382</v>
          </cell>
          <cell r="GL5">
            <v>3819641</v>
          </cell>
          <cell r="GM5">
            <v>0.36703559816112852</v>
          </cell>
          <cell r="GN5">
            <v>4205</v>
          </cell>
          <cell r="GO5">
            <v>-0.28559293238192318</v>
          </cell>
          <cell r="GP5">
            <v>6.9158403254513098E-2</v>
          </cell>
          <cell r="GQ5">
            <v>57134</v>
          </cell>
          <cell r="GR5">
            <v>0.36205211338117149</v>
          </cell>
          <cell r="GS5">
            <v>7960</v>
          </cell>
          <cell r="GT5">
            <v>-0.57718049506002334</v>
          </cell>
          <cell r="GU5">
            <v>-0.34609381417892054</v>
          </cell>
          <cell r="GV5">
            <v>159653</v>
          </cell>
          <cell r="GW5">
            <v>-0.13821265478413888</v>
          </cell>
          <cell r="GX5">
            <v>59802</v>
          </cell>
          <cell r="GY5">
            <v>0.19136983026535978</v>
          </cell>
          <cell r="GZ5">
            <v>0.17534537346073864</v>
          </cell>
          <cell r="HA5">
            <v>601342</v>
          </cell>
          <cell r="HB5">
            <v>0.15207642468998178</v>
          </cell>
          <cell r="HC5">
            <v>198539</v>
          </cell>
          <cell r="HD5">
            <v>6.0384654414552992E-2</v>
          </cell>
          <cell r="HE5">
            <v>0.22809654592240697</v>
          </cell>
          <cell r="HF5">
            <v>2297260</v>
          </cell>
          <cell r="HG5">
            <v>5.0986520804844698E-2</v>
          </cell>
          <cell r="HH5">
            <v>31858</v>
          </cell>
          <cell r="HI5">
            <v>0.19010796070081065</v>
          </cell>
          <cell r="HJ5">
            <v>7.6320145950876717E-2</v>
          </cell>
          <cell r="HK5">
            <v>210180</v>
          </cell>
          <cell r="HL5">
            <v>0.12442623126223773</v>
          </cell>
          <cell r="HM5">
            <v>1724</v>
          </cell>
          <cell r="HN5">
            <v>0.82627118644067798</v>
          </cell>
          <cell r="HO5">
            <v>8.3595223130106852E-2</v>
          </cell>
        </row>
        <row r="6">
          <cell r="F6">
            <v>41153</v>
          </cell>
          <cell r="G6">
            <v>1566782.24</v>
          </cell>
          <cell r="H6">
            <v>0.29959259201596017</v>
          </cell>
          <cell r="I6">
            <v>-0.16321039392060877</v>
          </cell>
          <cell r="J6">
            <v>11771386.970000001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>
            <v>68552</v>
          </cell>
          <cell r="Q6">
            <v>1.2090745037380768</v>
          </cell>
          <cell r="R6">
            <v>-0.7305790710653115</v>
          </cell>
          <cell r="S6">
            <v>1159910</v>
          </cell>
          <cell r="T6">
            <v>2.4524243802693118E-2</v>
          </cell>
          <cell r="U6">
            <v>0</v>
          </cell>
          <cell r="V6" t="e">
            <v>#DIV/0!</v>
          </cell>
          <cell r="W6" t="e">
            <v>#DIV/0!</v>
          </cell>
          <cell r="X6">
            <v>15062023.823057355</v>
          </cell>
          <cell r="Y6">
            <v>6.7836345989189833E-2</v>
          </cell>
          <cell r="Z6">
            <v>172285.7476956434</v>
          </cell>
          <cell r="AA6">
            <v>-8.4740378229056265E-2</v>
          </cell>
          <cell r="AB6">
            <v>3.8343943961214377E-2</v>
          </cell>
          <cell r="AC6">
            <v>1586537.9709781075</v>
          </cell>
          <cell r="AD6">
            <v>0.10747895457775303</v>
          </cell>
          <cell r="AE6">
            <v>61942.664776556092</v>
          </cell>
          <cell r="AF6">
            <v>5.3560848240891315E-2</v>
          </cell>
          <cell r="AG6">
            <v>4.361582086404611E-3</v>
          </cell>
          <cell r="AH6">
            <v>498563.12640462344</v>
          </cell>
          <cell r="AI6">
            <v>-6.7077042046398236E-2</v>
          </cell>
          <cell r="AJ6">
            <v>61.70635738831615</v>
          </cell>
          <cell r="AK6">
            <v>-5.2987012987013041E-2</v>
          </cell>
          <cell r="AL6">
            <v>0.14080100125156469</v>
          </cell>
          <cell r="AM6">
            <v>534.74329896907216</v>
          </cell>
          <cell r="AN6">
            <v>-0.53493438212037892</v>
          </cell>
          <cell r="AO6">
            <v>0</v>
          </cell>
          <cell r="AP6" t="e">
            <v>#DIV/0!</v>
          </cell>
          <cell r="AQ6">
            <v>-1</v>
          </cell>
          <cell r="AR6">
            <v>0</v>
          </cell>
          <cell r="AS6">
            <v>-1</v>
          </cell>
          <cell r="AT6">
            <v>0</v>
          </cell>
          <cell r="AU6" t="e">
            <v>#DIV/0!</v>
          </cell>
          <cell r="AV6">
            <v>-1</v>
          </cell>
          <cell r="AW6">
            <v>0</v>
          </cell>
          <cell r="AX6">
            <v>-1</v>
          </cell>
          <cell r="AY6">
            <v>0</v>
          </cell>
          <cell r="AZ6" t="e">
            <v>#DIV/0!</v>
          </cell>
          <cell r="BA6">
            <v>-1</v>
          </cell>
          <cell r="BB6">
            <v>0</v>
          </cell>
          <cell r="BC6">
            <v>-1</v>
          </cell>
          <cell r="BD6">
            <v>0</v>
          </cell>
          <cell r="BE6" t="e">
            <v>#DIV/0!</v>
          </cell>
          <cell r="BF6">
            <v>-1</v>
          </cell>
          <cell r="BG6">
            <v>0</v>
          </cell>
          <cell r="BH6">
            <v>-1</v>
          </cell>
          <cell r="BI6">
            <v>0</v>
          </cell>
          <cell r="BJ6" t="e">
            <v>#DIV/0!</v>
          </cell>
          <cell r="BK6">
            <v>-1</v>
          </cell>
          <cell r="BL6">
            <v>0</v>
          </cell>
          <cell r="BM6">
            <v>-1</v>
          </cell>
          <cell r="BN6">
            <v>732541</v>
          </cell>
          <cell r="BO6">
            <v>-0.10493376880603014</v>
          </cell>
          <cell r="BP6">
            <v>3.5493164007282682E-2</v>
          </cell>
          <cell r="BQ6">
            <v>7013925</v>
          </cell>
          <cell r="BR6">
            <v>2.3047699562071391E-2</v>
          </cell>
          <cell r="BS6">
            <v>485564</v>
          </cell>
          <cell r="BT6">
            <v>-0.14038320932052309</v>
          </cell>
          <cell r="BU6">
            <v>-7.1138938702731665E-3</v>
          </cell>
          <cell r="BV6">
            <v>4804410</v>
          </cell>
          <cell r="BW6">
            <v>1.0942667777121736E-2</v>
          </cell>
          <cell r="BX6">
            <v>83221</v>
          </cell>
          <cell r="BY6">
            <v>3.7215678943104631E-2</v>
          </cell>
          <cell r="BZ6">
            <v>4.2321084141178827E-2</v>
          </cell>
          <cell r="CA6">
            <v>745180</v>
          </cell>
          <cell r="CB6">
            <v>-3.6221952722930808E-3</v>
          </cell>
          <cell r="CC6">
            <v>78962</v>
          </cell>
          <cell r="CD6">
            <v>-0.22077486332326762</v>
          </cell>
          <cell r="CE6">
            <v>-8.6880601329864124E-2</v>
          </cell>
          <cell r="CF6">
            <v>821595</v>
          </cell>
          <cell r="CG6">
            <v>2.5875545655235793E-2</v>
          </cell>
          <cell r="CH6">
            <v>83492</v>
          </cell>
          <cell r="CI6">
            <v>0.17888256639792158</v>
          </cell>
          <cell r="CJ6">
            <v>0.63169106294826949</v>
          </cell>
          <cell r="CK6">
            <v>630401</v>
          </cell>
          <cell r="CL6">
            <v>0.16651708970731643</v>
          </cell>
          <cell r="CM6">
            <v>421</v>
          </cell>
          <cell r="CN6" t="e">
            <v>#VALUE!</v>
          </cell>
          <cell r="CO6">
            <v>16.541666666666668</v>
          </cell>
          <cell r="CP6">
            <v>3360</v>
          </cell>
          <cell r="CQ6">
            <v>-0.45718901453957994</v>
          </cell>
          <cell r="CR6">
            <v>881</v>
          </cell>
          <cell r="CS6">
            <v>-0.24571917808219179</v>
          </cell>
          <cell r="CT6">
            <v>2.2753128555176336E-3</v>
          </cell>
          <cell r="CU6">
            <v>8979</v>
          </cell>
          <cell r="CV6">
            <v>0.1028002947678703</v>
          </cell>
          <cell r="CW6">
            <v>61621</v>
          </cell>
          <cell r="CX6">
            <v>0.16160835469763232</v>
          </cell>
          <cell r="CY6">
            <v>4.6516762338235797E-2</v>
          </cell>
          <cell r="CZ6">
            <v>504181</v>
          </cell>
          <cell r="DA6">
            <v>2.5621152758622093E-2</v>
          </cell>
          <cell r="DB6">
            <v>27994</v>
          </cell>
          <cell r="DC6">
            <v>0.29818215544425897</v>
          </cell>
          <cell r="DD6">
            <v>-7.8265450594316943E-2</v>
          </cell>
          <cell r="DE6">
            <v>240141</v>
          </cell>
          <cell r="DF6">
            <v>-9.3105987650824229E-2</v>
          </cell>
          <cell r="DG6">
            <v>24345</v>
          </cell>
          <cell r="DH6">
            <v>0.27828826463638751</v>
          </cell>
          <cell r="DI6">
            <v>0.26081102076751772</v>
          </cell>
          <cell r="DJ6">
            <v>183331</v>
          </cell>
          <cell r="DK6">
            <v>0.10080940543526558</v>
          </cell>
          <cell r="DL6">
            <v>17406</v>
          </cell>
          <cell r="DM6">
            <v>0.22310449019745626</v>
          </cell>
          <cell r="DN6">
            <v>0.10297192826817059</v>
          </cell>
          <cell r="DO6">
            <v>124787</v>
          </cell>
          <cell r="DP6">
            <v>-1.8831281156138448E-2</v>
          </cell>
          <cell r="DQ6">
            <v>27931</v>
          </cell>
          <cell r="DR6">
            <v>0.2629889215464617</v>
          </cell>
          <cell r="DS6">
            <v>-2.6353400494997733E-2</v>
          </cell>
          <cell r="DT6">
            <v>235244</v>
          </cell>
          <cell r="DU6">
            <v>-2.5008496423213056E-2</v>
          </cell>
          <cell r="DV6">
            <v>314404.23</v>
          </cell>
          <cell r="DW6">
            <v>-2.9986945416612808E-2</v>
          </cell>
          <cell r="DX6">
            <v>-1.9974239758518041E-2</v>
          </cell>
          <cell r="DY6">
            <v>2958524.52</v>
          </cell>
          <cell r="DZ6">
            <v>-2.5281179751269086E-2</v>
          </cell>
          <cell r="EA6">
            <v>38413502.700000003</v>
          </cell>
          <cell r="EB6">
            <v>-4.0605523027231069E-2</v>
          </cell>
          <cell r="EC6">
            <v>-4.672368665945191E-2</v>
          </cell>
          <cell r="ED6">
            <v>383272845.01999998</v>
          </cell>
          <cell r="EE6">
            <v>1.8626024518936461E-2</v>
          </cell>
          <cell r="EF6">
            <v>142795035.19</v>
          </cell>
          <cell r="EG6">
            <v>0.37657287223893582</v>
          </cell>
          <cell r="EH6">
            <v>0.17058705654536013</v>
          </cell>
          <cell r="EI6">
            <v>1122549401.55</v>
          </cell>
          <cell r="EJ6">
            <v>0.1543058725738467</v>
          </cell>
          <cell r="EK6">
            <v>561767673.39999998</v>
          </cell>
          <cell r="EL6">
            <v>-9.2949787928601535E-2</v>
          </cell>
          <cell r="EM6">
            <v>-0.12803680674086715</v>
          </cell>
          <cell r="EN6">
            <v>5515981871.0499992</v>
          </cell>
          <cell r="EO6">
            <v>0.11410947228510709</v>
          </cell>
          <cell r="EP6">
            <v>19512207.609999999</v>
          </cell>
          <cell r="EQ6">
            <v>5.6473988829708388E-2</v>
          </cell>
          <cell r="ER6">
            <v>0.10133525787853324</v>
          </cell>
          <cell r="ES6">
            <v>163869601.20999998</v>
          </cell>
          <cell r="ET6">
            <v>5.9740250577147165E-2</v>
          </cell>
          <cell r="EU6">
            <v>851343987.11000001</v>
          </cell>
          <cell r="EV6">
            <v>-0.2032631182982825</v>
          </cell>
          <cell r="EW6">
            <v>-0.14543060707542999</v>
          </cell>
          <cell r="EX6">
            <v>7743709299.4099989</v>
          </cell>
          <cell r="EY6">
            <v>-7.1184708836535262E-3</v>
          </cell>
          <cell r="EZ6">
            <v>3079253882.46</v>
          </cell>
          <cell r="FA6">
            <v>-0.35919265291190577</v>
          </cell>
          <cell r="FB6">
            <v>1.0326120583363886E-2</v>
          </cell>
          <cell r="FC6">
            <v>28355042398.880001</v>
          </cell>
          <cell r="FD6">
            <v>-3.9969525362458645E-2</v>
          </cell>
          <cell r="FE6">
            <v>21093179.039999999</v>
          </cell>
          <cell r="FF6">
            <v>-0.15007934864458677</v>
          </cell>
          <cell r="FG6">
            <v>4.6357374419121931E-2</v>
          </cell>
          <cell r="FH6">
            <v>212046359.79999998</v>
          </cell>
          <cell r="FI6">
            <v>2.7500800955348449E-2</v>
          </cell>
          <cell r="FJ6">
            <v>159772885.97999999</v>
          </cell>
          <cell r="FK6">
            <v>-0.33051519519473732</v>
          </cell>
          <cell r="FL6">
            <v>-0.19025656888103865</v>
          </cell>
          <cell r="FM6">
            <v>1995153168.8999999</v>
          </cell>
          <cell r="FN6">
            <v>-2.8126902832080573E-2</v>
          </cell>
          <cell r="FO6">
            <v>131476364.84</v>
          </cell>
          <cell r="FP6">
            <v>-0.10889449571659743</v>
          </cell>
          <cell r="FQ6">
            <v>0.51366574161184264</v>
          </cell>
          <cell r="FR6">
            <v>1237517982.5999997</v>
          </cell>
          <cell r="FS6">
            <v>0.12050751452764623</v>
          </cell>
          <cell r="FT6">
            <v>809102442.03999996</v>
          </cell>
          <cell r="FU6">
            <v>-0.30033221982027319</v>
          </cell>
          <cell r="FV6">
            <v>0.11851083580214117</v>
          </cell>
          <cell r="FW6">
            <v>6503935291.1599998</v>
          </cell>
          <cell r="FX6">
            <v>0.1212930487554946</v>
          </cell>
          <cell r="FY6">
            <v>715390249.41999996</v>
          </cell>
          <cell r="FZ6">
            <v>-0.2143374536966908</v>
          </cell>
          <cell r="GA6">
            <v>-2.5602433008467134E-2</v>
          </cell>
          <cell r="GB6">
            <v>6619344290.1199999</v>
          </cell>
          <cell r="GC6">
            <v>7.3532953009424973E-2</v>
          </cell>
          <cell r="GD6">
            <v>5633322622.4799995</v>
          </cell>
          <cell r="GE6">
            <v>-0.30272337601170646</v>
          </cell>
          <cell r="GF6">
            <v>-1.7504297615096746E-2</v>
          </cell>
          <cell r="GG6">
            <v>51727255973.009995</v>
          </cell>
          <cell r="GH6">
            <v>2.3782326838835545E-3</v>
          </cell>
          <cell r="GI6">
            <v>502851</v>
          </cell>
          <cell r="GJ6">
            <v>0.11245791096814729</v>
          </cell>
          <cell r="GK6">
            <v>0.961250892185044</v>
          </cell>
          <cell r="GL6">
            <v>3225055</v>
          </cell>
          <cell r="GM6">
            <v>0.2829646679545158</v>
          </cell>
          <cell r="GN6">
            <v>5886</v>
          </cell>
          <cell r="GO6">
            <v>-2.999340804218853E-2</v>
          </cell>
          <cell r="GP6">
            <v>-4.9878934624697335E-2</v>
          </cell>
          <cell r="GQ6">
            <v>52929</v>
          </cell>
          <cell r="GR6">
            <v>0.39235544799284472</v>
          </cell>
          <cell r="GS6">
            <v>18826</v>
          </cell>
          <cell r="GT6">
            <v>-0.20400828717601793</v>
          </cell>
          <cell r="GU6">
            <v>-5.4682400200853624E-2</v>
          </cell>
          <cell r="GV6">
            <v>151693</v>
          </cell>
          <cell r="GW6">
            <v>-0.12359245457434209</v>
          </cell>
          <cell r="GX6">
            <v>50196</v>
          </cell>
          <cell r="GY6">
            <v>-0.19291249959803197</v>
          </cell>
          <cell r="GZ6">
            <v>0.39941150082496346</v>
          </cell>
          <cell r="HA6">
            <v>541540</v>
          </cell>
          <cell r="HB6">
            <v>0.14956321175410786</v>
          </cell>
          <cell r="HC6">
            <v>187233</v>
          </cell>
          <cell r="HD6">
            <v>2.7775795535013421E-2</v>
          </cell>
          <cell r="HE6">
            <v>0.30044590765127521</v>
          </cell>
          <cell r="HF6">
            <v>2098721</v>
          </cell>
          <cell r="HG6">
            <v>3.6841161396715359E-2</v>
          </cell>
          <cell r="HH6">
            <v>26769</v>
          </cell>
          <cell r="HI6">
            <v>-4.5157838416265382E-2</v>
          </cell>
          <cell r="HJ6">
            <v>0.13087744497486375</v>
          </cell>
          <cell r="HK6">
            <v>178322</v>
          </cell>
          <cell r="HL6">
            <v>0.13347698683599982</v>
          </cell>
          <cell r="HM6">
            <v>944</v>
          </cell>
          <cell r="HN6">
            <v>-6.9950738916256153E-2</v>
          </cell>
          <cell r="HO6">
            <v>-0.19178082191780821</v>
          </cell>
        </row>
        <row r="7">
          <cell r="F7">
            <v>41122</v>
          </cell>
          <cell r="G7">
            <v>1205594.93</v>
          </cell>
          <cell r="H7">
            <v>-9.3382913191218733E-3</v>
          </cell>
          <cell r="I7">
            <v>-4.9663676799536323E-2</v>
          </cell>
          <cell r="J7">
            <v>10204604.73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31032</v>
          </cell>
          <cell r="Q7">
            <v>-0.81735353321326409</v>
          </cell>
          <cell r="R7">
            <v>-0.80642988135783522</v>
          </cell>
          <cell r="S7">
            <v>1091358</v>
          </cell>
          <cell r="T7">
            <v>0.24342516773897321</v>
          </cell>
          <cell r="U7">
            <v>0</v>
          </cell>
          <cell r="V7" t="e">
            <v>#DIV/0!</v>
          </cell>
          <cell r="W7" t="e">
            <v>#DIV/0!</v>
          </cell>
          <cell r="X7">
            <v>15062023.823057355</v>
          </cell>
          <cell r="Y7">
            <v>6.7836345989189833E-2</v>
          </cell>
          <cell r="Z7">
            <v>188237.02433445738</v>
          </cell>
          <cell r="AA7">
            <v>7.9601722685347681E-2</v>
          </cell>
          <cell r="AB7">
            <v>0.15355769002140601</v>
          </cell>
          <cell r="AC7">
            <v>1414252.2232824641</v>
          </cell>
          <cell r="AD7">
            <v>0.11653527394791659</v>
          </cell>
          <cell r="AE7">
            <v>58793.628180071872</v>
          </cell>
          <cell r="AF7">
            <v>9.6627617774829692E-3</v>
          </cell>
          <cell r="AG7">
            <v>-7.3180236399333687E-2</v>
          </cell>
          <cell r="AH7">
            <v>436620.46162806737</v>
          </cell>
          <cell r="AI7">
            <v>-7.6397003648370279E-2</v>
          </cell>
          <cell r="AJ7">
            <v>65.158934707903782</v>
          </cell>
          <cell r="AK7">
            <v>0.10887096774193557</v>
          </cell>
          <cell r="AL7">
            <v>0.13368669022379273</v>
          </cell>
          <cell r="AM7">
            <v>473.03694158075598</v>
          </cell>
          <cell r="AN7">
            <v>-0.56829176371735546</v>
          </cell>
          <cell r="AO7">
            <v>0</v>
          </cell>
          <cell r="AP7" t="e">
            <v>#DIV/0!</v>
          </cell>
          <cell r="AQ7">
            <v>-1</v>
          </cell>
          <cell r="AR7">
            <v>0</v>
          </cell>
          <cell r="AS7">
            <v>-1</v>
          </cell>
          <cell r="AT7">
            <v>0</v>
          </cell>
          <cell r="AU7" t="e">
            <v>#DIV/0!</v>
          </cell>
          <cell r="AV7">
            <v>-1</v>
          </cell>
          <cell r="AW7">
            <v>0</v>
          </cell>
          <cell r="AX7">
            <v>-1</v>
          </cell>
          <cell r="AY7">
            <v>0</v>
          </cell>
          <cell r="AZ7" t="e">
            <v>#DIV/0!</v>
          </cell>
          <cell r="BA7">
            <v>-1</v>
          </cell>
          <cell r="BB7">
            <v>0</v>
          </cell>
          <cell r="BC7">
            <v>-1</v>
          </cell>
          <cell r="BD7">
            <v>0</v>
          </cell>
          <cell r="BE7" t="e">
            <v>#DIV/0!</v>
          </cell>
          <cell r="BF7">
            <v>-1</v>
          </cell>
          <cell r="BG7">
            <v>0</v>
          </cell>
          <cell r="BH7">
            <v>-1</v>
          </cell>
          <cell r="BI7">
            <v>0</v>
          </cell>
          <cell r="BJ7" t="e">
            <v>#DIV/0!</v>
          </cell>
          <cell r="BK7">
            <v>-1</v>
          </cell>
          <cell r="BL7">
            <v>0</v>
          </cell>
          <cell r="BM7">
            <v>-1</v>
          </cell>
          <cell r="BN7">
            <v>818421</v>
          </cell>
          <cell r="BO7">
            <v>-2.421864381317557E-2</v>
          </cell>
          <cell r="BP7">
            <v>2.2822963935917737E-2</v>
          </cell>
          <cell r="BQ7">
            <v>6281384</v>
          </cell>
          <cell r="BR7">
            <v>2.1615748933069636E-2</v>
          </cell>
          <cell r="BS7">
            <v>564861</v>
          </cell>
          <cell r="BT7">
            <v>1.1454632706853082E-2</v>
          </cell>
          <cell r="BU7">
            <v>7.7601373438006597E-4</v>
          </cell>
          <cell r="BV7">
            <v>4318846</v>
          </cell>
          <cell r="BW7">
            <v>1.3013904750780077E-2</v>
          </cell>
          <cell r="BX7">
            <v>80235</v>
          </cell>
          <cell r="BY7">
            <v>-0.14222944440286939</v>
          </cell>
          <cell r="BZ7">
            <v>2.3601454359890285E-2</v>
          </cell>
          <cell r="CA7">
            <v>661959</v>
          </cell>
          <cell r="CB7">
            <v>-9.1131312617226037E-3</v>
          </cell>
          <cell r="CC7">
            <v>101334</v>
          </cell>
          <cell r="CD7">
            <v>5.8664125547184419E-3</v>
          </cell>
          <cell r="CE7">
            <v>-3.1675454473912017E-3</v>
          </cell>
          <cell r="CF7">
            <v>742633</v>
          </cell>
          <cell r="CG7">
            <v>3.9524242123077223E-2</v>
          </cell>
          <cell r="CH7">
            <v>70823</v>
          </cell>
          <cell r="CI7">
            <v>-0.16169925666398371</v>
          </cell>
          <cell r="CJ7">
            <v>0.29423266693468808</v>
          </cell>
          <cell r="CK7">
            <v>546909</v>
          </cell>
          <cell r="CL7">
            <v>0.1178655231336511</v>
          </cell>
          <cell r="CM7" t="str">
            <v>-</v>
          </cell>
          <cell r="CN7" t="e">
            <v>#VALUE!</v>
          </cell>
          <cell r="CO7" t="e">
            <v>#VALUE!</v>
          </cell>
          <cell r="CP7">
            <v>2939</v>
          </cell>
          <cell r="CQ7">
            <v>-0.52335387609471296</v>
          </cell>
          <cell r="CR7">
            <v>1168</v>
          </cell>
          <cell r="CS7">
            <v>-5.4251012145748991E-2</v>
          </cell>
          <cell r="CT7">
            <v>0.20041109969167523</v>
          </cell>
          <cell r="CU7">
            <v>8098</v>
          </cell>
          <cell r="CV7">
            <v>0.11496626738262426</v>
          </cell>
          <cell r="CW7">
            <v>53048</v>
          </cell>
          <cell r="CX7">
            <v>-7.3353293413173657E-3</v>
          </cell>
          <cell r="CY7">
            <v>-2.4727446546430606E-2</v>
          </cell>
          <cell r="CZ7">
            <v>442560</v>
          </cell>
          <cell r="DA7">
            <v>2.2777695607158706E-2</v>
          </cell>
          <cell r="DB7">
            <v>21564</v>
          </cell>
          <cell r="DC7">
            <v>-0.24254452211177069</v>
          </cell>
          <cell r="DD7">
            <v>-0.25835740817168801</v>
          </cell>
          <cell r="DE7">
            <v>212147</v>
          </cell>
          <cell r="DF7">
            <v>-9.5028666006893497E-2</v>
          </cell>
          <cell r="DG7">
            <v>19045</v>
          </cell>
          <cell r="DH7">
            <v>-0.17029711597107258</v>
          </cell>
          <cell r="DI7">
            <v>9.5414789292340308E-3</v>
          </cell>
          <cell r="DJ7">
            <v>158986</v>
          </cell>
          <cell r="DK7">
            <v>7.9825854258216575E-2</v>
          </cell>
          <cell r="DL7">
            <v>14231</v>
          </cell>
          <cell r="DM7">
            <v>-7.967406066093255E-2</v>
          </cell>
          <cell r="DN7">
            <v>-1.0774363964965939E-2</v>
          </cell>
          <cell r="DO7">
            <v>107381</v>
          </cell>
          <cell r="DP7">
            <v>-3.6085852012100433E-2</v>
          </cell>
          <cell r="DQ7">
            <v>22115</v>
          </cell>
          <cell r="DR7">
            <v>-0.17379609220308589</v>
          </cell>
          <cell r="DS7">
            <v>-0.12231614874786681</v>
          </cell>
          <cell r="DT7">
            <v>207313</v>
          </cell>
          <cell r="DU7">
            <v>-2.4827015254643894E-2</v>
          </cell>
          <cell r="DV7">
            <v>324123.71000000002</v>
          </cell>
          <cell r="DW7">
            <v>-3.1724462502994051E-2</v>
          </cell>
          <cell r="DX7">
            <v>-4.1559222058505034E-2</v>
          </cell>
          <cell r="DY7">
            <v>2644120.29</v>
          </cell>
          <cell r="DZ7">
            <v>-2.5908390741429942E-2</v>
          </cell>
          <cell r="EA7">
            <v>40039320.240000002</v>
          </cell>
          <cell r="EB7">
            <v>-0.43935769811978026</v>
          </cell>
          <cell r="EC7">
            <v>-7.3856498988585503E-3</v>
          </cell>
          <cell r="ED7">
            <v>344859342.31999999</v>
          </cell>
          <cell r="EE7">
            <v>2.6464120150050095E-2</v>
          </cell>
          <cell r="EF7">
            <v>103732274.59999999</v>
          </cell>
          <cell r="EG7">
            <v>-0.37586992182537143</v>
          </cell>
          <cell r="EH7">
            <v>0.12249262753096345</v>
          </cell>
          <cell r="EI7">
            <v>979754366.36000001</v>
          </cell>
          <cell r="EJ7">
            <v>0.15197069668399754</v>
          </cell>
          <cell r="EK7">
            <v>619334702.66999996</v>
          </cell>
          <cell r="EL7">
            <v>-0.1092493176347142</v>
          </cell>
          <cell r="EM7">
            <v>0.18481602223041416</v>
          </cell>
          <cell r="EN7">
            <v>4954214197.6499996</v>
          </cell>
          <cell r="EO7">
            <v>0.15033252180602608</v>
          </cell>
          <cell r="EP7">
            <v>18469179.379999999</v>
          </cell>
          <cell r="EQ7">
            <v>-4.5198858841923439E-3</v>
          </cell>
          <cell r="ER7">
            <v>5.6368378835935859E-2</v>
          </cell>
          <cell r="ES7">
            <v>144357393.59999999</v>
          </cell>
          <cell r="ET7">
            <v>5.4357836959969388E-2</v>
          </cell>
          <cell r="EU7">
            <v>1068538443.0700001</v>
          </cell>
          <cell r="EV7">
            <v>-2.3804539492674193E-2</v>
          </cell>
          <cell r="EW7">
            <v>0.26712477316357991</v>
          </cell>
          <cell r="EX7">
            <v>6892365312.2999992</v>
          </cell>
          <cell r="EY7">
            <v>1.3135837477132047E-2</v>
          </cell>
          <cell r="EZ7">
            <v>4805272437.1099997</v>
          </cell>
          <cell r="FA7">
            <v>0.14386216330342474</v>
          </cell>
          <cell r="FB7">
            <v>0.29340144954768244</v>
          </cell>
          <cell r="FC7">
            <v>25275788516.420002</v>
          </cell>
          <cell r="FD7">
            <v>-4.5756728144438388E-2</v>
          </cell>
          <cell r="FE7">
            <v>24817821.530000001</v>
          </cell>
          <cell r="FF7">
            <v>-8.0130100339342966E-2</v>
          </cell>
          <cell r="FG7">
            <v>0.17217171331616093</v>
          </cell>
          <cell r="FH7">
            <v>190953180.75999999</v>
          </cell>
          <cell r="FI7">
            <v>2.545945612044604E-2</v>
          </cell>
          <cell r="FJ7">
            <v>238650503.84</v>
          </cell>
          <cell r="FK7">
            <v>-0.27094412255233802</v>
          </cell>
          <cell r="FL7">
            <v>4.1467101366043611E-2</v>
          </cell>
          <cell r="FM7">
            <v>1835380282.9199998</v>
          </cell>
          <cell r="FN7">
            <v>-1.0886871978158505E-2</v>
          </cell>
          <cell r="FO7">
            <v>147542983.63999999</v>
          </cell>
          <cell r="FP7">
            <v>-0.21643772137451445</v>
          </cell>
          <cell r="FQ7">
            <v>0.29295406582004402</v>
          </cell>
          <cell r="FR7">
            <v>1106041617.7599998</v>
          </cell>
          <cell r="FS7">
            <v>8.6947497514437741E-2</v>
          </cell>
          <cell r="FT7">
            <v>1156409463.1199999</v>
          </cell>
          <cell r="FU7">
            <v>0.60452933049538959</v>
          </cell>
          <cell r="FV7">
            <v>0.48280867974380509</v>
          </cell>
          <cell r="FW7">
            <v>5694832849.1199999</v>
          </cell>
          <cell r="FX7">
            <v>0.1216894594310706</v>
          </cell>
          <cell r="FY7">
            <v>910556641.38</v>
          </cell>
          <cell r="FZ7">
            <v>5.5216826868720641E-2</v>
          </cell>
          <cell r="GA7">
            <v>0.13373560984723173</v>
          </cell>
          <cell r="GB7">
            <v>5903954040.6999998</v>
          </cell>
          <cell r="GC7">
            <v>8.6932656761905452E-2</v>
          </cell>
          <cell r="GD7">
            <v>8079035534.3599997</v>
          </cell>
          <cell r="GE7">
            <v>0.11087199077301801</v>
          </cell>
          <cell r="GF7">
            <v>0.29409071773710271</v>
          </cell>
          <cell r="GG7">
            <v>46093933350.529999</v>
          </cell>
          <cell r="GH7">
            <v>4.8634759705181501E-3</v>
          </cell>
          <cell r="GI7">
            <v>452018</v>
          </cell>
          <cell r="GJ7">
            <v>5.4173497920888831E-2</v>
          </cell>
          <cell r="GK7">
            <v>0.48856615952051635</v>
          </cell>
          <cell r="GL7">
            <v>2722204</v>
          </cell>
          <cell r="GM7">
            <v>0.2059242681381207</v>
          </cell>
          <cell r="GN7">
            <v>6068</v>
          </cell>
          <cell r="GO7">
            <v>-3.6672487696459755E-2</v>
          </cell>
          <cell r="GP7">
            <v>0.53737015454775783</v>
          </cell>
          <cell r="GQ7">
            <v>47043</v>
          </cell>
          <cell r="GR7">
            <v>0.47845626826738741</v>
          </cell>
          <cell r="GS7">
            <v>23651</v>
          </cell>
          <cell r="GT7">
            <v>0.5871024023620991</v>
          </cell>
          <cell r="GU7">
            <v>0.22664799543592137</v>
          </cell>
          <cell r="GV7">
            <v>132867</v>
          </cell>
          <cell r="GW7">
            <v>-0.13255206633152705</v>
          </cell>
          <cell r="GX7">
            <v>62194</v>
          </cell>
          <cell r="GY7">
            <v>3.2488337732622809E-2</v>
          </cell>
          <cell r="GZ7">
            <v>0.56315961440475637</v>
          </cell>
          <cell r="HA7">
            <v>491344</v>
          </cell>
          <cell r="HB7">
            <v>0.12897127076277845</v>
          </cell>
          <cell r="HC7">
            <v>182173</v>
          </cell>
          <cell r="HD7">
            <v>-0.27111557451167106</v>
          </cell>
          <cell r="HE7">
            <v>9.6793420672382238E-2</v>
          </cell>
          <cell r="HF7">
            <v>1911488</v>
          </cell>
          <cell r="HG7">
            <v>1.6655382244080731E-2</v>
          </cell>
          <cell r="HH7">
            <v>28035</v>
          </cell>
          <cell r="HI7">
            <v>0.18161510579111523</v>
          </cell>
          <cell r="HJ7">
            <v>0.13336836998706339</v>
          </cell>
          <cell r="HK7">
            <v>151553</v>
          </cell>
          <cell r="HL7">
            <v>0.13393738963876337</v>
          </cell>
          <cell r="HM7">
            <v>1015</v>
          </cell>
          <cell r="HN7">
            <v>2.0100502512562814E-2</v>
          </cell>
          <cell r="HO7">
            <v>-0.3719059405940594</v>
          </cell>
        </row>
        <row r="8">
          <cell r="F8">
            <v>41091</v>
          </cell>
          <cell r="G8">
            <v>1216959.25</v>
          </cell>
          <cell r="H8">
            <v>-6.2437772231020795E-2</v>
          </cell>
          <cell r="I8">
            <v>0.18927529957645919</v>
          </cell>
          <cell r="J8">
            <v>8999009.8000000007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>
            <v>169902</v>
          </cell>
          <cell r="Q8">
            <v>0.18445654371422796</v>
          </cell>
          <cell r="R8">
            <v>-0.11776343460673691</v>
          </cell>
          <cell r="S8">
            <v>1060326</v>
          </cell>
          <cell r="T8">
            <v>0.47803492944553094</v>
          </cell>
          <cell r="U8">
            <v>0</v>
          </cell>
          <cell r="V8" t="e">
            <v>#DIV/0!</v>
          </cell>
          <cell r="W8" t="e">
            <v>#DIV/0!</v>
          </cell>
          <cell r="X8">
            <v>15062023.823057355</v>
          </cell>
          <cell r="Y8">
            <v>6.7836345989189833E-2</v>
          </cell>
          <cell r="Z8">
            <v>174357.83991363589</v>
          </cell>
          <cell r="AA8">
            <v>3.4339649881768887E-2</v>
          </cell>
          <cell r="AB8">
            <v>0.11644269660397942</v>
          </cell>
          <cell r="AC8">
            <v>1226015.1989480066</v>
          </cell>
          <cell r="AD8">
            <v>0.11106042286058294</v>
          </cell>
          <cell r="AE8">
            <v>58230.956321066391</v>
          </cell>
          <cell r="AF8">
            <v>5.9023537052924131E-2</v>
          </cell>
          <cell r="AG8">
            <v>-6.3922095280856475E-2</v>
          </cell>
          <cell r="AH8">
            <v>377826.83344799548</v>
          </cell>
          <cell r="AI8">
            <v>-7.6895558166081096E-2</v>
          </cell>
          <cell r="AJ8">
            <v>58.761512027491406</v>
          </cell>
          <cell r="AK8">
            <v>-0.15068493150684933</v>
          </cell>
          <cell r="AL8">
            <v>1.0477299185098885E-2</v>
          </cell>
          <cell r="AM8">
            <v>407.87800687285221</v>
          </cell>
          <cell r="AN8">
            <v>-0.60715147326347907</v>
          </cell>
          <cell r="AO8">
            <v>0</v>
          </cell>
          <cell r="AP8" t="e">
            <v>#DIV/0!</v>
          </cell>
          <cell r="AQ8">
            <v>-1</v>
          </cell>
          <cell r="AR8">
            <v>0</v>
          </cell>
          <cell r="AS8">
            <v>-1</v>
          </cell>
          <cell r="AT8">
            <v>0</v>
          </cell>
          <cell r="AU8" t="e">
            <v>#DIV/0!</v>
          </cell>
          <cell r="AV8">
            <v>-1</v>
          </cell>
          <cell r="AW8">
            <v>0</v>
          </cell>
          <cell r="AX8">
            <v>-1</v>
          </cell>
          <cell r="AY8">
            <v>0</v>
          </cell>
          <cell r="AZ8" t="e">
            <v>#DIV/0!</v>
          </cell>
          <cell r="BA8">
            <v>-1</v>
          </cell>
          <cell r="BB8">
            <v>0</v>
          </cell>
          <cell r="BC8">
            <v>-1</v>
          </cell>
          <cell r="BD8">
            <v>0</v>
          </cell>
          <cell r="BE8" t="e">
            <v>#DIV/0!</v>
          </cell>
          <cell r="BF8">
            <v>-1</v>
          </cell>
          <cell r="BG8">
            <v>0</v>
          </cell>
          <cell r="BH8">
            <v>-1</v>
          </cell>
          <cell r="BI8">
            <v>0</v>
          </cell>
          <cell r="BJ8" t="e">
            <v>#DIV/0!</v>
          </cell>
          <cell r="BK8">
            <v>-1</v>
          </cell>
          <cell r="BL8">
            <v>0</v>
          </cell>
          <cell r="BM8">
            <v>-1</v>
          </cell>
          <cell r="BN8">
            <v>838734</v>
          </cell>
          <cell r="BO8">
            <v>0.10714167855780413</v>
          </cell>
          <cell r="BP8">
            <v>0.16890371115716357</v>
          </cell>
          <cell r="BQ8">
            <v>5462963</v>
          </cell>
          <cell r="BR8">
            <v>2.1435138242450295E-2</v>
          </cell>
          <cell r="BS8">
            <v>558464</v>
          </cell>
          <cell r="BT8">
            <v>9.7925112158756253E-2</v>
          </cell>
          <cell r="BU8">
            <v>0.13063125075920151</v>
          </cell>
          <cell r="BV8">
            <v>3753985</v>
          </cell>
          <cell r="BW8">
            <v>1.488129031560393E-2</v>
          </cell>
          <cell r="BX8">
            <v>93539</v>
          </cell>
          <cell r="BY8">
            <v>8.4158186327916731E-2</v>
          </cell>
          <cell r="BZ8">
            <v>0.15856422705822609</v>
          </cell>
          <cell r="CA8">
            <v>581724</v>
          </cell>
          <cell r="CB8">
            <v>-1.3461949387954456E-2</v>
          </cell>
          <cell r="CC8">
            <v>100743</v>
          </cell>
          <cell r="CD8">
            <v>0.14564001091703058</v>
          </cell>
          <cell r="CE8">
            <v>0.20751528227256383</v>
          </cell>
          <cell r="CF8">
            <v>641299</v>
          </cell>
          <cell r="CG8">
            <v>4.6606967707400027E-2</v>
          </cell>
          <cell r="CH8">
            <v>84484</v>
          </cell>
          <cell r="CI8">
            <v>0.14408753588646336</v>
          </cell>
          <cell r="CJ8">
            <v>0.51687733409939673</v>
          </cell>
          <cell r="CK8">
            <v>476086</v>
          </cell>
          <cell r="CL8">
            <v>9.5654535328475884E-2</v>
          </cell>
          <cell r="CM8">
            <v>269</v>
          </cell>
          <cell r="CN8">
            <v>66.25</v>
          </cell>
          <cell r="CO8">
            <v>-0.90095729013254788</v>
          </cell>
          <cell r="CP8">
            <v>2939</v>
          </cell>
          <cell r="CQ8">
            <v>-0.52335387609471296</v>
          </cell>
          <cell r="CR8">
            <v>1235</v>
          </cell>
          <cell r="CS8">
            <v>0.45123384253819038</v>
          </cell>
          <cell r="CT8">
            <v>0.2107843137254902</v>
          </cell>
          <cell r="CU8">
            <v>6930</v>
          </cell>
          <cell r="CV8">
            <v>0.10174880763116058</v>
          </cell>
          <cell r="CW8">
            <v>53440</v>
          </cell>
          <cell r="CX8">
            <v>-4.2259579196386968E-2</v>
          </cell>
          <cell r="CY8">
            <v>0.16926308419394365</v>
          </cell>
          <cell r="CZ8">
            <v>389512</v>
          </cell>
          <cell r="DA8">
            <v>2.960791518089614E-2</v>
          </cell>
          <cell r="DB8">
            <v>28469</v>
          </cell>
          <cell r="DC8">
            <v>0.26652727110952934</v>
          </cell>
          <cell r="DD8">
            <v>-7.4570100445340182E-2</v>
          </cell>
          <cell r="DE8">
            <v>190583</v>
          </cell>
          <cell r="DF8">
            <v>-7.1902331651635273E-2</v>
          </cell>
          <cell r="DG8">
            <v>22954</v>
          </cell>
          <cell r="DH8">
            <v>0.16565102579727808</v>
          </cell>
          <cell r="DI8">
            <v>0.32330220223682693</v>
          </cell>
          <cell r="DJ8">
            <v>139941</v>
          </cell>
          <cell r="DK8">
            <v>9.0154867256637169E-2</v>
          </cell>
          <cell r="DL8">
            <v>15463</v>
          </cell>
          <cell r="DM8">
            <v>0.14084403128227829</v>
          </cell>
          <cell r="DN8">
            <v>0.18590382698059668</v>
          </cell>
          <cell r="DO8">
            <v>93150</v>
          </cell>
          <cell r="DP8">
            <v>-3.9839200123692214E-2</v>
          </cell>
          <cell r="DQ8">
            <v>26767</v>
          </cell>
          <cell r="DR8">
            <v>1.7292490118577076E-2</v>
          </cell>
          <cell r="DS8">
            <v>1.9501047419539137E-2</v>
          </cell>
          <cell r="DT8">
            <v>185198</v>
          </cell>
          <cell r="DU8">
            <v>-1.171862492929336E-2</v>
          </cell>
          <cell r="DV8">
            <v>334743.26</v>
          </cell>
          <cell r="DW8">
            <v>7.6341772644387795E-2</v>
          </cell>
          <cell r="DX8">
            <v>-5.1058233823789032E-2</v>
          </cell>
          <cell r="DY8">
            <v>2319996.58</v>
          </cell>
          <cell r="DZ8">
            <v>-2.3681046698953035E-2</v>
          </cell>
          <cell r="EA8">
            <v>71416873.299999997</v>
          </cell>
          <cell r="EB8">
            <v>0.69976504401026218</v>
          </cell>
          <cell r="EC8">
            <v>0.18499068028073692</v>
          </cell>
          <cell r="ED8">
            <v>304820022.07999998</v>
          </cell>
          <cell r="EE8">
            <v>3.1082736560552202E-2</v>
          </cell>
          <cell r="EF8">
            <v>166202973.11000001</v>
          </cell>
          <cell r="EG8">
            <v>-3.6241974012544684E-2</v>
          </cell>
          <cell r="EH8">
            <v>0.14804140895426837</v>
          </cell>
          <cell r="EI8">
            <v>876022091.75999999</v>
          </cell>
          <cell r="EJ8">
            <v>0.1555641203808204</v>
          </cell>
          <cell r="EK8">
            <v>695295232.36000001</v>
          </cell>
          <cell r="EL8">
            <v>4.1270461349929025E-2</v>
          </cell>
          <cell r="EM8">
            <v>0.23477954179754706</v>
          </cell>
          <cell r="EN8">
            <v>4334879494.9799995</v>
          </cell>
          <cell r="EO8">
            <v>0.14556897916532216</v>
          </cell>
          <cell r="EP8">
            <v>18553036.989999998</v>
          </cell>
          <cell r="EQ8">
            <v>3.4282067907745628E-2</v>
          </cell>
          <cell r="ER8">
            <v>0.11159681045171591</v>
          </cell>
          <cell r="ES8">
            <v>125888214.21999998</v>
          </cell>
          <cell r="ET8">
            <v>5.4063512038539846E-2</v>
          </cell>
          <cell r="EU8">
            <v>1094594767.4400001</v>
          </cell>
          <cell r="EV8">
            <v>0.17490805414485044</v>
          </cell>
          <cell r="EW8">
            <v>-2.9029652649433583E-2</v>
          </cell>
          <cell r="EX8">
            <v>5823826869.2299995</v>
          </cell>
          <cell r="EY8">
            <v>-2.2802617873081101E-2</v>
          </cell>
          <cell r="EZ8">
            <v>4200919124.0599999</v>
          </cell>
          <cell r="FA8">
            <v>0.26338045165098423</v>
          </cell>
          <cell r="FB8">
            <v>9.5793236520867492E-2</v>
          </cell>
          <cell r="FC8">
            <v>20470516079.310001</v>
          </cell>
          <cell r="FD8">
            <v>-0.10108856387267878</v>
          </cell>
          <cell r="FE8">
            <v>26979708.260000002</v>
          </cell>
          <cell r="FF8">
            <v>0.17057758494935218</v>
          </cell>
          <cell r="FG8">
            <v>4.6204654665560903E-2</v>
          </cell>
          <cell r="FH8">
            <v>166135359.22999999</v>
          </cell>
          <cell r="FI8">
            <v>6.6381342012565413E-3</v>
          </cell>
          <cell r="FJ8">
            <v>327341855.70999998</v>
          </cell>
          <cell r="FK8">
            <v>0.77853422523873739</v>
          </cell>
          <cell r="FL8">
            <v>1.6046390404333823E-3</v>
          </cell>
          <cell r="FM8">
            <v>1596729779.0799999</v>
          </cell>
          <cell r="FN8">
            <v>-1.8263029260686268E-2</v>
          </cell>
          <cell r="FO8">
            <v>188297711.19</v>
          </cell>
          <cell r="FP8">
            <v>0.39219343892215602</v>
          </cell>
          <cell r="FQ8">
            <v>0.20156118330128209</v>
          </cell>
          <cell r="FR8">
            <v>958498634.11999989</v>
          </cell>
          <cell r="FS8">
            <v>6.0927295864315285E-2</v>
          </cell>
          <cell r="FT8">
            <v>720715689.73000002</v>
          </cell>
          <cell r="FU8">
            <v>0.57850592816970314</v>
          </cell>
          <cell r="FV8">
            <v>1.0036042178441458E-2</v>
          </cell>
          <cell r="FW8">
            <v>4538423386</v>
          </cell>
          <cell r="FX8">
            <v>5.6150730156743663E-2</v>
          </cell>
          <cell r="FY8">
            <v>862909516.02999997</v>
          </cell>
          <cell r="FZ8">
            <v>0.20251270568995758</v>
          </cell>
          <cell r="GA8">
            <v>8.0202391247932006E-2</v>
          </cell>
          <cell r="GB8">
            <v>4993397399.3199997</v>
          </cell>
          <cell r="GC8">
            <v>7.8811500413197455E-2</v>
          </cell>
          <cell r="GD8">
            <v>7272697125.7399998</v>
          </cell>
          <cell r="GE8">
            <v>0.26671292217201414</v>
          </cell>
          <cell r="GF8">
            <v>7.5261701090266919E-2</v>
          </cell>
          <cell r="GG8">
            <v>38014897816.169998</v>
          </cell>
          <cell r="GH8">
            <v>-4.0701778895604807E-2</v>
          </cell>
          <cell r="GI8">
            <v>428789</v>
          </cell>
          <cell r="GJ8">
            <v>9.3475323550320372E-3</v>
          </cell>
          <cell r="GK8">
            <v>0.42241219165903693</v>
          </cell>
          <cell r="GL8">
            <v>2270186</v>
          </cell>
          <cell r="GM8">
            <v>0.16199373598491887</v>
          </cell>
          <cell r="GN8">
            <v>6299</v>
          </cell>
          <cell r="GO8">
            <v>-7.4764982373678027E-2</v>
          </cell>
          <cell r="GP8">
            <v>0.36076906459278463</v>
          </cell>
          <cell r="GQ8">
            <v>40975</v>
          </cell>
          <cell r="GR8">
            <v>0.4701133754305396</v>
          </cell>
          <cell r="GS8">
            <v>14902</v>
          </cell>
          <cell r="GT8">
            <v>-0.2270345972301468</v>
          </cell>
          <cell r="GU8">
            <v>-0.37117056291670181</v>
          </cell>
          <cell r="GV8">
            <v>109216</v>
          </cell>
          <cell r="GW8">
            <v>-0.18427951512073434</v>
          </cell>
          <cell r="GX8">
            <v>60237</v>
          </cell>
          <cell r="GY8">
            <v>-3.2601538535660946E-2</v>
          </cell>
          <cell r="GZ8">
            <v>0.28332126076363212</v>
          </cell>
          <cell r="HA8">
            <v>429150</v>
          </cell>
          <cell r="HB8">
            <v>8.5283739630300212E-2</v>
          </cell>
          <cell r="HC8">
            <v>249934</v>
          </cell>
          <cell r="HD8">
            <v>-3.9332428786125834E-2</v>
          </cell>
          <cell r="HE8">
            <v>-4.9087644006148318E-2</v>
          </cell>
          <cell r="HF8">
            <v>1729315</v>
          </cell>
          <cell r="HG8">
            <v>8.8899156805674426E-3</v>
          </cell>
          <cell r="HH8">
            <v>23726</v>
          </cell>
          <cell r="HI8">
            <v>-7.2949634665728916E-2</v>
          </cell>
          <cell r="HJ8">
            <v>8.214367160775371E-2</v>
          </cell>
          <cell r="HK8">
            <v>123518</v>
          </cell>
          <cell r="HL8">
            <v>0.13406662014763671</v>
          </cell>
          <cell r="HM8">
            <v>995</v>
          </cell>
          <cell r="HN8">
            <v>0.76418439716312059</v>
          </cell>
          <cell r="HO8">
            <v>-0.65582843306814254</v>
          </cell>
        </row>
        <row r="9">
          <cell r="F9">
            <v>41061</v>
          </cell>
          <cell r="G9">
            <v>1298003.71</v>
          </cell>
          <cell r="H9">
            <v>0.14379598065425309</v>
          </cell>
          <cell r="I9">
            <v>7.7369974764050026E-2</v>
          </cell>
          <cell r="J9">
            <v>7782050.5499999998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>
            <v>143443</v>
          </cell>
          <cell r="Q9">
            <v>5.6658766671313723</v>
          </cell>
          <cell r="R9">
            <v>0.37838487113946917</v>
          </cell>
          <cell r="S9">
            <v>890424</v>
          </cell>
          <cell r="T9">
            <v>0.69666620935656465</v>
          </cell>
          <cell r="U9">
            <v>0</v>
          </cell>
          <cell r="V9">
            <v>-1</v>
          </cell>
          <cell r="W9" t="e">
            <v>#DIV/0!</v>
          </cell>
          <cell r="X9">
            <v>15062023.823057355</v>
          </cell>
          <cell r="Y9">
            <v>6.7836345989189833E-2</v>
          </cell>
          <cell r="Z9">
            <v>168569.23152232057</v>
          </cell>
          <cell r="AA9">
            <v>4.5060552046252561E-3</v>
          </cell>
          <cell r="AB9">
            <v>8.6364751138025719E-2</v>
          </cell>
          <cell r="AC9">
            <v>1051657.3590343706</v>
          </cell>
          <cell r="AD9">
            <v>0.11017308858917026</v>
          </cell>
          <cell r="AE9">
            <v>54985.516642163479</v>
          </cell>
          <cell r="AF9">
            <v>-5.3640462224563198E-3</v>
          </cell>
          <cell r="AG9">
            <v>-0.11728288705797701</v>
          </cell>
          <cell r="AH9">
            <v>319595.87712692912</v>
          </cell>
          <cell r="AI9">
            <v>-7.9220714799237688E-2</v>
          </cell>
          <cell r="AJ9">
            <v>69.186941580756013</v>
          </cell>
          <cell r="AK9">
            <v>0.33944954128440358</v>
          </cell>
          <cell r="AL9">
            <v>0.26814741283037596</v>
          </cell>
          <cell r="AM9">
            <v>349.11649484536082</v>
          </cell>
          <cell r="AN9">
            <v>-0.64379701195631889</v>
          </cell>
          <cell r="AO9">
            <v>0</v>
          </cell>
          <cell r="AP9" t="e">
            <v>#DIV/0!</v>
          </cell>
          <cell r="AQ9">
            <v>-1</v>
          </cell>
          <cell r="AR9">
            <v>0</v>
          </cell>
          <cell r="AS9">
            <v>-1</v>
          </cell>
          <cell r="AT9">
            <v>0</v>
          </cell>
          <cell r="AU9" t="e">
            <v>#DIV/0!</v>
          </cell>
          <cell r="AV9">
            <v>-1</v>
          </cell>
          <cell r="AW9">
            <v>0</v>
          </cell>
          <cell r="AX9">
            <v>-1</v>
          </cell>
          <cell r="AY9">
            <v>0</v>
          </cell>
          <cell r="AZ9" t="e">
            <v>#DIV/0!</v>
          </cell>
          <cell r="BA9">
            <v>-1</v>
          </cell>
          <cell r="BB9">
            <v>0</v>
          </cell>
          <cell r="BC9">
            <v>-1</v>
          </cell>
          <cell r="BD9">
            <v>0</v>
          </cell>
          <cell r="BE9" t="e">
            <v>#DIV/0!</v>
          </cell>
          <cell r="BF9">
            <v>-1</v>
          </cell>
          <cell r="BG9">
            <v>0</v>
          </cell>
          <cell r="BH9">
            <v>-1</v>
          </cell>
          <cell r="BI9">
            <v>0</v>
          </cell>
          <cell r="BJ9" t="e">
            <v>#DIV/0!</v>
          </cell>
          <cell r="BK9">
            <v>-1</v>
          </cell>
          <cell r="BL9">
            <v>0</v>
          </cell>
          <cell r="BM9">
            <v>-1</v>
          </cell>
          <cell r="BN9">
            <v>757567</v>
          </cell>
          <cell r="BO9">
            <v>-8.7308715440849666E-4</v>
          </cell>
          <cell r="BP9">
            <v>3.7761592107408072E-2</v>
          </cell>
          <cell r="BQ9">
            <v>4624229</v>
          </cell>
          <cell r="BR9">
            <v>-1.4150957656827723E-3</v>
          </cell>
          <cell r="BS9">
            <v>508654</v>
          </cell>
          <cell r="BT9">
            <v>-3.3737704544332024E-2</v>
          </cell>
          <cell r="BU9">
            <v>4.9247081150212466E-2</v>
          </cell>
          <cell r="BV9">
            <v>3195521</v>
          </cell>
          <cell r="BW9">
            <v>-2.9575663026521061E-3</v>
          </cell>
          <cell r="BX9">
            <v>86278</v>
          </cell>
          <cell r="BY9">
            <v>9.2458468395461915E-2</v>
          </cell>
          <cell r="BZ9">
            <v>-0.12663481394501355</v>
          </cell>
          <cell r="CA9">
            <v>488185</v>
          </cell>
          <cell r="CB9">
            <v>-4.0752566684678491E-2</v>
          </cell>
          <cell r="CC9">
            <v>87936</v>
          </cell>
          <cell r="CD9">
            <v>-1.3318671947757594E-2</v>
          </cell>
          <cell r="CE9">
            <v>-4.4018046420612057E-2</v>
          </cell>
          <cell r="CF9">
            <v>540556</v>
          </cell>
          <cell r="CG9">
            <v>2.1244599110919669E-2</v>
          </cell>
          <cell r="CH9">
            <v>73844</v>
          </cell>
          <cell r="CI9">
            <v>0.17660930528999363</v>
          </cell>
          <cell r="CJ9">
            <v>0.38085532097911251</v>
          </cell>
          <cell r="CK9">
            <v>391602</v>
          </cell>
          <cell r="CL9">
            <v>3.3725245891253502E-2</v>
          </cell>
          <cell r="CM9">
            <v>4</v>
          </cell>
          <cell r="CN9" t="e">
            <v>#VALUE!</v>
          </cell>
          <cell r="CO9" t="e">
            <v>#VALUE!</v>
          </cell>
          <cell r="CP9">
            <v>2670</v>
          </cell>
          <cell r="CQ9">
            <v>-0.22608695652173913</v>
          </cell>
          <cell r="CR9">
            <v>851</v>
          </cell>
          <cell r="CS9">
            <v>-0.10983263598326359</v>
          </cell>
          <cell r="CT9">
            <v>-0.12358393408856849</v>
          </cell>
          <cell r="CU9">
            <v>5695</v>
          </cell>
          <cell r="CV9">
            <v>8.0645161290322578E-2</v>
          </cell>
          <cell r="CW9">
            <v>55798</v>
          </cell>
          <cell r="CX9">
            <v>-0.13765551348427479</v>
          </cell>
          <cell r="CY9">
            <v>3.6578795816381501E-2</v>
          </cell>
          <cell r="CZ9">
            <v>336072</v>
          </cell>
          <cell r="DA9">
            <v>1.0417700168667526E-2</v>
          </cell>
          <cell r="DB9">
            <v>22478</v>
          </cell>
          <cell r="DC9">
            <v>-9.7232820595204633E-2</v>
          </cell>
          <cell r="DD9">
            <v>-0.3088370948896132</v>
          </cell>
          <cell r="DE9">
            <v>162114</v>
          </cell>
          <cell r="DF9">
            <v>-7.143225363003694E-2</v>
          </cell>
          <cell r="DG9">
            <v>19692</v>
          </cell>
          <cell r="DH9">
            <v>-9.9341383095499447E-2</v>
          </cell>
          <cell r="DI9">
            <v>0.14956217162872154</v>
          </cell>
          <cell r="DJ9">
            <v>116987</v>
          </cell>
          <cell r="DK9">
            <v>5.3728089928122356E-2</v>
          </cell>
          <cell r="DL9">
            <v>13554</v>
          </cell>
          <cell r="DM9">
            <v>-0.14829709689581499</v>
          </cell>
          <cell r="DN9">
            <v>-3.268626891236083E-2</v>
          </cell>
          <cell r="DO9">
            <v>77687</v>
          </cell>
          <cell r="DP9">
            <v>-7.4890444889015903E-2</v>
          </cell>
          <cell r="DQ9">
            <v>26312</v>
          </cell>
          <cell r="DR9">
            <v>-7.1166337192883372E-2</v>
          </cell>
          <cell r="DS9">
            <v>3.2166954338616036E-2</v>
          </cell>
          <cell r="DT9">
            <v>158431</v>
          </cell>
          <cell r="DU9">
            <v>-1.6805366795127188E-2</v>
          </cell>
          <cell r="DV9">
            <v>311000.90000000002</v>
          </cell>
          <cell r="DW9">
            <v>-0.12314696961597434</v>
          </cell>
          <cell r="DX9">
            <v>-7.4358776547521821E-2</v>
          </cell>
          <cell r="DY9">
            <v>1985253.3199999998</v>
          </cell>
          <cell r="DZ9">
            <v>-1.8908450313571967E-2</v>
          </cell>
          <cell r="EA9">
            <v>42015732.439999998</v>
          </cell>
          <cell r="EB9">
            <v>9.5496942691854061E-2</v>
          </cell>
          <cell r="EC9">
            <v>-7.3917909602172399E-2</v>
          </cell>
          <cell r="ED9">
            <v>233403148.78</v>
          </cell>
          <cell r="EE9">
            <v>-8.3274520976624276E-3</v>
          </cell>
          <cell r="EF9">
            <v>172453010.63999999</v>
          </cell>
          <cell r="EG9">
            <v>0.63344872410091746</v>
          </cell>
          <cell r="EH9">
            <v>0.16661822622454117</v>
          </cell>
          <cell r="EI9">
            <v>709819118.64999998</v>
          </cell>
          <cell r="EJ9">
            <v>0.15733981729533472</v>
          </cell>
          <cell r="EK9">
            <v>667737401.73000002</v>
          </cell>
          <cell r="EL9">
            <v>7.5959151788917517E-2</v>
          </cell>
          <cell r="EM9">
            <v>3.3919472411246702E-2</v>
          </cell>
          <cell r="EN9">
            <v>3639584262.6199999</v>
          </cell>
          <cell r="EO9">
            <v>0.12997300899552738</v>
          </cell>
          <cell r="EP9">
            <v>17938082.43</v>
          </cell>
          <cell r="EQ9">
            <v>-1.1517691899369192E-2</v>
          </cell>
          <cell r="ER9">
            <v>7.7213357231780064E-3</v>
          </cell>
          <cell r="ES9">
            <v>107335177.22999999</v>
          </cell>
          <cell r="ET9">
            <v>4.4717127855624997E-2</v>
          </cell>
          <cell r="EU9">
            <v>931642917.57000005</v>
          </cell>
          <cell r="EV9">
            <v>2.9450694513723806E-2</v>
          </cell>
          <cell r="EW9">
            <v>0.11910496369883572</v>
          </cell>
          <cell r="EX9">
            <v>4729232101.79</v>
          </cell>
          <cell r="EY9">
            <v>-2.1349952835199019E-2</v>
          </cell>
          <cell r="EZ9">
            <v>3325141780.1900001</v>
          </cell>
          <cell r="FA9">
            <v>9.2611249231134646E-2</v>
          </cell>
          <cell r="FB9">
            <v>-6.5759229900880872E-2</v>
          </cell>
          <cell r="FC9">
            <v>16269596955.250002</v>
          </cell>
          <cell r="FD9">
            <v>-0.14094210502523644</v>
          </cell>
          <cell r="FE9">
            <v>23048201.68</v>
          </cell>
          <cell r="FF9">
            <v>-1.1245945931499359E-2</v>
          </cell>
          <cell r="FG9">
            <v>4.3618935495894871E-2</v>
          </cell>
          <cell r="FH9">
            <v>139155650.97</v>
          </cell>
          <cell r="FI9">
            <v>-6.8923675194907004E-4</v>
          </cell>
          <cell r="FJ9">
            <v>184051479.62</v>
          </cell>
          <cell r="FK9">
            <v>-4.8935233355507743E-2</v>
          </cell>
          <cell r="FL9">
            <v>-0.21948158103403806</v>
          </cell>
          <cell r="FM9">
            <v>1269387923.3699999</v>
          </cell>
          <cell r="FN9">
            <v>-2.3259197812734989E-2</v>
          </cell>
          <cell r="FO9">
            <v>135252548.91</v>
          </cell>
          <cell r="FP9">
            <v>-4.1516135401916378E-2</v>
          </cell>
          <cell r="FQ9">
            <v>0.13108669862926928</v>
          </cell>
          <cell r="FR9">
            <v>770200922.92999995</v>
          </cell>
          <cell r="FS9">
            <v>3.1413972994165089E-2</v>
          </cell>
          <cell r="FT9">
            <v>456580920.51999998</v>
          </cell>
          <cell r="FU9">
            <v>-0.19429641922781973</v>
          </cell>
          <cell r="FV9">
            <v>-4.8234423723181707E-2</v>
          </cell>
          <cell r="FW9">
            <v>3817707696.27</v>
          </cell>
          <cell r="FX9">
            <v>6.5332979414720424E-2</v>
          </cell>
          <cell r="FY9">
            <v>717588689.03999996</v>
          </cell>
          <cell r="FZ9">
            <v>-8.8267275523330413E-2</v>
          </cell>
          <cell r="GA9">
            <v>-4.6061502811652305E-2</v>
          </cell>
          <cell r="GB9">
            <v>4130487883.29</v>
          </cell>
          <cell r="GC9">
            <v>7.8521378471789485E-2</v>
          </cell>
          <cell r="GD9">
            <v>5741393332.6499996</v>
          </cell>
          <cell r="GE9">
            <v>4.1681017925912459E-2</v>
          </cell>
          <cell r="GF9">
            <v>-2.8940082806445961E-2</v>
          </cell>
          <cell r="GG9">
            <v>30742200690.43</v>
          </cell>
          <cell r="GH9">
            <v>-6.4567794948058255E-2</v>
          </cell>
          <cell r="GI9">
            <v>424818</v>
          </cell>
          <cell r="GJ9">
            <v>0.17384492529766263</v>
          </cell>
          <cell r="GK9">
            <v>1.5708683575098492</v>
          </cell>
          <cell r="GL9">
            <v>1841397</v>
          </cell>
          <cell r="GM9">
            <v>0.11448046206166511</v>
          </cell>
          <cell r="GN9">
            <v>6808</v>
          </cell>
          <cell r="GO9">
            <v>-0.21575855316207809</v>
          </cell>
          <cell r="GP9">
            <v>0.67767373090192218</v>
          </cell>
          <cell r="GQ9">
            <v>34676</v>
          </cell>
          <cell r="GR9">
            <v>0.49189003140730542</v>
          </cell>
          <cell r="GS9">
            <v>19279</v>
          </cell>
          <cell r="GT9">
            <v>-7.2723774710211145E-2</v>
          </cell>
          <cell r="GU9">
            <v>-0.21706465237166991</v>
          </cell>
          <cell r="GV9">
            <v>94314</v>
          </cell>
          <cell r="GW9">
            <v>-0.14408617763701209</v>
          </cell>
          <cell r="GX9">
            <v>62267</v>
          </cell>
          <cell r="GY9">
            <v>5.7380111397907892E-2</v>
          </cell>
          <cell r="GZ9">
            <v>0.11071345173384542</v>
          </cell>
          <cell r="HA9">
            <v>368913</v>
          </cell>
          <cell r="HB9">
            <v>5.8609787210731012E-2</v>
          </cell>
          <cell r="HC9">
            <v>260167</v>
          </cell>
          <cell r="HD9">
            <v>0.33829384471353174</v>
          </cell>
          <cell r="HE9">
            <v>0.26817319925323296</v>
          </cell>
          <cell r="HF9">
            <v>1479381</v>
          </cell>
          <cell r="HG9">
            <v>1.9390301128482449E-2</v>
          </cell>
          <cell r="HH9">
            <v>25593</v>
          </cell>
          <cell r="HI9">
            <v>9.6059957173447535E-2</v>
          </cell>
          <cell r="HJ9">
            <v>3.3768227168073678E-2</v>
          </cell>
          <cell r="HK9">
            <v>99792</v>
          </cell>
          <cell r="HL9">
            <v>0.14715315377452839</v>
          </cell>
          <cell r="HM9">
            <v>564</v>
          </cell>
          <cell r="HN9">
            <v>-0.44975609756097562</v>
          </cell>
          <cell r="HO9">
            <v>0.15337423312883436</v>
          </cell>
        </row>
        <row r="10">
          <cell r="F10">
            <v>41030</v>
          </cell>
          <cell r="G10">
            <v>1134821.01</v>
          </cell>
          <cell r="H10">
            <v>-0.13859177741866535</v>
          </cell>
          <cell r="I10">
            <v>-4.6931049660708449E-2</v>
          </cell>
          <cell r="J10">
            <v>6484046.8399999999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>
            <v>21519</v>
          </cell>
          <cell r="Q10">
            <v>-0.93034998171278394</v>
          </cell>
          <cell r="R10">
            <v>5.5059815650127478E-2</v>
          </cell>
          <cell r="S10">
            <v>746981</v>
          </cell>
          <cell r="T10">
            <v>0.77538966872810411</v>
          </cell>
          <cell r="U10">
            <v>651976.07648904843</v>
          </cell>
          <cell r="V10">
            <v>-0.8005292392182054</v>
          </cell>
          <cell r="W10">
            <v>20.971817789411734</v>
          </cell>
          <cell r="X10">
            <v>15062023.823057355</v>
          </cell>
          <cell r="Y10">
            <v>6.7836345989189833E-2</v>
          </cell>
          <cell r="Z10">
            <v>167813.05662511091</v>
          </cell>
          <cell r="AA10">
            <v>-4.5251375170321751E-3</v>
          </cell>
          <cell r="AB10">
            <v>9.2380724233154757E-2</v>
          </cell>
          <cell r="AC10">
            <v>883088.12751204998</v>
          </cell>
          <cell r="AD10">
            <v>0.11483687863621876</v>
          </cell>
          <cell r="AE10">
            <v>55282.052125034403</v>
          </cell>
          <cell r="AF10">
            <v>5.6004073235609873E-2</v>
          </cell>
          <cell r="AG10">
            <v>-0.1621885037993897</v>
          </cell>
          <cell r="AH10">
            <v>264610.36048476561</v>
          </cell>
          <cell r="AI10">
            <v>-7.0895836446737234E-2</v>
          </cell>
          <cell r="AJ10">
            <v>51.653264604811</v>
          </cell>
          <cell r="AK10">
            <v>-8.0722891566265054E-2</v>
          </cell>
          <cell r="AL10">
            <v>-0.81565150160670707</v>
          </cell>
          <cell r="AM10">
            <v>279.92955326460481</v>
          </cell>
          <cell r="AN10">
            <v>-0.69755262657440853</v>
          </cell>
          <cell r="AO10">
            <v>0</v>
          </cell>
          <cell r="AP10" t="e">
            <v>#DIV/0!</v>
          </cell>
          <cell r="AQ10">
            <v>-1</v>
          </cell>
          <cell r="AR10">
            <v>0</v>
          </cell>
          <cell r="AS10">
            <v>-1</v>
          </cell>
          <cell r="AT10">
            <v>0</v>
          </cell>
          <cell r="AU10" t="e">
            <v>#DIV/0!</v>
          </cell>
          <cell r="AV10">
            <v>-1</v>
          </cell>
          <cell r="AW10">
            <v>0</v>
          </cell>
          <cell r="AX10">
            <v>-1</v>
          </cell>
          <cell r="AY10">
            <v>0</v>
          </cell>
          <cell r="AZ10" t="e">
            <v>#DIV/0!</v>
          </cell>
          <cell r="BA10">
            <v>-1</v>
          </cell>
          <cell r="BB10">
            <v>0</v>
          </cell>
          <cell r="BC10">
            <v>-1</v>
          </cell>
          <cell r="BD10">
            <v>0</v>
          </cell>
          <cell r="BE10" t="e">
            <v>#DIV/0!</v>
          </cell>
          <cell r="BF10">
            <v>-1</v>
          </cell>
          <cell r="BG10">
            <v>0</v>
          </cell>
          <cell r="BH10">
            <v>-1</v>
          </cell>
          <cell r="BI10">
            <v>0</v>
          </cell>
          <cell r="BJ10" t="e">
            <v>#DIV/0!</v>
          </cell>
          <cell r="BK10">
            <v>-1</v>
          </cell>
          <cell r="BL10">
            <v>0</v>
          </cell>
          <cell r="BM10">
            <v>-1</v>
          </cell>
          <cell r="BN10">
            <v>758229</v>
          </cell>
          <cell r="BO10">
            <v>0.10918030292834635</v>
          </cell>
          <cell r="BP10">
            <v>-3.2608348951947405E-2</v>
          </cell>
          <cell r="BQ10">
            <v>3866662</v>
          </cell>
          <cell r="BR10">
            <v>-8.7467099537246514E-3</v>
          </cell>
          <cell r="BS10">
            <v>526414</v>
          </cell>
          <cell r="BT10">
            <v>0.11574485221648774</v>
          </cell>
          <cell r="BU10">
            <v>2.372951234121335E-2</v>
          </cell>
          <cell r="BV10">
            <v>2686867</v>
          </cell>
          <cell r="BW10">
            <v>-1.2261140643036225E-2</v>
          </cell>
          <cell r="BX10">
            <v>78976</v>
          </cell>
          <cell r="BY10">
            <v>2.7998698340383991E-2</v>
          </cell>
          <cell r="BZ10">
            <v>-0.10273918131312558</v>
          </cell>
          <cell r="CA10">
            <v>401907</v>
          </cell>
          <cell r="CB10">
            <v>-2.0066465595642433E-2</v>
          </cell>
          <cell r="CC10">
            <v>89123</v>
          </cell>
          <cell r="CD10">
            <v>8.4287365411521376E-2</v>
          </cell>
          <cell r="CE10">
            <v>-0.12975168683051624</v>
          </cell>
          <cell r="CF10">
            <v>452620</v>
          </cell>
          <cell r="CG10">
            <v>3.4971622999775909E-2</v>
          </cell>
          <cell r="CH10">
            <v>62760</v>
          </cell>
          <cell r="CI10">
            <v>0.20938836859752571</v>
          </cell>
          <cell r="CJ10">
            <v>-0.19754507096279247</v>
          </cell>
          <cell r="CK10">
            <v>317758</v>
          </cell>
          <cell r="CL10">
            <v>-2.3331868239951561E-2</v>
          </cell>
          <cell r="CM10" t="str">
            <v>-</v>
          </cell>
          <cell r="CN10" t="e">
            <v>#VALUE!</v>
          </cell>
          <cell r="CO10" t="e">
            <v>#VALUE!</v>
          </cell>
          <cell r="CP10">
            <v>2666</v>
          </cell>
          <cell r="CQ10">
            <v>-0.22724637681159421</v>
          </cell>
          <cell r="CR10">
            <v>956</v>
          </cell>
          <cell r="CS10">
            <v>9.2571428571428568E-2</v>
          </cell>
          <cell r="CT10">
            <v>2.2459893048128343E-2</v>
          </cell>
          <cell r="CU10">
            <v>4844</v>
          </cell>
          <cell r="CV10">
            <v>0.12677366829495232</v>
          </cell>
          <cell r="CW10">
            <v>64705</v>
          </cell>
          <cell r="CX10">
            <v>0.18195601344439574</v>
          </cell>
          <cell r="CY10">
            <v>0.10565257509996241</v>
          </cell>
          <cell r="CZ10">
            <v>280274</v>
          </cell>
          <cell r="DA10">
            <v>5.3662771093845284E-3</v>
          </cell>
          <cell r="DB10">
            <v>24899</v>
          </cell>
          <cell r="DC10">
            <v>0.33470919324577864</v>
          </cell>
          <cell r="DD10">
            <v>-0.20136639189145844</v>
          </cell>
          <cell r="DE10">
            <v>139636</v>
          </cell>
          <cell r="DF10">
            <v>-1.7083969788051781E-2</v>
          </cell>
          <cell r="DG10">
            <v>21864</v>
          </cell>
          <cell r="DH10">
            <v>9.6159631003710014E-2</v>
          </cell>
          <cell r="DI10">
            <v>7.1659641211645919E-2</v>
          </cell>
          <cell r="DJ10">
            <v>97295</v>
          </cell>
          <cell r="DK10">
            <v>3.6243769437225751E-2</v>
          </cell>
          <cell r="DL10">
            <v>15914</v>
          </cell>
          <cell r="DM10">
            <v>0.23536717900947057</v>
          </cell>
          <cell r="DN10">
            <v>5.530503978779841E-2</v>
          </cell>
          <cell r="DO10">
            <v>64133</v>
          </cell>
          <cell r="DP10">
            <v>-8.3342862043336574E-2</v>
          </cell>
          <cell r="DQ10">
            <v>28328</v>
          </cell>
          <cell r="DR10">
            <v>0.24147602769743184</v>
          </cell>
          <cell r="DS10">
            <v>-3.3009045912271717E-2</v>
          </cell>
          <cell r="DT10">
            <v>132119</v>
          </cell>
          <cell r="DU10">
            <v>-2.6008684305587296E-2</v>
          </cell>
          <cell r="DV10">
            <v>354678.48</v>
          </cell>
          <cell r="DW10">
            <v>5.3258342649261339E-2</v>
          </cell>
          <cell r="DX10">
            <v>3.5799211675973108E-2</v>
          </cell>
          <cell r="DY10">
            <v>1674252.42</v>
          </cell>
          <cell r="DZ10">
            <v>-7.8683907930627347E-3</v>
          </cell>
          <cell r="EA10">
            <v>38353126.149999999</v>
          </cell>
          <cell r="EB10">
            <v>-1.5921381757476235E-4</v>
          </cell>
          <cell r="EC10">
            <v>-3.0872013176629831E-3</v>
          </cell>
          <cell r="ED10">
            <v>191387416.34</v>
          </cell>
          <cell r="EE10">
            <v>7.335142945265845E-3</v>
          </cell>
          <cell r="EF10">
            <v>105576017.23</v>
          </cell>
          <cell r="EG10">
            <v>0.11678340853644388</v>
          </cell>
          <cell r="EH10">
            <v>0.22807531237857864</v>
          </cell>
          <cell r="EI10">
            <v>537366108.00999999</v>
          </cell>
          <cell r="EJ10">
            <v>0.15439336724064406</v>
          </cell>
          <cell r="EK10">
            <v>620597353.17999995</v>
          </cell>
          <cell r="EL10">
            <v>9.2429688568751209E-2</v>
          </cell>
          <cell r="EM10">
            <v>0.16104767781222654</v>
          </cell>
          <cell r="EN10">
            <v>2971846860.8899999</v>
          </cell>
          <cell r="EO10">
            <v>0.15406293207839514</v>
          </cell>
          <cell r="EP10">
            <v>18147095.079999998</v>
          </cell>
          <cell r="EQ10">
            <v>2.4320932332693682E-2</v>
          </cell>
          <cell r="ER10">
            <v>1.3359034281483332E-2</v>
          </cell>
          <cell r="ES10">
            <v>89397094.799999997</v>
          </cell>
          <cell r="ET10">
            <v>5.2470208445580188E-2</v>
          </cell>
          <cell r="EU10">
            <v>904990324.00000012</v>
          </cell>
          <cell r="EV10">
            <v>5.947492697918462E-2</v>
          </cell>
          <cell r="EW10">
            <v>-4.0812717155883369E-3</v>
          </cell>
          <cell r="EX10">
            <v>3797589184.2200003</v>
          </cell>
          <cell r="EY10">
            <v>-5.0582382617438158E-2</v>
          </cell>
          <cell r="EZ10">
            <v>3043298137.8599997</v>
          </cell>
          <cell r="FA10">
            <v>6.1674468351705147E-2</v>
          </cell>
          <cell r="FB10">
            <v>-0.10604065413452962</v>
          </cell>
          <cell r="FC10">
            <v>12944455175.060001</v>
          </cell>
          <cell r="FD10">
            <v>-0.15834103968547905</v>
          </cell>
          <cell r="FE10">
            <v>23310348.600000001</v>
          </cell>
          <cell r="FF10">
            <v>-5.5988373981008838E-2</v>
          </cell>
          <cell r="FG10">
            <v>0.1055934134717177</v>
          </cell>
          <cell r="FH10">
            <v>116107449.28999999</v>
          </cell>
          <cell r="FI10">
            <v>-9.040930544510389E-3</v>
          </cell>
          <cell r="FJ10">
            <v>193521499.34999999</v>
          </cell>
          <cell r="FK10">
            <v>-0.21960463619112031</v>
          </cell>
          <cell r="FL10">
            <v>-1.1325324578614897E-2</v>
          </cell>
          <cell r="FM10">
            <v>1085336443.75</v>
          </cell>
          <cell r="FN10">
            <v>2.0235963454187177E-2</v>
          </cell>
          <cell r="FO10">
            <v>141110929.36000001</v>
          </cell>
          <cell r="FP10">
            <v>1.7919358755591273E-2</v>
          </cell>
          <cell r="FQ10">
            <v>0.15120076335514643</v>
          </cell>
          <cell r="FR10">
            <v>634948374.01999998</v>
          </cell>
          <cell r="FS10">
            <v>1.2410021304158549E-2</v>
          </cell>
          <cell r="FT10">
            <v>566685976.60000002</v>
          </cell>
          <cell r="FU10">
            <v>-6.1647149971014066E-2</v>
          </cell>
          <cell r="FV10">
            <v>-6.8373921544327573E-2</v>
          </cell>
          <cell r="FW10">
            <v>3361126775.75</v>
          </cell>
          <cell r="FX10">
            <v>8.2885484197515055E-2</v>
          </cell>
          <cell r="FY10">
            <v>787060362.95000005</v>
          </cell>
          <cell r="FZ10">
            <v>0.10520851959769191</v>
          </cell>
          <cell r="GA10">
            <v>1.5572784891660238</v>
          </cell>
          <cell r="GB10">
            <v>3412899194.25</v>
          </cell>
          <cell r="GC10">
            <v>0.10897304816273436</v>
          </cell>
          <cell r="GD10">
            <v>5511661664.0300007</v>
          </cell>
          <cell r="GE10">
            <v>3.5692795427600149E-2</v>
          </cell>
          <cell r="GF10">
            <v>-5.1853197477172153E-2</v>
          </cell>
          <cell r="GG10">
            <v>25000807357.779999</v>
          </cell>
          <cell r="GH10">
            <v>-7.2383597744689096E-2</v>
          </cell>
          <cell r="GI10">
            <v>361903</v>
          </cell>
          <cell r="GJ10">
            <v>0.11520849511272171</v>
          </cell>
          <cell r="GK10">
            <v>-0.4738596631508552</v>
          </cell>
          <cell r="GL10">
            <v>1416579</v>
          </cell>
          <cell r="GM10">
            <v>-4.7360329898238337E-2</v>
          </cell>
          <cell r="GN10">
            <v>8681</v>
          </cell>
          <cell r="GO10">
            <v>0.30678910130964926</v>
          </cell>
          <cell r="GP10">
            <v>1.1131937682570594</v>
          </cell>
          <cell r="GQ10">
            <v>27868</v>
          </cell>
          <cell r="GR10">
            <v>0.45259317174876207</v>
          </cell>
          <cell r="GS10">
            <v>20791</v>
          </cell>
          <cell r="GT10">
            <v>0.25929739551786796</v>
          </cell>
          <cell r="GU10">
            <v>0.10250291653409693</v>
          </cell>
          <cell r="GV10">
            <v>75035</v>
          </cell>
          <cell r="GW10">
            <v>-0.12308483410660652</v>
          </cell>
          <cell r="GX10">
            <v>58888</v>
          </cell>
          <cell r="GY10">
            <v>-0.17618421420777258</v>
          </cell>
          <cell r="GZ10">
            <v>0.36721930833605976</v>
          </cell>
          <cell r="HA10">
            <v>306646</v>
          </cell>
          <cell r="HB10">
            <v>4.8621167119407262E-2</v>
          </cell>
          <cell r="HC10">
            <v>194402</v>
          </cell>
          <cell r="HD10">
            <v>-0.552559865216951</v>
          </cell>
          <cell r="HE10">
            <v>-0.11448691786312951</v>
          </cell>
          <cell r="HF10">
            <v>1219214</v>
          </cell>
          <cell r="HG10">
            <v>-2.1568265534592203E-2</v>
          </cell>
          <cell r="HH10">
            <v>23350</v>
          </cell>
          <cell r="HI10">
            <v>0.26853914271744445</v>
          </cell>
          <cell r="HJ10">
            <v>0.16371791677049588</v>
          </cell>
          <cell r="HK10">
            <v>74199</v>
          </cell>
          <cell r="HL10">
            <v>0.1922582511167529</v>
          </cell>
          <cell r="HM10">
            <v>1025</v>
          </cell>
          <cell r="HN10">
            <v>0.50957290132547861</v>
          </cell>
          <cell r="HO10">
            <v>-0.11178509532062392</v>
          </cell>
        </row>
        <row r="11">
          <cell r="F11">
            <v>41000</v>
          </cell>
          <cell r="G11">
            <v>1317402.1100000001</v>
          </cell>
          <cell r="H11">
            <v>-0.20053293309311238</v>
          </cell>
          <cell r="I11">
            <v>5.0583237040657029E-2</v>
          </cell>
          <cell r="J11">
            <v>5349225.83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>
            <v>308959</v>
          </cell>
          <cell r="Q11">
            <v>0.77251943432489023</v>
          </cell>
          <cell r="R11">
            <v>0.25589515745486918</v>
          </cell>
          <cell r="S11">
            <v>725462</v>
          </cell>
          <cell r="T11">
            <v>0.81208754427420282</v>
          </cell>
          <cell r="U11">
            <v>3268529.5525706611</v>
          </cell>
          <cell r="V11">
            <v>-0.24812426160955253</v>
          </cell>
          <cell r="W11">
            <v>1.016508711147829</v>
          </cell>
          <cell r="X11">
            <v>14410047.746568307</v>
          </cell>
          <cell r="Y11">
            <v>2.37676047532848E-2</v>
          </cell>
          <cell r="Z11">
            <v>168575.88568991327</v>
          </cell>
          <cell r="AA11">
            <v>-7.8530606599066591E-2</v>
          </cell>
          <cell r="AB11">
            <v>5.7916888735095616E-2</v>
          </cell>
          <cell r="AC11">
            <v>715275.07088693907</v>
          </cell>
          <cell r="AD11">
            <v>0.12023975459699292</v>
          </cell>
          <cell r="AE11">
            <v>52350.226221807548</v>
          </cell>
          <cell r="AF11">
            <v>3.2903391863991348E-2</v>
          </cell>
          <cell r="AG11">
            <v>-7.0609220645960813E-2</v>
          </cell>
          <cell r="AH11">
            <v>209328.30835973122</v>
          </cell>
          <cell r="AI11">
            <v>-4.3366786194630906E-2</v>
          </cell>
          <cell r="AJ11">
            <v>56.18900343642612</v>
          </cell>
          <cell r="AK11">
            <v>-9.4874591057797095E-2</v>
          </cell>
          <cell r="AL11">
            <v>5.3299492385786809E-2</v>
          </cell>
          <cell r="AM11">
            <v>228.27628865979381</v>
          </cell>
          <cell r="AN11">
            <v>-0.64627762800407007</v>
          </cell>
          <cell r="AO11">
            <v>0</v>
          </cell>
          <cell r="AP11" t="e">
            <v>#DIV/0!</v>
          </cell>
          <cell r="AQ11">
            <v>-1</v>
          </cell>
          <cell r="AR11">
            <v>0</v>
          </cell>
          <cell r="AS11">
            <v>-1</v>
          </cell>
          <cell r="AT11">
            <v>0</v>
          </cell>
          <cell r="AU11" t="e">
            <v>#DIV/0!</v>
          </cell>
          <cell r="AV11">
            <v>-1</v>
          </cell>
          <cell r="AW11">
            <v>0</v>
          </cell>
          <cell r="AX11">
            <v>-1</v>
          </cell>
          <cell r="AY11">
            <v>0</v>
          </cell>
          <cell r="AZ11" t="e">
            <v>#DIV/0!</v>
          </cell>
          <cell r="BA11">
            <v>-1</v>
          </cell>
          <cell r="BB11">
            <v>0</v>
          </cell>
          <cell r="BC11">
            <v>-1</v>
          </cell>
          <cell r="BD11">
            <v>0</v>
          </cell>
          <cell r="BE11" t="e">
            <v>#DIV/0!</v>
          </cell>
          <cell r="BF11">
            <v>-1</v>
          </cell>
          <cell r="BG11">
            <v>0</v>
          </cell>
          <cell r="BH11">
            <v>-1</v>
          </cell>
          <cell r="BI11">
            <v>0</v>
          </cell>
          <cell r="BJ11" t="e">
            <v>#DIV/0!</v>
          </cell>
          <cell r="BK11">
            <v>-1</v>
          </cell>
          <cell r="BL11">
            <v>0</v>
          </cell>
          <cell r="BM11">
            <v>-1</v>
          </cell>
          <cell r="BN11">
            <v>683594</v>
          </cell>
          <cell r="BO11">
            <v>-0.22358302089733964</v>
          </cell>
          <cell r="BP11">
            <v>-3.1973751474497041E-2</v>
          </cell>
          <cell r="BQ11">
            <v>3108433</v>
          </cell>
          <cell r="BR11">
            <v>-2.746556457920676E-3</v>
          </cell>
          <cell r="BS11">
            <v>471805</v>
          </cell>
          <cell r="BT11">
            <v>-0.24404883027489863</v>
          </cell>
          <cell r="BU11">
            <v>-3.8753040792460058E-2</v>
          </cell>
          <cell r="BV11">
            <v>2160453</v>
          </cell>
          <cell r="BW11">
            <v>-2.0650423751863094E-2</v>
          </cell>
          <cell r="BX11">
            <v>76825</v>
          </cell>
          <cell r="BY11">
            <v>-6.7997088438675246E-2</v>
          </cell>
          <cell r="BZ11">
            <v>-3.1320531087266262E-2</v>
          </cell>
          <cell r="CA11">
            <v>322931</v>
          </cell>
          <cell r="CB11">
            <v>2.5239198057854574E-3</v>
          </cell>
          <cell r="CC11">
            <v>82195</v>
          </cell>
          <cell r="CD11">
            <v>-0.13178270008767204</v>
          </cell>
          <cell r="CE11">
            <v>3.1304893350062736E-2</v>
          </cell>
          <cell r="CF11">
            <v>363497</v>
          </cell>
          <cell r="CG11">
            <v>8.5341056686024819E-2</v>
          </cell>
          <cell r="CH11">
            <v>51894</v>
          </cell>
          <cell r="CI11">
            <v>-0.31621251251778842</v>
          </cell>
          <cell r="CJ11">
            <v>-6.3319013754016107E-2</v>
          </cell>
          <cell r="CK11">
            <v>254998</v>
          </cell>
          <cell r="CL11">
            <v>3.1799918264620315E-2</v>
          </cell>
          <cell r="CM11" t="str">
            <v>-</v>
          </cell>
          <cell r="CN11" t="e">
            <v>#VALUE!</v>
          </cell>
          <cell r="CO11" t="e">
            <v>#VALUE!</v>
          </cell>
          <cell r="CP11">
            <v>2666</v>
          </cell>
          <cell r="CQ11">
            <v>-0.22724637681159421</v>
          </cell>
          <cell r="CR11">
            <v>875</v>
          </cell>
          <cell r="CS11">
            <v>-0.13793103448275862</v>
          </cell>
          <cell r="CT11">
            <v>-6.5170940170940175E-2</v>
          </cell>
          <cell r="CU11">
            <v>3888</v>
          </cell>
          <cell r="CV11">
            <v>0.15576694411414982</v>
          </cell>
          <cell r="CW11">
            <v>54744</v>
          </cell>
          <cell r="CX11">
            <v>-0.1806998114280583</v>
          </cell>
          <cell r="CY11">
            <v>0.15440091096959216</v>
          </cell>
          <cell r="CZ11">
            <v>215569</v>
          </cell>
          <cell r="DA11">
            <v>-2.1279783524625891E-2</v>
          </cell>
          <cell r="DB11">
            <v>18655</v>
          </cell>
          <cell r="DC11">
            <v>-0.46436775008613757</v>
          </cell>
          <cell r="DD11">
            <v>-0.21160510523201759</v>
          </cell>
          <cell r="DE11">
            <v>114737</v>
          </cell>
          <cell r="DF11">
            <v>3.4729361686777413E-2</v>
          </cell>
          <cell r="DG11">
            <v>19946</v>
          </cell>
          <cell r="DH11">
            <v>-0.14713302261940395</v>
          </cell>
          <cell r="DI11">
            <v>0.32858189569040164</v>
          </cell>
          <cell r="DJ11">
            <v>75431</v>
          </cell>
          <cell r="DK11">
            <v>2.6411756701592053E-2</v>
          </cell>
          <cell r="DL11">
            <v>12882</v>
          </cell>
          <cell r="DM11">
            <v>-0.112565445026178</v>
          </cell>
          <cell r="DN11">
            <v>0.11185914034179181</v>
          </cell>
          <cell r="DO11">
            <v>48219</v>
          </cell>
          <cell r="DP11">
            <v>-0.12143794184097369</v>
          </cell>
          <cell r="DQ11">
            <v>22818</v>
          </cell>
          <cell r="DR11">
            <v>-0.31061361370434154</v>
          </cell>
          <cell r="DS11">
            <v>4.487590438684861E-2</v>
          </cell>
          <cell r="DT11">
            <v>103791</v>
          </cell>
          <cell r="DU11">
            <v>-2.4080412216037309E-2</v>
          </cell>
          <cell r="DV11">
            <v>336744.05</v>
          </cell>
          <cell r="DW11">
            <v>2.3912854430618417E-2</v>
          </cell>
          <cell r="DX11">
            <v>4.7277866029537326E-2</v>
          </cell>
          <cell r="DY11">
            <v>1319573.94</v>
          </cell>
          <cell r="DZ11">
            <v>-1.8984701078006649E-2</v>
          </cell>
          <cell r="EA11">
            <v>38359233.469999999</v>
          </cell>
          <cell r="EB11">
            <v>-0.10887289077006883</v>
          </cell>
          <cell r="EC11">
            <v>-0.25142151737558927</v>
          </cell>
          <cell r="ED11">
            <v>153034290.19</v>
          </cell>
          <cell r="EE11">
            <v>9.9814098059708648E-3</v>
          </cell>
          <cell r="EF11">
            <v>94535803.829999998</v>
          </cell>
          <cell r="EG11">
            <v>-0.29346976207330072</v>
          </cell>
          <cell r="EH11">
            <v>-5.3231177216710911E-2</v>
          </cell>
          <cell r="EI11">
            <v>431790090.77999997</v>
          </cell>
          <cell r="EJ11">
            <v>0.13770331454596857</v>
          </cell>
          <cell r="EK11">
            <v>568089058.42999995</v>
          </cell>
          <cell r="EL11">
            <v>-0.25961540975245845</v>
          </cell>
          <cell r="EM11">
            <v>0.17271359099655362</v>
          </cell>
          <cell r="EN11">
            <v>2351249507.71</v>
          </cell>
          <cell r="EO11">
            <v>0.15223334877189951</v>
          </cell>
          <cell r="EP11">
            <v>17716220.09</v>
          </cell>
          <cell r="EQ11">
            <v>-8.1358906942433779E-2</v>
          </cell>
          <cell r="ER11">
            <v>4.4873992557527421E-2</v>
          </cell>
          <cell r="ES11">
            <v>71249999.719999999</v>
          </cell>
          <cell r="ET11">
            <v>6.2918850885661085E-2</v>
          </cell>
          <cell r="EU11">
            <v>854187580.04999995</v>
          </cell>
          <cell r="EV11">
            <v>1.9590969212307668E-2</v>
          </cell>
          <cell r="EW11">
            <v>9.3805965948313575E-3</v>
          </cell>
          <cell r="EX11">
            <v>2892598860.2200003</v>
          </cell>
          <cell r="EY11">
            <v>-6.4251928736231298E-2</v>
          </cell>
          <cell r="EZ11">
            <v>2866507793.6599998</v>
          </cell>
          <cell r="FA11">
            <v>0.10161834919154868</v>
          </cell>
          <cell r="FB11">
            <v>-0.21605996505361894</v>
          </cell>
          <cell r="FC11">
            <v>9901157037.2000008</v>
          </cell>
          <cell r="FD11">
            <v>-0.1732086643843512</v>
          </cell>
          <cell r="FE11">
            <v>24692861.780000001</v>
          </cell>
          <cell r="FF11">
            <v>-6.625973917568137E-2</v>
          </cell>
          <cell r="FG11">
            <v>5.9470348007305482E-2</v>
          </cell>
          <cell r="FH11">
            <v>92797100.689999998</v>
          </cell>
          <cell r="FI11">
            <v>-3.4195838951589841E-2</v>
          </cell>
          <cell r="FJ11">
            <v>247978791.68000001</v>
          </cell>
          <cell r="FK11">
            <v>5.8703288569908821E-2</v>
          </cell>
          <cell r="FL11">
            <v>-8.4816868011616253E-2</v>
          </cell>
          <cell r="FM11">
            <v>891814944.4000001</v>
          </cell>
          <cell r="FN11">
            <v>2.7352608597677797E-2</v>
          </cell>
          <cell r="FO11">
            <v>138626825.53999999</v>
          </cell>
          <cell r="FP11">
            <v>0.16372645402295458</v>
          </cell>
          <cell r="FQ11">
            <v>8.3680638854250991E-2</v>
          </cell>
          <cell r="FR11">
            <v>493837444.65999997</v>
          </cell>
          <cell r="FS11">
            <v>-2.1305750127101234E-2</v>
          </cell>
          <cell r="FT11">
            <v>603915655.59000003</v>
          </cell>
          <cell r="FU11">
            <v>-0.18822104063545098</v>
          </cell>
          <cell r="FV11">
            <v>0.18421404834402041</v>
          </cell>
          <cell r="FW11">
            <v>2794440799.1500001</v>
          </cell>
          <cell r="FX11">
            <v>0.11975358502841557</v>
          </cell>
          <cell r="FY11">
            <v>712137437.40999997</v>
          </cell>
          <cell r="FZ11">
            <v>2.1468476487389296E-2</v>
          </cell>
          <cell r="GA11">
            <v>4.8532954466412821E-2</v>
          </cell>
          <cell r="GB11">
            <v>2625838831.3000002</v>
          </cell>
          <cell r="GC11">
            <v>-5.1961120231657575E-2</v>
          </cell>
          <cell r="GD11">
            <v>5321714786.8199997</v>
          </cell>
          <cell r="GE11">
            <v>-5.3195248920348791E-3</v>
          </cell>
          <cell r="GF11">
            <v>-0.10353431219086626</v>
          </cell>
          <cell r="GG11">
            <v>19489145693.75</v>
          </cell>
          <cell r="GH11">
            <v>-7.8029438625954087E-2</v>
          </cell>
          <cell r="GI11">
            <v>324516</v>
          </cell>
          <cell r="GJ11">
            <v>0.20537097223511933</v>
          </cell>
          <cell r="GK11">
            <v>0.4505971963953655</v>
          </cell>
          <cell r="GL11">
            <v>1054676</v>
          </cell>
          <cell r="GM11">
            <v>0.31973236865254601</v>
          </cell>
          <cell r="GN11">
            <v>6643</v>
          </cell>
          <cell r="GO11">
            <v>0.34746450304259635</v>
          </cell>
          <cell r="GP11">
            <v>0.48846067667488235</v>
          </cell>
          <cell r="GQ11">
            <v>19187</v>
          </cell>
          <cell r="GR11">
            <v>0.27260064999668371</v>
          </cell>
          <cell r="GS11">
            <v>16510</v>
          </cell>
          <cell r="GT11">
            <v>-0.29217577706323689</v>
          </cell>
          <cell r="GU11">
            <v>-0.26189198855507867</v>
          </cell>
          <cell r="GV11">
            <v>54244</v>
          </cell>
          <cell r="GW11">
            <v>-0.18685634622015021</v>
          </cell>
          <cell r="GX11">
            <v>71482</v>
          </cell>
          <cell r="GY11">
            <v>-4.387369945819463E-3</v>
          </cell>
          <cell r="GZ11">
            <v>0.10324729625825721</v>
          </cell>
          <cell r="HA11">
            <v>247758</v>
          </cell>
          <cell r="HB11">
            <v>-6.4103195097488502E-3</v>
          </cell>
          <cell r="HC11">
            <v>434476</v>
          </cell>
          <cell r="HD11">
            <v>0.5736011560902996</v>
          </cell>
          <cell r="HE11">
            <v>-0.10537586584632617</v>
          </cell>
          <cell r="HF11">
            <v>1024812</v>
          </cell>
          <cell r="HG11">
            <v>-1.6969394693313747E-3</v>
          </cell>
          <cell r="HH11">
            <v>18407</v>
          </cell>
          <cell r="HI11">
            <v>-0.12530887663942217</v>
          </cell>
          <cell r="HJ11">
            <v>6.3865449081031089E-2</v>
          </cell>
          <cell r="HK11">
            <v>50849</v>
          </cell>
          <cell r="HL11">
            <v>0.20583841210367806</v>
          </cell>
          <cell r="HM11">
            <v>679</v>
          </cell>
          <cell r="HN11">
            <v>-0.31827309236947793</v>
          </cell>
          <cell r="HO11">
            <v>0.21033868092691621</v>
          </cell>
        </row>
        <row r="12">
          <cell r="F12">
            <v>40969</v>
          </cell>
          <cell r="G12">
            <v>1647850.38</v>
          </cell>
          <cell r="H12">
            <v>0.39432191395640026</v>
          </cell>
          <cell r="I12">
            <v>3.3293332429955642E-2</v>
          </cell>
          <cell r="J12">
            <v>4031823.72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>
            <v>174305</v>
          </cell>
          <cell r="Q12">
            <v>9.082432161810354E-2</v>
          </cell>
          <cell r="R12">
            <v>7.2699150733026521</v>
          </cell>
          <cell r="S12">
            <v>416503</v>
          </cell>
          <cell r="T12">
            <v>1.698624456553431</v>
          </cell>
          <cell r="U12">
            <v>4347167.2055380521</v>
          </cell>
          <cell r="V12">
            <v>1.8755493544244443E-2</v>
          </cell>
          <cell r="W12">
            <v>7.7959956037920983E-2</v>
          </cell>
          <cell r="X12">
            <v>11141518.193997646</v>
          </cell>
          <cell r="Y12">
            <v>-0.10543099101071818</v>
          </cell>
          <cell r="Z12">
            <v>182942.46873218231</v>
          </cell>
          <cell r="AA12">
            <v>5.4138208557307178E-3</v>
          </cell>
          <cell r="AB12">
            <v>0.15225636853254837</v>
          </cell>
          <cell r="AC12">
            <v>546699.18519702577</v>
          </cell>
          <cell r="AD12">
            <v>0.14096575482317752</v>
          </cell>
          <cell r="AE12">
            <v>50682.596876108255</v>
          </cell>
          <cell r="AF12">
            <v>-2.9731958689230849E-2</v>
          </cell>
          <cell r="AG12">
            <v>-0.13839798979280415</v>
          </cell>
          <cell r="AH12">
            <v>156978.08213792366</v>
          </cell>
          <cell r="AI12">
            <v>-3.392316040195615E-2</v>
          </cell>
          <cell r="AJ12">
            <v>62.078694158075599</v>
          </cell>
          <cell r="AK12">
            <v>0.72045028142589118</v>
          </cell>
          <cell r="AL12">
            <v>0.24931880108991827</v>
          </cell>
          <cell r="AM12">
            <v>172.08728522336767</v>
          </cell>
          <cell r="AN12">
            <v>-0.70931628720740092</v>
          </cell>
          <cell r="AO12">
            <v>0</v>
          </cell>
          <cell r="AP12" t="e">
            <v>#DIV/0!</v>
          </cell>
          <cell r="AQ12">
            <v>-1</v>
          </cell>
          <cell r="AR12">
            <v>0</v>
          </cell>
          <cell r="AS12">
            <v>-1</v>
          </cell>
          <cell r="AT12">
            <v>0</v>
          </cell>
          <cell r="AU12" t="e">
            <v>#DIV/0!</v>
          </cell>
          <cell r="AV12">
            <v>-1</v>
          </cell>
          <cell r="AW12">
            <v>0</v>
          </cell>
          <cell r="AX12">
            <v>-1</v>
          </cell>
          <cell r="AY12">
            <v>0</v>
          </cell>
          <cell r="AZ12" t="e">
            <v>#DIV/0!</v>
          </cell>
          <cell r="BA12">
            <v>-1</v>
          </cell>
          <cell r="BB12">
            <v>0</v>
          </cell>
          <cell r="BC12">
            <v>-1</v>
          </cell>
          <cell r="BD12">
            <v>0</v>
          </cell>
          <cell r="BE12" t="e">
            <v>#DIV/0!</v>
          </cell>
          <cell r="BF12">
            <v>-1</v>
          </cell>
          <cell r="BG12">
            <v>0</v>
          </cell>
          <cell r="BH12">
            <v>-1</v>
          </cell>
          <cell r="BI12">
            <v>0</v>
          </cell>
          <cell r="BJ12" t="e">
            <v>#DIV/0!</v>
          </cell>
          <cell r="BK12">
            <v>-1</v>
          </cell>
          <cell r="BL12">
            <v>0</v>
          </cell>
          <cell r="BM12">
            <v>-1</v>
          </cell>
          <cell r="BN12">
            <v>880447</v>
          </cell>
          <cell r="BO12">
            <v>0.10884040175057461</v>
          </cell>
          <cell r="BP12">
            <v>2.3714542034965003E-3</v>
          </cell>
          <cell r="BQ12">
            <v>2424839</v>
          </cell>
          <cell r="BR12">
            <v>5.8146166803756897E-3</v>
          </cell>
          <cell r="BS12">
            <v>624121</v>
          </cell>
          <cell r="BT12">
            <v>0.14063870694192643</v>
          </cell>
          <cell r="BU12">
            <v>1.3782325891840029E-3</v>
          </cell>
          <cell r="BV12">
            <v>1688648</v>
          </cell>
          <cell r="BW12">
            <v>-1.5470078394012998E-2</v>
          </cell>
          <cell r="BX12">
            <v>82430</v>
          </cell>
          <cell r="BY12">
            <v>-2.1137632110200689E-2</v>
          </cell>
          <cell r="BZ12">
            <v>-8.6040580995675797E-2</v>
          </cell>
          <cell r="CA12">
            <v>246106</v>
          </cell>
          <cell r="CB12">
            <v>1.3578574105572692E-2</v>
          </cell>
          <cell r="CC12">
            <v>94671</v>
          </cell>
          <cell r="CD12">
            <v>1.3456227117990879E-2</v>
          </cell>
          <cell r="CE12">
            <v>-4.9507038011284914E-2</v>
          </cell>
          <cell r="CF12">
            <v>281302</v>
          </cell>
          <cell r="CG12">
            <v>0.10221577885312384</v>
          </cell>
          <cell r="CH12">
            <v>75892</v>
          </cell>
          <cell r="CI12">
            <v>0.1121173488079014</v>
          </cell>
          <cell r="CJ12">
            <v>0.18407339220519861</v>
          </cell>
          <cell r="CK12">
            <v>203104</v>
          </cell>
          <cell r="CL12">
            <v>5.9284332184189804E-2</v>
          </cell>
          <cell r="CM12">
            <v>2318</v>
          </cell>
          <cell r="CN12" t="e">
            <v>#VALUE!</v>
          </cell>
          <cell r="CO12" t="e">
            <v>#VALUE!</v>
          </cell>
          <cell r="CP12">
            <v>2666</v>
          </cell>
          <cell r="CQ12">
            <v>-0.22724637681159421</v>
          </cell>
          <cell r="CR12">
            <v>1015</v>
          </cell>
          <cell r="CS12">
            <v>2.3185483870967742E-2</v>
          </cell>
          <cell r="CT12">
            <v>-0.16529605263157895</v>
          </cell>
          <cell r="CU12">
            <v>3013</v>
          </cell>
          <cell r="CV12">
            <v>0.24093904448105435</v>
          </cell>
          <cell r="CW12">
            <v>66818</v>
          </cell>
          <cell r="CX12">
            <v>0.2461162604203577</v>
          </cell>
          <cell r="CY12">
            <v>7.8805883397645993E-2</v>
          </cell>
          <cell r="CZ12">
            <v>160825</v>
          </cell>
          <cell r="DA12">
            <v>-6.9482856382424754E-2</v>
          </cell>
          <cell r="DB12">
            <v>34828</v>
          </cell>
          <cell r="DC12">
            <v>6.1861642123235465E-2</v>
          </cell>
          <cell r="DD12">
            <v>6.2347486578818938E-2</v>
          </cell>
          <cell r="DE12">
            <v>96082</v>
          </cell>
          <cell r="DF12">
            <v>0.10155461799504724</v>
          </cell>
          <cell r="DG12">
            <v>23387</v>
          </cell>
          <cell r="DH12">
            <v>0.25682502149613068</v>
          </cell>
          <cell r="DI12">
            <v>0.10514129099328987</v>
          </cell>
          <cell r="DJ12">
            <v>55485</v>
          </cell>
          <cell r="DK12">
            <v>-5.1165415462489525E-2</v>
          </cell>
          <cell r="DL12">
            <v>14516</v>
          </cell>
          <cell r="DM12">
            <v>0.19788744017164547</v>
          </cell>
          <cell r="DN12">
            <v>-6.3060737107080614E-2</v>
          </cell>
          <cell r="DO12">
            <v>35337</v>
          </cell>
          <cell r="DP12">
            <v>-0.18386530555683867</v>
          </cell>
          <cell r="DQ12">
            <v>33099</v>
          </cell>
          <cell r="DR12">
            <v>0.23878139151914368</v>
          </cell>
          <cell r="DS12">
            <v>2.0817912657290896E-2</v>
          </cell>
          <cell r="DT12">
            <v>80973</v>
          </cell>
          <cell r="DU12">
            <v>-4.1898383699742053E-2</v>
          </cell>
          <cell r="DV12">
            <v>328879.59999999998</v>
          </cell>
          <cell r="DW12">
            <v>-1.6420633455430569E-2</v>
          </cell>
          <cell r="DX12">
            <v>-4.8863455807640288E-2</v>
          </cell>
          <cell r="DY12">
            <v>982829.89</v>
          </cell>
          <cell r="DZ12">
            <v>-3.9800326356355074E-2</v>
          </cell>
          <cell r="EA12">
            <v>43045748.549999997</v>
          </cell>
          <cell r="EB12">
            <v>0.15818812455257866</v>
          </cell>
          <cell r="EC12">
            <v>5.3935782581168913E-2</v>
          </cell>
          <cell r="ED12">
            <v>114675056.72</v>
          </cell>
          <cell r="EE12">
            <v>0.14355866408404716</v>
          </cell>
          <cell r="EF12">
            <v>133802912.81999999</v>
          </cell>
          <cell r="EG12">
            <v>0.56021701348620456</v>
          </cell>
          <cell r="EH12">
            <v>0.567727454920814</v>
          </cell>
          <cell r="EI12">
            <v>337254286.94999999</v>
          </cell>
          <cell r="EJ12">
            <v>0.20587126393773586</v>
          </cell>
          <cell r="EK12">
            <v>767289143.92999995</v>
          </cell>
          <cell r="EL12">
            <v>0.26723887415313219</v>
          </cell>
          <cell r="EM12">
            <v>0.14622674668328586</v>
          </cell>
          <cell r="EN12">
            <v>1783160449.28</v>
          </cell>
          <cell r="EO12">
            <v>0.14585805861171419</v>
          </cell>
          <cell r="EP12">
            <v>19285246.68</v>
          </cell>
          <cell r="EQ12">
            <v>0.20889594365529998</v>
          </cell>
          <cell r="ER12">
            <v>0.16820409758680141</v>
          </cell>
          <cell r="ES12">
            <v>53533779.630000003</v>
          </cell>
          <cell r="ET12">
            <v>6.9028581101987938E-2</v>
          </cell>
          <cell r="EU12">
            <v>837774760.51000011</v>
          </cell>
          <cell r="EV12">
            <v>0.18347792941221822</v>
          </cell>
          <cell r="EW12">
            <v>-0.19056477716009507</v>
          </cell>
          <cell r="EX12">
            <v>2038411280.1700001</v>
          </cell>
          <cell r="EY12">
            <v>-9.2008013036952177E-2</v>
          </cell>
          <cell r="EZ12">
            <v>2602087915.2600002</v>
          </cell>
          <cell r="FA12">
            <v>0.23159707101529303</v>
          </cell>
          <cell r="FB12">
            <v>-0.2587160129744</v>
          </cell>
          <cell r="FC12">
            <v>7034649243.54</v>
          </cell>
          <cell r="FD12">
            <v>-0.15437345505750713</v>
          </cell>
          <cell r="FE12">
            <v>26445107.719999999</v>
          </cell>
          <cell r="FF12">
            <v>0.11065977353938115</v>
          </cell>
          <cell r="FG12">
            <v>-0.14434664469070912</v>
          </cell>
          <cell r="FH12">
            <v>68104238.909999996</v>
          </cell>
          <cell r="FI12">
            <v>-6.4192829396691409E-2</v>
          </cell>
          <cell r="FJ12">
            <v>234228791.34999999</v>
          </cell>
          <cell r="FK12">
            <v>9.8695732653853452E-2</v>
          </cell>
          <cell r="FL12">
            <v>5.3704249581674024E-2</v>
          </cell>
          <cell r="FM12">
            <v>643836152.72000003</v>
          </cell>
          <cell r="FN12">
            <v>7.825366667945223E-2</v>
          </cell>
          <cell r="FO12">
            <v>119123205.51000001</v>
          </cell>
          <cell r="FP12">
            <v>-1.7668934009981225E-2</v>
          </cell>
          <cell r="FQ12">
            <v>-7.4424393327733609E-2</v>
          </cell>
          <cell r="FR12">
            <v>355210619.12</v>
          </cell>
          <cell r="FS12">
            <v>-5.6960936004105372E-2</v>
          </cell>
          <cell r="FT12">
            <v>743941005.88999999</v>
          </cell>
          <cell r="FU12">
            <v>-8.4053599440874968E-2</v>
          </cell>
          <cell r="FV12">
            <v>0.14346076976156277</v>
          </cell>
          <cell r="FW12">
            <v>2190525143.5599999</v>
          </cell>
          <cell r="FX12">
            <v>0.10319799274126956</v>
          </cell>
          <cell r="FY12">
            <v>697170254.20000005</v>
          </cell>
          <cell r="FZ12">
            <v>0.17353871519261421</v>
          </cell>
          <cell r="GA12">
            <v>-0.21997526493316147</v>
          </cell>
          <cell r="GB12">
            <v>1913701393.8900001</v>
          </cell>
          <cell r="GC12">
            <v>-8.4608976140287534E-2</v>
          </cell>
          <cell r="GD12">
            <v>5350175176.8500004</v>
          </cell>
          <cell r="GE12">
            <v>0.15991054155974044</v>
          </cell>
          <cell r="GF12">
            <v>-0.14584050081314137</v>
          </cell>
          <cell r="GG12">
            <v>14167430906.93</v>
          </cell>
          <cell r="GH12">
            <v>-6.8070036439684234E-2</v>
          </cell>
          <cell r="GI12">
            <v>269225</v>
          </cell>
          <cell r="GJ12">
            <v>-0.18678620081374239</v>
          </cell>
          <cell r="GK12">
            <v>0.3420719427329465</v>
          </cell>
          <cell r="GL12">
            <v>730160</v>
          </cell>
          <cell r="GM12">
            <v>0.26885707980057244</v>
          </cell>
          <cell r="GN12">
            <v>4930</v>
          </cell>
          <cell r="GO12">
            <v>-5.5736448956138669E-2</v>
          </cell>
          <cell r="GP12">
            <v>1.4218972171440179E-3</v>
          </cell>
          <cell r="GQ12">
            <v>12544</v>
          </cell>
          <cell r="GR12">
            <v>0.18183531185227059</v>
          </cell>
          <cell r="GS12">
            <v>23325</v>
          </cell>
          <cell r="GT12">
            <v>1.5716648291069459</v>
          </cell>
          <cell r="GU12">
            <v>3.4826974267968054E-2</v>
          </cell>
          <cell r="GV12">
            <v>37734</v>
          </cell>
          <cell r="GW12">
            <v>-0.14900430752576621</v>
          </cell>
          <cell r="GX12">
            <v>71797</v>
          </cell>
          <cell r="GY12">
            <v>0.21925415209047991</v>
          </cell>
          <cell r="GZ12">
            <v>2.4071483124417363E-2</v>
          </cell>
          <cell r="HA12">
            <v>176276</v>
          </cell>
          <cell r="HB12">
            <v>-4.4906302565504333E-2</v>
          </cell>
          <cell r="HC12">
            <v>276103</v>
          </cell>
          <cell r="HD12">
            <v>0.99363862172544259</v>
          </cell>
          <cell r="HE12">
            <v>0.38448848194317692</v>
          </cell>
          <cell r="HF12">
            <v>590336</v>
          </cell>
          <cell r="HG12">
            <v>9.139178631249284E-2</v>
          </cell>
          <cell r="HH12">
            <v>21044</v>
          </cell>
          <cell r="HI12">
            <v>1.1203022670025189</v>
          </cell>
          <cell r="HJ12">
            <v>0.27408124962160196</v>
          </cell>
          <cell r="HK12">
            <v>32442</v>
          </cell>
          <cell r="HL12">
            <v>0.30462058149354565</v>
          </cell>
          <cell r="HM12">
            <v>996</v>
          </cell>
          <cell r="HN12">
            <v>0.99199999999999999</v>
          </cell>
          <cell r="HO12">
            <v>0.48656716417910445</v>
          </cell>
        </row>
        <row r="13">
          <cell r="F13">
            <v>40940</v>
          </cell>
          <cell r="G13">
            <v>1181829.2200000002</v>
          </cell>
          <cell r="H13">
            <v>-1.6898888961832552E-2</v>
          </cell>
          <cell r="I13">
            <v>0.10226884371909875</v>
          </cell>
          <cell r="J13">
            <v>2383973.3400000003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>
            <v>159792</v>
          </cell>
          <cell r="Q13">
            <v>0.93908210567191708</v>
          </cell>
          <cell r="R13">
            <v>0.59897532371365103</v>
          </cell>
          <cell r="S13">
            <v>242198</v>
          </cell>
          <cell r="T13">
            <v>0.81745733967672707</v>
          </cell>
          <cell r="U13">
            <v>4267134.9829135966</v>
          </cell>
          <cell r="V13">
            <v>0.68847260129301668</v>
          </cell>
          <cell r="W13">
            <v>6.91954817835152E-2</v>
          </cell>
          <cell r="X13">
            <v>6794350.9884595936</v>
          </cell>
          <cell r="Y13">
            <v>-0.19324709576982071</v>
          </cell>
          <cell r="Z13">
            <v>181957.38405154983</v>
          </cell>
          <cell r="AA13">
            <v>8.6937413992768588E-4</v>
          </cell>
          <cell r="AB13">
            <v>0.16652022740219025</v>
          </cell>
          <cell r="AC13">
            <v>363756.71646484343</v>
          </cell>
          <cell r="AD13">
            <v>0.13537063228061375</v>
          </cell>
          <cell r="AE13">
            <v>52235.665525620483</v>
          </cell>
          <cell r="AF13">
            <v>-3.3743253667438758E-2</v>
          </cell>
          <cell r="AG13">
            <v>4.1200957784552288E-2</v>
          </cell>
          <cell r="AH13">
            <v>106295.4852618154</v>
          </cell>
          <cell r="AI13">
            <v>2.5359135163669898E-2</v>
          </cell>
          <cell r="AJ13">
            <v>36.082817869415805</v>
          </cell>
          <cell r="AK13">
            <v>-0.51190476190476186</v>
          </cell>
          <cell r="AL13">
            <v>-0.29776021080368914</v>
          </cell>
          <cell r="AM13">
            <v>110.00859106529208</v>
          </cell>
          <cell r="AN13">
            <v>-0.7971513812430564</v>
          </cell>
          <cell r="AO13">
            <v>0</v>
          </cell>
          <cell r="AP13" t="e">
            <v>#DIV/0!</v>
          </cell>
          <cell r="AQ13">
            <v>-1</v>
          </cell>
          <cell r="AR13">
            <v>0</v>
          </cell>
          <cell r="AS13">
            <v>-1</v>
          </cell>
          <cell r="AT13">
            <v>0</v>
          </cell>
          <cell r="AU13" t="e">
            <v>#DIV/0!</v>
          </cell>
          <cell r="AV13">
            <v>-1</v>
          </cell>
          <cell r="AW13">
            <v>0</v>
          </cell>
          <cell r="AX13">
            <v>-1</v>
          </cell>
          <cell r="AY13">
            <v>0</v>
          </cell>
          <cell r="AZ13" t="e">
            <v>#DIV/0!</v>
          </cell>
          <cell r="BA13">
            <v>-1</v>
          </cell>
          <cell r="BB13">
            <v>0</v>
          </cell>
          <cell r="BC13">
            <v>-1</v>
          </cell>
          <cell r="BD13">
            <v>0</v>
          </cell>
          <cell r="BE13" t="e">
            <v>#DIV/0!</v>
          </cell>
          <cell r="BF13">
            <v>-1</v>
          </cell>
          <cell r="BG13">
            <v>0</v>
          </cell>
          <cell r="BH13">
            <v>-1</v>
          </cell>
          <cell r="BI13">
            <v>0</v>
          </cell>
          <cell r="BJ13" t="e">
            <v>#DIV/0!</v>
          </cell>
          <cell r="BK13">
            <v>-1</v>
          </cell>
          <cell r="BL13">
            <v>0</v>
          </cell>
          <cell r="BM13">
            <v>-1</v>
          </cell>
          <cell r="BN13">
            <v>794025</v>
          </cell>
          <cell r="BO13">
            <v>5.8182196178669904E-2</v>
          </cell>
          <cell r="BP13">
            <v>6.7170487885845925E-2</v>
          </cell>
          <cell r="BQ13">
            <v>1544392</v>
          </cell>
          <cell r="BR13">
            <v>7.7881467473475598E-3</v>
          </cell>
          <cell r="BS13">
            <v>547168</v>
          </cell>
          <cell r="BT13">
            <v>5.7617631084024824E-2</v>
          </cell>
          <cell r="BU13">
            <v>5.709455869710113E-2</v>
          </cell>
          <cell r="BV13">
            <v>1064527</v>
          </cell>
          <cell r="BW13">
            <v>-2.5087002710821305E-2</v>
          </cell>
          <cell r="BX13">
            <v>84210</v>
          </cell>
          <cell r="BY13">
            <v>5.9698487403417815E-2</v>
          </cell>
          <cell r="BZ13">
            <v>0.12426904488531682</v>
          </cell>
          <cell r="CA13">
            <v>163676</v>
          </cell>
          <cell r="CB13">
            <v>7.2448384539277544E-2</v>
          </cell>
          <cell r="CC13">
            <v>93414</v>
          </cell>
          <cell r="CD13">
            <v>2.1133484235708079E-3</v>
          </cell>
          <cell r="CE13">
            <v>3.6459257944257056E-2</v>
          </cell>
          <cell r="CF13">
            <v>186631</v>
          </cell>
          <cell r="CG13">
            <v>0.19932781965517019</v>
          </cell>
          <cell r="CH13">
            <v>68241</v>
          </cell>
          <cell r="CI13">
            <v>0.15719590985399604</v>
          </cell>
          <cell r="CJ13">
            <v>0.18488357960168769</v>
          </cell>
          <cell r="CK13">
            <v>127212</v>
          </cell>
          <cell r="CL13">
            <v>-3.3766050625572887E-3</v>
          </cell>
          <cell r="CM13" t="str">
            <v>-</v>
          </cell>
          <cell r="CN13" t="e">
            <v>#VALUE!</v>
          </cell>
          <cell r="CO13" t="e">
            <v>#VALUE!</v>
          </cell>
          <cell r="CP13">
            <v>348</v>
          </cell>
          <cell r="CQ13">
            <v>-0.89913043478260868</v>
          </cell>
          <cell r="CR13">
            <v>992</v>
          </cell>
          <cell r="CS13">
            <v>-1.3916500994035786E-2</v>
          </cell>
          <cell r="CT13">
            <v>0.5622047244094488</v>
          </cell>
          <cell r="CU13">
            <v>1998</v>
          </cell>
          <cell r="CV13">
            <v>0.64851485148514854</v>
          </cell>
          <cell r="CW13">
            <v>53621</v>
          </cell>
          <cell r="CX13">
            <v>0.32771257366414103</v>
          </cell>
          <cell r="CY13">
            <v>5.244460146420931E-2</v>
          </cell>
          <cell r="CZ13">
            <v>94007</v>
          </cell>
          <cell r="DA13">
            <v>-0.15230348882296185</v>
          </cell>
          <cell r="DB13">
            <v>32799</v>
          </cell>
          <cell r="DC13">
            <v>0.15266209804955191</v>
          </cell>
          <cell r="DD13">
            <v>0.21033986493966567</v>
          </cell>
          <cell r="DE13">
            <v>61254</v>
          </cell>
          <cell r="DF13">
            <v>0.12516531961792798</v>
          </cell>
          <cell r="DG13">
            <v>18608</v>
          </cell>
          <cell r="DH13">
            <v>0.37939214232765012</v>
          </cell>
          <cell r="DI13">
            <v>5.9319139246271205E-2</v>
          </cell>
          <cell r="DJ13">
            <v>32098</v>
          </cell>
          <cell r="DK13">
            <v>-0.13980972799142435</v>
          </cell>
          <cell r="DL13">
            <v>12118</v>
          </cell>
          <cell r="DM13">
            <v>0.39239342755371709</v>
          </cell>
          <cell r="DN13">
            <v>-4.9270359328416759E-2</v>
          </cell>
          <cell r="DO13">
            <v>20821</v>
          </cell>
          <cell r="DP13">
            <v>-0.251177845711203</v>
          </cell>
          <cell r="DQ13">
            <v>26719</v>
          </cell>
          <cell r="DR13">
            <v>0.26301110848499171</v>
          </cell>
          <cell r="DS13">
            <v>7.4778761061946905E-2</v>
          </cell>
          <cell r="DT13">
            <v>47874</v>
          </cell>
          <cell r="DU13">
            <v>-8.0936840084469192E-2</v>
          </cell>
          <cell r="DV13">
            <v>334370.17</v>
          </cell>
          <cell r="DW13">
            <v>4.6279630910708677E-2</v>
          </cell>
          <cell r="DX13">
            <v>1.3931644782357493E-2</v>
          </cell>
          <cell r="DY13">
            <v>653950.29</v>
          </cell>
          <cell r="DZ13">
            <v>-3.5176779525237178E-2</v>
          </cell>
          <cell r="EA13">
            <v>37166456.5</v>
          </cell>
          <cell r="EB13">
            <v>7.8449829279609293E-2</v>
          </cell>
          <cell r="EC13">
            <v>0.19667670931489339</v>
          </cell>
          <cell r="ED13">
            <v>71629308.170000002</v>
          </cell>
          <cell r="EE13">
            <v>0.20514488014641014</v>
          </cell>
          <cell r="EF13">
            <v>85759167.900000006</v>
          </cell>
          <cell r="EG13">
            <v>-0.27132670338080717</v>
          </cell>
          <cell r="EH13">
            <v>8.2659425954654892E-2</v>
          </cell>
          <cell r="EI13">
            <v>203451374.13</v>
          </cell>
          <cell r="EJ13">
            <v>4.6945452149966795E-2</v>
          </cell>
          <cell r="EK13">
            <v>605481065.63</v>
          </cell>
          <cell r="EL13">
            <v>0.47537881515677866</v>
          </cell>
          <cell r="EM13">
            <v>0.12854595724032894</v>
          </cell>
          <cell r="EN13">
            <v>1015871305.35</v>
          </cell>
          <cell r="EO13">
            <v>0.14557974513593944</v>
          </cell>
          <cell r="EP13">
            <v>15952776.4</v>
          </cell>
          <cell r="EQ13">
            <v>-0.12806139738452085</v>
          </cell>
          <cell r="ER13">
            <v>-8.3153231693485513E-2</v>
          </cell>
          <cell r="ES13">
            <v>34248532.950000003</v>
          </cell>
          <cell r="ET13">
            <v>2.025574396371058E-2</v>
          </cell>
          <cell r="EU13">
            <v>707892170.7700001</v>
          </cell>
          <cell r="EV13">
            <v>0.43663173888175755</v>
          </cell>
          <cell r="EW13">
            <v>-0.10602674466719439</v>
          </cell>
          <cell r="EX13">
            <v>1200636519.6600001</v>
          </cell>
          <cell r="EY13">
            <v>-7.7012309703472703E-3</v>
          </cell>
          <cell r="EZ13">
            <v>2112775335.78</v>
          </cell>
          <cell r="FA13">
            <v>-8.923696297385933E-2</v>
          </cell>
          <cell r="FB13">
            <v>-0.22624919427456083</v>
          </cell>
          <cell r="FC13">
            <v>4432561328.2799997</v>
          </cell>
          <cell r="FD13">
            <v>-7.820437402372489E-2</v>
          </cell>
          <cell r="FE13">
            <v>23810268.77</v>
          </cell>
          <cell r="FF13">
            <v>0.33399362994249565</v>
          </cell>
          <cell r="FG13">
            <v>-7.4771967671242112E-2</v>
          </cell>
          <cell r="FH13">
            <v>41659131.189999998</v>
          </cell>
          <cell r="FI13">
            <v>-5.026737458336478E-3</v>
          </cell>
          <cell r="FJ13">
            <v>213188041.41</v>
          </cell>
          <cell r="FK13">
            <v>8.5372057358791734E-2</v>
          </cell>
          <cell r="FL13">
            <v>0.14967859857896018</v>
          </cell>
          <cell r="FM13">
            <v>409607361.37</v>
          </cell>
          <cell r="FN13">
            <v>9.2812977618396311E-2</v>
          </cell>
          <cell r="FO13">
            <v>121265843.7</v>
          </cell>
          <cell r="FP13">
            <v>5.6124243859853061E-2</v>
          </cell>
          <cell r="FQ13">
            <v>-9.8286800176271963E-2</v>
          </cell>
          <cell r="FR13">
            <v>236087413.61000001</v>
          </cell>
          <cell r="FS13">
            <v>-4.7896811055281305E-2</v>
          </cell>
          <cell r="FT13">
            <v>812210196.39999998</v>
          </cell>
          <cell r="FU13">
            <v>0.28033348087088267</v>
          </cell>
          <cell r="FV13">
            <v>0.17153182418568719</v>
          </cell>
          <cell r="FW13">
            <v>1446584137.6700001</v>
          </cell>
          <cell r="FX13">
            <v>8.3576287464963164E-2</v>
          </cell>
          <cell r="FY13">
            <v>594075206.19000006</v>
          </cell>
          <cell r="FZ13">
            <v>-4.5594757447998437E-2</v>
          </cell>
          <cell r="GA13">
            <v>-0.15999559923957521</v>
          </cell>
          <cell r="GB13">
            <v>1216531139.6900001</v>
          </cell>
          <cell r="GC13">
            <v>1.6483310244555745E-2</v>
          </cell>
          <cell r="GD13">
            <v>4612575698.8599997</v>
          </cell>
          <cell r="GE13">
            <v>9.7009918617195656E-2</v>
          </cell>
          <cell r="GF13">
            <v>-9.8272640112734219E-2</v>
          </cell>
          <cell r="GG13">
            <v>8817255730.0799999</v>
          </cell>
          <cell r="GH13">
            <v>-1.3572688224877212E-2</v>
          </cell>
          <cell r="GI13">
            <v>331063</v>
          </cell>
          <cell r="GJ13">
            <v>1.5491483922631515</v>
          </cell>
          <cell r="GK13">
            <v>0.47063945094729359</v>
          </cell>
          <cell r="GL13">
            <v>460935</v>
          </cell>
          <cell r="GM13">
            <v>0.22967482385958921</v>
          </cell>
          <cell r="GN13">
            <v>5221</v>
          </cell>
          <cell r="GO13">
            <v>1.1817801922273297</v>
          </cell>
          <cell r="GP13">
            <v>0.25716349626775825</v>
          </cell>
          <cell r="GQ13">
            <v>7614</v>
          </cell>
          <cell r="GR13">
            <v>0.33790195044807592</v>
          </cell>
          <cell r="GS13">
            <v>9070</v>
          </cell>
          <cell r="GT13">
            <v>0.69882000374601982</v>
          </cell>
          <cell r="GU13">
            <v>-0.33766613115232946</v>
          </cell>
          <cell r="GV13">
            <v>14409</v>
          </cell>
          <cell r="GW13">
            <v>-0.3390670152745287</v>
          </cell>
          <cell r="GX13">
            <v>58886</v>
          </cell>
          <cell r="GY13">
            <v>0.2915579145921523</v>
          </cell>
          <cell r="GZ13">
            <v>0.13069737969846729</v>
          </cell>
          <cell r="HA13">
            <v>104479</v>
          </cell>
          <cell r="HB13">
            <v>-8.7158717778049538E-2</v>
          </cell>
          <cell r="HC13">
            <v>138492</v>
          </cell>
          <cell r="HD13">
            <v>-0.21195395496782196</v>
          </cell>
          <cell r="HE13">
            <v>8.3882480003756629E-2</v>
          </cell>
          <cell r="HF13">
            <v>314233</v>
          </cell>
          <cell r="HG13">
            <v>-7.9780130960887444E-2</v>
          </cell>
          <cell r="HH13">
            <v>9925</v>
          </cell>
          <cell r="HI13">
            <v>5.7379497623896807</v>
          </cell>
          <cell r="HJ13">
            <v>0.35162740024513139</v>
          </cell>
          <cell r="HK13">
            <v>11398</v>
          </cell>
          <cell r="HL13">
            <v>0.36502994011976048</v>
          </cell>
          <cell r="HM13">
            <v>500</v>
          </cell>
          <cell r="HN13">
            <v>5.1728395061728394</v>
          </cell>
          <cell r="HO13">
            <v>0.1111111111111111</v>
          </cell>
        </row>
        <row r="14">
          <cell r="F14">
            <v>40909</v>
          </cell>
          <cell r="G14">
            <v>1202144.1200000001</v>
          </cell>
          <cell r="H14">
            <v>-2.9335252682916257E-2</v>
          </cell>
          <cell r="I14">
            <v>0.2919276667423964</v>
          </cell>
          <cell r="J14">
            <v>1202144.1200000001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>
            <v>82406</v>
          </cell>
          <cell r="Q14">
            <v>1.0336113716006121</v>
          </cell>
          <cell r="R14">
            <v>1.4725756120979356</v>
          </cell>
          <cell r="S14">
            <v>82406</v>
          </cell>
          <cell r="T14">
            <v>1.4725756120979356</v>
          </cell>
          <cell r="U14">
            <v>2527216.0055459971</v>
          </cell>
          <cell r="V14">
            <v>0.20720970695187316</v>
          </cell>
          <cell r="W14">
            <v>-0.42963454385358518</v>
          </cell>
          <cell r="X14">
            <v>2527216.0055459971</v>
          </cell>
          <cell r="Y14">
            <v>-0.42963454385358518</v>
          </cell>
          <cell r="Z14">
            <v>181799.3324132936</v>
          </cell>
          <cell r="AA14">
            <v>9.4621627798817561E-3</v>
          </cell>
          <cell r="AB14">
            <v>0.10581634188200546</v>
          </cell>
          <cell r="AC14">
            <v>181799.3324132936</v>
          </cell>
          <cell r="AD14">
            <v>0.10581634188200546</v>
          </cell>
          <cell r="AE14">
            <v>54059.819736194921</v>
          </cell>
          <cell r="AF14">
            <v>-0.27497620387625837</v>
          </cell>
          <cell r="AG14">
            <v>1.0503172212712696E-2</v>
          </cell>
          <cell r="AH14">
            <v>54059.819736194921</v>
          </cell>
          <cell r="AI14">
            <v>1.0503172212712696E-2</v>
          </cell>
          <cell r="AJ14">
            <v>73.925773195876275</v>
          </cell>
          <cell r="AK14">
            <v>0.28395061728395055</v>
          </cell>
          <cell r="AL14">
            <v>-0.84941877301121083</v>
          </cell>
          <cell r="AM14">
            <v>73.925773195876275</v>
          </cell>
          <cell r="AN14">
            <v>-0.84941877301121083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-1</v>
          </cell>
          <cell r="AT14">
            <v>0</v>
          </cell>
          <cell r="AU14">
            <v>-1</v>
          </cell>
          <cell r="AV14">
            <v>-1</v>
          </cell>
          <cell r="AW14">
            <v>0</v>
          </cell>
          <cell r="AX14">
            <v>-1</v>
          </cell>
          <cell r="AY14">
            <v>0</v>
          </cell>
          <cell r="AZ14">
            <v>-1</v>
          </cell>
          <cell r="BA14">
            <v>-1</v>
          </cell>
          <cell r="BB14">
            <v>0</v>
          </cell>
          <cell r="BC14">
            <v>-1</v>
          </cell>
          <cell r="BD14">
            <v>0</v>
          </cell>
          <cell r="BE14">
            <v>-1</v>
          </cell>
          <cell r="BF14">
            <v>-1</v>
          </cell>
          <cell r="BG14">
            <v>0</v>
          </cell>
          <cell r="BH14">
            <v>-1</v>
          </cell>
          <cell r="BI14">
            <v>0</v>
          </cell>
          <cell r="BJ14">
            <v>-1</v>
          </cell>
          <cell r="BK14">
            <v>-1</v>
          </cell>
          <cell r="BL14">
            <v>0</v>
          </cell>
          <cell r="BM14">
            <v>-1</v>
          </cell>
          <cell r="BN14">
            <v>750367</v>
          </cell>
          <cell r="BO14">
            <v>-7.1983783736987841E-2</v>
          </cell>
          <cell r="BP14">
            <v>-4.8252812622873884E-2</v>
          </cell>
          <cell r="BQ14">
            <v>750367</v>
          </cell>
          <cell r="BR14">
            <v>-4.8252812622873884E-2</v>
          </cell>
          <cell r="BS14">
            <v>517359</v>
          </cell>
          <cell r="BT14">
            <v>-6.4132110012083673E-2</v>
          </cell>
          <cell r="BU14">
            <v>-9.9156371614386091E-2</v>
          </cell>
          <cell r="BV14">
            <v>517359</v>
          </cell>
          <cell r="BW14">
            <v>-9.9156371614386091E-2</v>
          </cell>
          <cell r="BX14">
            <v>79466</v>
          </cell>
          <cell r="BY14">
            <v>-5.8850002960857462E-2</v>
          </cell>
          <cell r="BZ14">
            <v>2.2504728695137487E-2</v>
          </cell>
          <cell r="CA14">
            <v>79466</v>
          </cell>
          <cell r="CB14">
            <v>2.2504728695137487E-2</v>
          </cell>
          <cell r="CC14">
            <v>93217</v>
          </cell>
          <cell r="CD14">
            <v>-0.19343618319157588</v>
          </cell>
          <cell r="CE14">
            <v>0.42348629457127585</v>
          </cell>
          <cell r="CF14">
            <v>93217</v>
          </cell>
          <cell r="CG14">
            <v>0.42348629457127585</v>
          </cell>
          <cell r="CH14">
            <v>58971</v>
          </cell>
          <cell r="CI14">
            <v>8.1937436932391527E-2</v>
          </cell>
          <cell r="CJ14">
            <v>-0.15815845824411134</v>
          </cell>
          <cell r="CK14">
            <v>58971</v>
          </cell>
          <cell r="CL14">
            <v>-0.15815845824411134</v>
          </cell>
          <cell r="CM14">
            <v>348</v>
          </cell>
          <cell r="CN14">
            <v>-0.1925754060324826</v>
          </cell>
          <cell r="CO14">
            <v>0.2608695652173913</v>
          </cell>
          <cell r="CP14">
            <v>348</v>
          </cell>
          <cell r="CQ14">
            <v>0.2608695652173913</v>
          </cell>
          <cell r="CR14">
            <v>1006</v>
          </cell>
          <cell r="CS14">
            <v>0.2343558282208589</v>
          </cell>
          <cell r="CT14">
            <v>0.74350086655112657</v>
          </cell>
          <cell r="CU14">
            <v>1006</v>
          </cell>
          <cell r="CV14">
            <v>0.74350086655112657</v>
          </cell>
          <cell r="CW14">
            <v>40386</v>
          </cell>
          <cell r="CX14">
            <v>9.6752418810470264E-3</v>
          </cell>
          <cell r="CY14">
            <v>-0.32631614065523451</v>
          </cell>
          <cell r="CZ14">
            <v>40386</v>
          </cell>
          <cell r="DA14">
            <v>-0.32631614065523451</v>
          </cell>
          <cell r="DB14">
            <v>28455</v>
          </cell>
          <cell r="DC14">
            <v>-2.3842195540308749E-2</v>
          </cell>
          <cell r="DD14">
            <v>4.0744669178157347E-2</v>
          </cell>
          <cell r="DE14">
            <v>28455</v>
          </cell>
          <cell r="DF14">
            <v>4.0744669178157347E-2</v>
          </cell>
          <cell r="DG14">
            <v>13490</v>
          </cell>
          <cell r="DH14">
            <v>-5.0668543279380716E-2</v>
          </cell>
          <cell r="DI14">
            <v>-0.3169274393640184</v>
          </cell>
          <cell r="DJ14">
            <v>13490</v>
          </cell>
          <cell r="DK14">
            <v>-0.3169274393640184</v>
          </cell>
          <cell r="DL14">
            <v>8703</v>
          </cell>
          <cell r="DM14">
            <v>-0.25264061829111206</v>
          </cell>
          <cell r="DN14">
            <v>-0.42207317882993561</v>
          </cell>
          <cell r="DO14">
            <v>8703</v>
          </cell>
          <cell r="DP14">
            <v>-0.42207317882993561</v>
          </cell>
          <cell r="DQ14">
            <v>21155</v>
          </cell>
          <cell r="DR14">
            <v>4.7899742421240343E-2</v>
          </cell>
          <cell r="DS14">
            <v>-0.22309952258538376</v>
          </cell>
          <cell r="DT14">
            <v>21155</v>
          </cell>
          <cell r="DU14">
            <v>-0.22309952258538376</v>
          </cell>
          <cell r="DV14">
            <v>319580.12</v>
          </cell>
          <cell r="DW14">
            <v>1.784618947837641E-2</v>
          </cell>
          <cell r="DX14">
            <v>-8.1711207161971805E-2</v>
          </cell>
          <cell r="DY14">
            <v>319580.12</v>
          </cell>
          <cell r="DZ14">
            <v>-8.1711207161971805E-2</v>
          </cell>
          <cell r="EA14">
            <v>34462851.670000002</v>
          </cell>
          <cell r="EB14">
            <v>-0.57583968783202666</v>
          </cell>
          <cell r="EC14">
            <v>0.21441273085801096</v>
          </cell>
          <cell r="ED14">
            <v>34462851.670000002</v>
          </cell>
          <cell r="EE14">
            <v>0.21441273085801096</v>
          </cell>
          <cell r="EF14">
            <v>117692206.23</v>
          </cell>
          <cell r="EG14">
            <v>-9.0135784406485592E-2</v>
          </cell>
          <cell r="EH14">
            <v>2.2370787472870496E-2</v>
          </cell>
          <cell r="EI14">
            <v>117692206.23</v>
          </cell>
          <cell r="EJ14">
            <v>2.2370787472870496E-2</v>
          </cell>
          <cell r="EK14">
            <v>410390239.72000003</v>
          </cell>
          <cell r="EL14">
            <v>-0.56421449858622996</v>
          </cell>
          <cell r="EM14">
            <v>0.17167138358985815</v>
          </cell>
          <cell r="EN14">
            <v>410390239.72000003</v>
          </cell>
          <cell r="EO14">
            <v>0.17167138358985815</v>
          </cell>
          <cell r="EP14">
            <v>18295756.550000001</v>
          </cell>
          <cell r="EQ14">
            <v>-8.8534211910098623E-2</v>
          </cell>
          <cell r="ER14">
            <v>0.13153532999151099</v>
          </cell>
          <cell r="ES14">
            <v>18295756.550000001</v>
          </cell>
          <cell r="ET14">
            <v>0.13153532999151099</v>
          </cell>
          <cell r="EU14">
            <v>492744348.88999999</v>
          </cell>
          <cell r="EV14">
            <v>-0.76483445076704559</v>
          </cell>
          <cell r="EW14">
            <v>0.17851741223143638</v>
          </cell>
          <cell r="EX14">
            <v>492744348.88999999</v>
          </cell>
          <cell r="EY14">
            <v>0.17851741223143638</v>
          </cell>
          <cell r="EZ14">
            <v>2319785992.5</v>
          </cell>
          <cell r="FA14">
            <v>-0.66478020501051338</v>
          </cell>
          <cell r="FB14">
            <v>0.11632660615651173</v>
          </cell>
          <cell r="FC14">
            <v>2319785992.5</v>
          </cell>
          <cell r="FD14">
            <v>0.11632660615651173</v>
          </cell>
          <cell r="FE14">
            <v>17848862.420000002</v>
          </cell>
          <cell r="FF14">
            <v>-0.5918129425527684</v>
          </cell>
          <cell r="FG14">
            <v>0.10621251250379489</v>
          </cell>
          <cell r="FH14">
            <v>17848862.420000002</v>
          </cell>
          <cell r="FI14">
            <v>0.10621251250379489</v>
          </cell>
          <cell r="FJ14">
            <v>196419319.96000001</v>
          </cell>
          <cell r="FK14">
            <v>-0.52801121080976932</v>
          </cell>
          <cell r="FL14">
            <v>3.7134535945167378E-2</v>
          </cell>
          <cell r="FM14">
            <v>196419319.96000001</v>
          </cell>
          <cell r="FN14">
            <v>3.7134535945167378E-2</v>
          </cell>
          <cell r="FO14">
            <v>114821569.91</v>
          </cell>
          <cell r="FP14">
            <v>-0.28635711727768748</v>
          </cell>
          <cell r="FQ14">
            <v>1.1819634874076695E-2</v>
          </cell>
          <cell r="FR14">
            <v>114821569.91</v>
          </cell>
          <cell r="FS14">
            <v>1.1819634874076695E-2</v>
          </cell>
          <cell r="FT14">
            <v>634373941.26999998</v>
          </cell>
          <cell r="FU14">
            <v>3.111812217412651E-2</v>
          </cell>
          <cell r="FV14">
            <v>-1.1447419604801437E-2</v>
          </cell>
          <cell r="FW14">
            <v>634373941.26999998</v>
          </cell>
          <cell r="FX14">
            <v>-1.1447419604801437E-2</v>
          </cell>
          <cell r="FY14">
            <v>622455933.5</v>
          </cell>
          <cell r="FZ14">
            <v>-0.51191747292133327</v>
          </cell>
          <cell r="GA14">
            <v>0.27142056008239973</v>
          </cell>
          <cell r="GB14">
            <v>622455933.5</v>
          </cell>
          <cell r="GC14">
            <v>0.27142056008239973</v>
          </cell>
          <cell r="GD14">
            <v>4204680031.2199998</v>
          </cell>
          <cell r="GE14">
            <v>-0.62502756641760748</v>
          </cell>
          <cell r="GF14">
            <v>9.9748712207816587E-2</v>
          </cell>
          <cell r="GG14">
            <v>4204680031.2199998</v>
          </cell>
          <cell r="GH14">
            <v>9.9748712207816587E-2</v>
          </cell>
          <cell r="GI14">
            <v>129872</v>
          </cell>
          <cell r="GJ14">
            <v>-0.41590134295197573</v>
          </cell>
          <cell r="GK14">
            <v>-0.13261380636888223</v>
          </cell>
          <cell r="GL14">
            <v>129872</v>
          </cell>
          <cell r="GM14">
            <v>-0.13261380636888223</v>
          </cell>
          <cell r="GN14">
            <v>2393</v>
          </cell>
          <cell r="GO14">
            <v>1.5430393198724761</v>
          </cell>
          <cell r="GP14">
            <v>0.5559167750325098</v>
          </cell>
          <cell r="GQ14">
            <v>2393</v>
          </cell>
          <cell r="GR14">
            <v>0.5559167750325098</v>
          </cell>
          <cell r="GS14">
            <v>5339</v>
          </cell>
          <cell r="GT14">
            <v>-2.7327382036800876E-2</v>
          </cell>
          <cell r="GU14">
            <v>-0.34143332922166031</v>
          </cell>
          <cell r="GV14">
            <v>5339</v>
          </cell>
          <cell r="GW14">
            <v>-0.34143332922166031</v>
          </cell>
          <cell r="GX14">
            <v>45593</v>
          </cell>
          <cell r="GY14">
            <v>-0.11567779351009562</v>
          </cell>
          <cell r="GZ14">
            <v>-0.26905436149761919</v>
          </cell>
          <cell r="HA14">
            <v>45593</v>
          </cell>
          <cell r="HB14">
            <v>-0.26905436149761919</v>
          </cell>
          <cell r="HC14">
            <v>175741</v>
          </cell>
          <cell r="HD14">
            <v>-0.44952090987968712</v>
          </cell>
          <cell r="HE14">
            <v>-0.17763521164986756</v>
          </cell>
          <cell r="HF14">
            <v>175741</v>
          </cell>
          <cell r="HG14">
            <v>-0.17763521164986756</v>
          </cell>
          <cell r="HH14">
            <v>1473</v>
          </cell>
          <cell r="HI14">
            <v>-0.93933028543185471</v>
          </cell>
          <cell r="HJ14">
            <v>0.4627606752730884</v>
          </cell>
          <cell r="HK14">
            <v>1473</v>
          </cell>
          <cell r="HL14">
            <v>0.4627606752730884</v>
          </cell>
          <cell r="HM14">
            <v>81</v>
          </cell>
          <cell r="HN14">
            <v>-0.5423728813559322</v>
          </cell>
          <cell r="HO14">
            <v>3.8461538461538464E-2</v>
          </cell>
        </row>
        <row r="15">
          <cell r="F15">
            <v>40878</v>
          </cell>
          <cell r="G15">
            <v>1238475.1000000001</v>
          </cell>
          <cell r="H15">
            <v>0.10706512957110338</v>
          </cell>
          <cell r="I15">
            <v>0.48189327523891784</v>
          </cell>
          <cell r="J15">
            <v>15255869.930000002</v>
          </cell>
          <cell r="K15">
            <v>2430906</v>
          </cell>
          <cell r="L15">
            <v>4.4582763073366408E-2</v>
          </cell>
          <cell r="M15">
            <v>-0.13675213068181818</v>
          </cell>
          <cell r="N15">
            <v>36248804</v>
          </cell>
          <cell r="O15">
            <v>-4.383958797219885E-3</v>
          </cell>
          <cell r="P15">
            <v>40522</v>
          </cell>
          <cell r="Q15">
            <v>-0.72618235139098175</v>
          </cell>
          <cell r="R15">
            <v>-0.86645178725620087</v>
          </cell>
          <cell r="S15">
            <v>1527144</v>
          </cell>
          <cell r="T15">
            <v>-1.687063443525284E-2</v>
          </cell>
          <cell r="U15">
            <v>2093435.7891530336</v>
          </cell>
          <cell r="V15">
            <v>-0.72874028683293668</v>
          </cell>
          <cell r="W15">
            <v>-0.49677707514681368</v>
          </cell>
          <cell r="X15">
            <v>23916075.018921375</v>
          </cell>
          <cell r="Y15">
            <v>6.2327082201423072E-2</v>
          </cell>
          <cell r="Z15">
            <v>180095.2419183797</v>
          </cell>
          <cell r="AA15">
            <v>0.2100592870175548</v>
          </cell>
          <cell r="AB15">
            <v>0.12514228966464677</v>
          </cell>
          <cell r="AC15">
            <v>1935310.9396101257</v>
          </cell>
          <cell r="AD15">
            <v>8.356751572873683E-2</v>
          </cell>
          <cell r="AE15">
            <v>74562.821282859513</v>
          </cell>
          <cell r="AF15">
            <v>0.16456260226641856</v>
          </cell>
          <cell r="AG15">
            <v>-2.4696528297199836E-2</v>
          </cell>
          <cell r="AH15">
            <v>733553.28219840373</v>
          </cell>
          <cell r="AI15">
            <v>0.10216179025326221</v>
          </cell>
          <cell r="AJ15">
            <v>57.576804123711334</v>
          </cell>
          <cell r="AK15">
            <v>6.7796610169491484E-2</v>
          </cell>
          <cell r="AL15">
            <v>0.19067618647627041</v>
          </cell>
          <cell r="AM15">
            <v>1321.2336426116838</v>
          </cell>
          <cell r="AN15">
            <v>-0.16094014668833448</v>
          </cell>
          <cell r="AO15">
            <v>2141402</v>
          </cell>
          <cell r="AP15">
            <v>-0.22820095013297609</v>
          </cell>
          <cell r="AQ15">
            <v>-0.23712294371800863</v>
          </cell>
          <cell r="AR15">
            <v>39652091</v>
          </cell>
          <cell r="AS15">
            <v>9.2265961027526489E-2</v>
          </cell>
          <cell r="AT15">
            <v>201958</v>
          </cell>
          <cell r="AU15">
            <v>1.1327217370403013E-2</v>
          </cell>
          <cell r="AV15">
            <v>-0.14614161776394785</v>
          </cell>
          <cell r="AW15">
            <v>2612903</v>
          </cell>
          <cell r="AX15">
            <v>-3.8949904369574816E-2</v>
          </cell>
          <cell r="AY15">
            <v>5646</v>
          </cell>
          <cell r="AZ15">
            <v>0.35298346513299783</v>
          </cell>
          <cell r="BA15">
            <v>6.0281690140845071E-2</v>
          </cell>
          <cell r="BB15">
            <v>59402</v>
          </cell>
          <cell r="BC15">
            <v>-0.69767820608084041</v>
          </cell>
          <cell r="BD15">
            <v>6864</v>
          </cell>
          <cell r="BE15">
            <v>0.5236403995560488</v>
          </cell>
          <cell r="BF15">
            <v>0.42347573620904189</v>
          </cell>
          <cell r="BG15">
            <v>48098</v>
          </cell>
          <cell r="BH15">
            <v>-0.27379514434110402</v>
          </cell>
          <cell r="BI15">
            <v>265625</v>
          </cell>
          <cell r="BJ15">
            <v>0.47583382875049313</v>
          </cell>
          <cell r="BK15">
            <v>-0.14684400534457065</v>
          </cell>
          <cell r="BL15">
            <v>2932733</v>
          </cell>
          <cell r="BM15">
            <v>-0.13589183315448525</v>
          </cell>
          <cell r="BN15">
            <v>808571</v>
          </cell>
          <cell r="BO15">
            <v>3.6245544919895067E-2</v>
          </cell>
          <cell r="BP15">
            <v>-1.2113829680654281E-2</v>
          </cell>
          <cell r="BQ15">
            <v>9162581</v>
          </cell>
          <cell r="BR15">
            <v>-3.1055135409971357E-2</v>
          </cell>
          <cell r="BS15">
            <v>552812</v>
          </cell>
          <cell r="BT15">
            <v>2.6131634535782038E-2</v>
          </cell>
          <cell r="BU15">
            <v>-8.9273329038996638E-2</v>
          </cell>
          <cell r="BV15">
            <v>6348600</v>
          </cell>
          <cell r="BW15">
            <v>-8.7297861980218314E-2</v>
          </cell>
          <cell r="BX15">
            <v>84435</v>
          </cell>
          <cell r="BY15">
            <v>0.16939504736579691</v>
          </cell>
          <cell r="BZ15">
            <v>0.26291936521231885</v>
          </cell>
          <cell r="CA15">
            <v>973307</v>
          </cell>
          <cell r="CB15">
            <v>3.7687188552152653E-2</v>
          </cell>
          <cell r="CC15">
            <v>115573</v>
          </cell>
          <cell r="CD15">
            <v>0.19351673998802074</v>
          </cell>
          <cell r="CE15">
            <v>0.4643210095532524</v>
          </cell>
          <cell r="CF15">
            <v>1102036</v>
          </cell>
          <cell r="CG15">
            <v>0.24157122352734409</v>
          </cell>
          <cell r="CH15">
            <v>54505</v>
          </cell>
          <cell r="CI15">
            <v>-0.23896956157497906</v>
          </cell>
          <cell r="CJ15">
            <v>-0.15776867804991115</v>
          </cell>
          <cell r="CK15">
            <v>721162</v>
          </cell>
          <cell r="CL15">
            <v>8.8569418825454424E-2</v>
          </cell>
          <cell r="CM15">
            <v>431</v>
          </cell>
          <cell r="CN15" t="e">
            <v>#VALUE!</v>
          </cell>
          <cell r="CO15">
            <v>2.7807017543859649</v>
          </cell>
          <cell r="CP15">
            <v>6621</v>
          </cell>
          <cell r="CQ15">
            <v>5.6210000000000004</v>
          </cell>
          <cell r="CR15">
            <v>815</v>
          </cell>
          <cell r="CS15">
            <v>-9.1415830546265328E-2</v>
          </cell>
          <cell r="CT15">
            <v>-6.6437571592210767E-2</v>
          </cell>
          <cell r="CU15">
            <v>10855</v>
          </cell>
          <cell r="CV15">
            <v>-4.4370103002024826E-2</v>
          </cell>
          <cell r="CW15">
            <v>39999</v>
          </cell>
          <cell r="CX15">
            <v>-0.28513216449520135</v>
          </cell>
          <cell r="CY15">
            <v>-0.31400493928791934</v>
          </cell>
          <cell r="CZ15">
            <v>646867</v>
          </cell>
          <cell r="DA15">
            <v>-3.7050655297459198E-2</v>
          </cell>
          <cell r="DB15">
            <v>29150</v>
          </cell>
          <cell r="DC15">
            <v>-0.17732057686337596</v>
          </cell>
          <cell r="DD15">
            <v>1.5612863544503999</v>
          </cell>
          <cell r="DE15">
            <v>361359</v>
          </cell>
          <cell r="DF15">
            <v>1.047591795104261</v>
          </cell>
          <cell r="DG15">
            <v>14210</v>
          </cell>
          <cell r="DH15">
            <v>-0.29077660211619083</v>
          </cell>
          <cell r="DI15">
            <v>4.1483435942538845E-2</v>
          </cell>
          <cell r="DJ15">
            <v>218006</v>
          </cell>
          <cell r="DK15">
            <v>0.30299860738385404</v>
          </cell>
          <cell r="DL15">
            <v>11645</v>
          </cell>
          <cell r="DM15">
            <v>-0.26848420126892392</v>
          </cell>
          <cell r="DN15">
            <v>-4.3688921737702224E-2</v>
          </cell>
          <cell r="DO15">
            <v>170238</v>
          </cell>
          <cell r="DP15">
            <v>9.2004233618781878E-2</v>
          </cell>
          <cell r="DQ15">
            <v>20188</v>
          </cell>
          <cell r="DR15">
            <v>-0.27835567470956213</v>
          </cell>
          <cell r="DS15">
            <v>0.10040335768014826</v>
          </cell>
          <cell r="DT15">
            <v>314427</v>
          </cell>
          <cell r="DU15">
            <v>0.22336567866842011</v>
          </cell>
          <cell r="DV15">
            <v>313976.83</v>
          </cell>
          <cell r="DW15">
            <v>-3.356486087862879E-2</v>
          </cell>
          <cell r="DX15">
            <v>-0.10610792277147708</v>
          </cell>
          <cell r="DY15">
            <v>3995103.14</v>
          </cell>
          <cell r="DZ15">
            <v>-8.4296657412900072E-2</v>
          </cell>
          <cell r="EA15">
            <v>81249590.5</v>
          </cell>
          <cell r="EB15">
            <v>0.80417270713765054</v>
          </cell>
          <cell r="EC15">
            <v>-7.9186820714010828E-3</v>
          </cell>
          <cell r="ED15">
            <v>544775074.37</v>
          </cell>
          <cell r="EE15">
            <v>6.5415557972039073E-2</v>
          </cell>
          <cell r="EF15">
            <v>129351395.75</v>
          </cell>
          <cell r="EG15">
            <v>0.37409318516718465</v>
          </cell>
          <cell r="EH15">
            <v>5.0180659764828127E-2</v>
          </cell>
          <cell r="EI15">
            <v>1283439157.3299999</v>
          </cell>
          <cell r="EJ15">
            <v>6.3316553627400088E-2</v>
          </cell>
          <cell r="EK15">
            <v>941725317.59000003</v>
          </cell>
          <cell r="EL15">
            <v>1.0452768777610923</v>
          </cell>
          <cell r="EM15">
            <v>0.25369872537581578</v>
          </cell>
          <cell r="EN15">
            <v>6849417689.5100002</v>
          </cell>
          <cell r="EO15">
            <v>9.2152166935292129E-2</v>
          </cell>
          <cell r="EP15">
            <v>20072894.440000001</v>
          </cell>
          <cell r="EQ15">
            <v>0.1693545321688133</v>
          </cell>
          <cell r="ER15">
            <v>0.16916769871124906</v>
          </cell>
          <cell r="ES15">
            <v>208874083.04999998</v>
          </cell>
          <cell r="ET15">
            <v>4.9734013873274273E-2</v>
          </cell>
          <cell r="EU15">
            <v>2095308392.3099999</v>
          </cell>
          <cell r="EV15">
            <v>1.1788218259502208</v>
          </cell>
          <cell r="EW15">
            <v>1.9268386332534512E-2</v>
          </cell>
          <cell r="EX15">
            <v>11920950829.179998</v>
          </cell>
          <cell r="EY15">
            <v>5.9174646290782437E-2</v>
          </cell>
          <cell r="EZ15">
            <v>6920193935.96</v>
          </cell>
          <cell r="FA15">
            <v>1.2709030637165812</v>
          </cell>
          <cell r="FB15">
            <v>0.31826343971228432</v>
          </cell>
          <cell r="FC15">
            <v>42910242969.93</v>
          </cell>
          <cell r="FD15">
            <v>9.347103477554132E-2</v>
          </cell>
          <cell r="FE15">
            <v>43727164.039999999</v>
          </cell>
          <cell r="FF15">
            <v>0.77661865459881174</v>
          </cell>
          <cell r="FG15">
            <v>9.4895118897172642E-2</v>
          </cell>
          <cell r="FH15">
            <v>299018372.09000003</v>
          </cell>
          <cell r="FI15">
            <v>5.4994906957192453E-2</v>
          </cell>
          <cell r="FJ15">
            <v>416152511.37</v>
          </cell>
          <cell r="FK15">
            <v>0.59951313502393289</v>
          </cell>
          <cell r="FL15">
            <v>0.12683673501416556</v>
          </cell>
          <cell r="FM15">
            <v>2966858330.0799999</v>
          </cell>
          <cell r="FN15">
            <v>0.12830897059134144</v>
          </cell>
          <cell r="FO15">
            <v>160894997.61000001</v>
          </cell>
          <cell r="FP15">
            <v>0.16366653542525336</v>
          </cell>
          <cell r="FQ15">
            <v>-1.2613998819074627E-2</v>
          </cell>
          <cell r="FR15">
            <v>1537103560.1099997</v>
          </cell>
          <cell r="FS15">
            <v>0.20269833613426738</v>
          </cell>
          <cell r="FT15">
            <v>615229164.95000005</v>
          </cell>
          <cell r="FU15">
            <v>-4.9709458416014513E-2</v>
          </cell>
          <cell r="FV15">
            <v>0.11209613456706473</v>
          </cell>
          <cell r="FW15">
            <v>7581918734.4900007</v>
          </cell>
          <cell r="FX15">
            <v>8.46115655843932E-2</v>
          </cell>
          <cell r="FY15">
            <v>1275308782.77</v>
          </cell>
          <cell r="FZ15">
            <v>0.61311046424466242</v>
          </cell>
          <cell r="GA15">
            <v>2.3087178451636246E-2</v>
          </cell>
          <cell r="GB15">
            <v>9062117025.8400002</v>
          </cell>
          <cell r="GC15">
            <v>3.1900054773599973E-2</v>
          </cell>
          <cell r="GD15">
            <v>11213304378.270002</v>
          </cell>
          <cell r="GE15">
            <v>1.0178444538602822</v>
          </cell>
          <cell r="GF15">
            <v>0.21898109474195904</v>
          </cell>
          <cell r="GG15">
            <v>74274384568.440002</v>
          </cell>
          <cell r="GH15">
            <v>8.9881667122803682E-2</v>
          </cell>
          <cell r="GI15">
            <v>222346</v>
          </cell>
          <cell r="GJ15">
            <v>-0.52893395422939538</v>
          </cell>
          <cell r="GK15">
            <v>-0.30508188523565444</v>
          </cell>
          <cell r="GL15">
            <v>3488457</v>
          </cell>
          <cell r="GM15">
            <v>-0.30785750637142034</v>
          </cell>
          <cell r="GN15">
            <v>941</v>
          </cell>
          <cell r="GO15">
            <v>-0.73129640205596802</v>
          </cell>
          <cell r="GP15">
            <v>0.45665634674922601</v>
          </cell>
          <cell r="GQ15">
            <v>46390</v>
          </cell>
          <cell r="GR15">
            <v>-5.5847274799527821E-2</v>
          </cell>
          <cell r="GS15">
            <v>5489</v>
          </cell>
          <cell r="GT15">
            <v>-0.37977401129943505</v>
          </cell>
          <cell r="GU15">
            <v>0.57639287765651925</v>
          </cell>
          <cell r="GV15">
            <v>199597</v>
          </cell>
          <cell r="GW15">
            <v>-0.30043285491474336</v>
          </cell>
          <cell r="GX15">
            <v>51557</v>
          </cell>
          <cell r="GY15">
            <v>-9.29668695172369E-2</v>
          </cell>
          <cell r="GZ15">
            <v>-4.0603658423119152E-2</v>
          </cell>
          <cell r="HA15">
            <v>630362</v>
          </cell>
          <cell r="HB15">
            <v>0.10856658483226314</v>
          </cell>
          <cell r="HC15">
            <v>319251</v>
          </cell>
          <cell r="HD15">
            <v>0.68779242200758117</v>
          </cell>
          <cell r="HE15">
            <v>-7.1175246934233299E-2</v>
          </cell>
          <cell r="HF15">
            <v>2694217</v>
          </cell>
          <cell r="HG15">
            <v>7.217794969446982E-2</v>
          </cell>
          <cell r="HH15">
            <v>24279</v>
          </cell>
          <cell r="HI15">
            <v>-0.12324859165101834</v>
          </cell>
          <cell r="HJ15">
            <v>0.24891975308641975</v>
          </cell>
          <cell r="HK15">
            <v>238893</v>
          </cell>
          <cell r="HL15">
            <v>6.4030786087467761E-2</v>
          </cell>
          <cell r="HM15">
            <v>177</v>
          </cell>
          <cell r="HN15">
            <v>-0.94242029928432014</v>
          </cell>
          <cell r="HO15">
            <v>1.1428571428571429E-2</v>
          </cell>
        </row>
        <row r="16">
          <cell r="F16">
            <v>40848</v>
          </cell>
          <cell r="G16">
            <v>1118701.21</v>
          </cell>
          <cell r="H16">
            <v>-0.24795351748706856</v>
          </cell>
          <cell r="I16">
            <v>0.39895575012834056</v>
          </cell>
          <cell r="J16">
            <v>14017394.830000002</v>
          </cell>
          <cell r="K16">
            <v>2327155</v>
          </cell>
          <cell r="L16">
            <v>-0.14039067325053264</v>
          </cell>
          <cell r="M16">
            <v>-0.1281859646165229</v>
          </cell>
          <cell r="N16">
            <v>33817898</v>
          </cell>
          <cell r="O16">
            <v>3757543.222222222</v>
          </cell>
          <cell r="P16">
            <v>147989</v>
          </cell>
          <cell r="Q16">
            <v>-0.28330459881445896</v>
          </cell>
          <cell r="R16">
            <v>0.67634032237967401</v>
          </cell>
          <cell r="S16">
            <v>1486622</v>
          </cell>
          <cell r="T16">
            <v>106186.28571428571</v>
          </cell>
          <cell r="U16">
            <v>7717459.2744029388</v>
          </cell>
          <cell r="V16" t="e">
            <v>#DIV/0!</v>
          </cell>
          <cell r="W16">
            <v>4.0296947631599025</v>
          </cell>
          <cell r="X16">
            <v>21822639.229768343</v>
          </cell>
          <cell r="Y16">
            <v>1148558.9594614918</v>
          </cell>
          <cell r="Z16">
            <v>148831.75051882147</v>
          </cell>
          <cell r="AA16">
            <v>-0.1437435623560791</v>
          </cell>
          <cell r="AB16">
            <v>1.1751162502702301E-2</v>
          </cell>
          <cell r="AC16">
            <v>1755215.6976917461</v>
          </cell>
          <cell r="AD16">
            <v>73132.987403822757</v>
          </cell>
          <cell r="AE16">
            <v>64026.460353225113</v>
          </cell>
          <cell r="AF16">
            <v>5.7340511317946187E-2</v>
          </cell>
          <cell r="AG16">
            <v>0.18387290539263629</v>
          </cell>
          <cell r="AH16">
            <v>658990.46091554419</v>
          </cell>
          <cell r="AI16">
            <v>22722.80899708773</v>
          </cell>
          <cell r="AJ16">
            <v>53.921134020618553</v>
          </cell>
          <cell r="AK16">
            <v>-0.10000000000000005</v>
          </cell>
          <cell r="AL16">
            <v>-4.3817527010804463E-2</v>
          </cell>
          <cell r="AM16">
            <v>1263.6568384879724</v>
          </cell>
          <cell r="AN16">
            <v>36.166377602587424</v>
          </cell>
          <cell r="AO16">
            <v>2774559</v>
          </cell>
          <cell r="AP16">
            <v>-0.11427621033840665</v>
          </cell>
          <cell r="AQ16">
            <v>4.1624291160553897E-2</v>
          </cell>
          <cell r="AR16">
            <v>37510689</v>
          </cell>
          <cell r="AS16">
            <v>961811.5384615385</v>
          </cell>
          <cell r="AT16">
            <v>199696</v>
          </cell>
          <cell r="AU16">
            <v>8.3874062665690412E-3</v>
          </cell>
          <cell r="AV16">
            <v>-0.13067932002698995</v>
          </cell>
          <cell r="AW16">
            <v>2410945</v>
          </cell>
          <cell r="AX16">
            <v>54793.204545454544</v>
          </cell>
          <cell r="AY16">
            <v>4173</v>
          </cell>
          <cell r="AZ16">
            <v>-0.17902813299232737</v>
          </cell>
          <cell r="BA16">
            <v>-0.62620924399856681</v>
          </cell>
          <cell r="BB16">
            <v>53756</v>
          </cell>
          <cell r="BC16">
            <v>1096.0612244897959</v>
          </cell>
          <cell r="BD16">
            <v>4505</v>
          </cell>
          <cell r="BE16">
            <v>0.265805001404889</v>
          </cell>
          <cell r="BF16">
            <v>0.19781972879553311</v>
          </cell>
          <cell r="BG16">
            <v>41234</v>
          </cell>
          <cell r="BH16">
            <v>762.59259259259261</v>
          </cell>
          <cell r="BI16">
            <v>179983</v>
          </cell>
          <cell r="BJ16">
            <v>-0.13458893900199062</v>
          </cell>
          <cell r="BK16">
            <v>-0.2071687524503002</v>
          </cell>
          <cell r="BL16">
            <v>2667108</v>
          </cell>
          <cell r="BM16">
            <v>45204.220338983054</v>
          </cell>
          <cell r="BN16">
            <v>780289</v>
          </cell>
          <cell r="BO16">
            <v>8.704265340780068E-2</v>
          </cell>
          <cell r="BP16">
            <v>-3.3983749701326789E-2</v>
          </cell>
          <cell r="BQ16">
            <v>8354010</v>
          </cell>
          <cell r="BR16">
            <v>130530.40625</v>
          </cell>
          <cell r="BS16">
            <v>538734</v>
          </cell>
          <cell r="BT16">
            <v>6.7544109953868836E-2</v>
          </cell>
          <cell r="BU16">
            <v>-7.7102555581061494E-2</v>
          </cell>
          <cell r="BV16">
            <v>5795788</v>
          </cell>
          <cell r="BW16">
            <v>83995.927536231888</v>
          </cell>
          <cell r="BX16">
            <v>72204</v>
          </cell>
          <cell r="BY16">
            <v>4.97971764637462E-2</v>
          </cell>
          <cell r="BZ16">
            <v>-0.17290201379183945</v>
          </cell>
          <cell r="CA16">
            <v>888872</v>
          </cell>
          <cell r="CB16">
            <v>12010.783783783783</v>
          </cell>
          <cell r="CC16">
            <v>96834</v>
          </cell>
          <cell r="CD16">
            <v>9.1001273139020025E-2</v>
          </cell>
          <cell r="CE16">
            <v>0.28282440219911242</v>
          </cell>
          <cell r="CF16">
            <v>986463</v>
          </cell>
          <cell r="CG16">
            <v>12485.873417721519</v>
          </cell>
          <cell r="CH16">
            <v>71620</v>
          </cell>
          <cell r="CI16">
            <v>0.31114528412419451</v>
          </cell>
          <cell r="CJ16">
            <v>0.18515331535139248</v>
          </cell>
          <cell r="CK16">
            <v>666657</v>
          </cell>
          <cell r="CL16">
            <v>7935.3928571428569</v>
          </cell>
          <cell r="CM16" t="str">
            <v>-</v>
          </cell>
          <cell r="CN16" t="e">
            <v>#VALUE!</v>
          </cell>
          <cell r="CO16" t="e">
            <v>#VALUE!</v>
          </cell>
          <cell r="CP16">
            <v>6190</v>
          </cell>
          <cell r="CQ16">
            <v>68.550561797752806</v>
          </cell>
          <cell r="CR16">
            <v>897</v>
          </cell>
          <cell r="CS16">
            <v>-0.1038961038961039</v>
          </cell>
          <cell r="CT16">
            <v>0.14559386973180077</v>
          </cell>
          <cell r="CU16">
            <v>10040</v>
          </cell>
          <cell r="CV16">
            <v>105.80851063829788</v>
          </cell>
          <cell r="CW16">
            <v>55953</v>
          </cell>
          <cell r="CX16">
            <v>-5.6903032243927926E-2</v>
          </cell>
          <cell r="CY16">
            <v>-0.18988533039902705</v>
          </cell>
          <cell r="CZ16">
            <v>606868</v>
          </cell>
          <cell r="DA16">
            <v>6128.9797979797977</v>
          </cell>
          <cell r="DB16">
            <v>35433</v>
          </cell>
          <cell r="DC16">
            <v>0.10793908883399518</v>
          </cell>
          <cell r="DD16">
            <v>1.2423110998607771</v>
          </cell>
          <cell r="DE16">
            <v>332209</v>
          </cell>
          <cell r="DF16">
            <v>3193.3173076923076</v>
          </cell>
          <cell r="DG16">
            <v>20036</v>
          </cell>
          <cell r="DH16">
            <v>0.16366593100243931</v>
          </cell>
          <cell r="DI16">
            <v>0.19155515908415105</v>
          </cell>
          <cell r="DJ16">
            <v>203796</v>
          </cell>
          <cell r="DK16">
            <v>1868.6880733944954</v>
          </cell>
          <cell r="DL16">
            <v>15919</v>
          </cell>
          <cell r="DM16">
            <v>2.7562612961528531E-2</v>
          </cell>
          <cell r="DN16">
            <v>5.034309844286091E-2</v>
          </cell>
          <cell r="DO16">
            <v>158593</v>
          </cell>
          <cell r="DP16">
            <v>1390.1666666666667</v>
          </cell>
          <cell r="DQ16">
            <v>27975</v>
          </cell>
          <cell r="DR16">
            <v>0.11962699111502441</v>
          </cell>
          <cell r="DS16">
            <v>0.21651591581144547</v>
          </cell>
          <cell r="DT16">
            <v>294239</v>
          </cell>
          <cell r="DU16">
            <v>2471.5966386554624</v>
          </cell>
          <cell r="DV16">
            <v>324881.43</v>
          </cell>
          <cell r="DW16">
            <v>1.2137654102793858E-2</v>
          </cell>
          <cell r="DX16">
            <v>-2.7825092595302452E-2</v>
          </cell>
          <cell r="DY16">
            <v>3681126.31</v>
          </cell>
          <cell r="DZ16">
            <v>29685.502499999999</v>
          </cell>
          <cell r="EA16">
            <v>45034264.280000001</v>
          </cell>
          <cell r="EB16">
            <v>6.6488221094157099E-2</v>
          </cell>
          <cell r="EC16">
            <v>0.16921593769334956</v>
          </cell>
          <cell r="ED16">
            <v>463525483.87</v>
          </cell>
          <cell r="EE16">
            <v>3593219.8051937986</v>
          </cell>
          <cell r="EF16">
            <v>94135825.099999994</v>
          </cell>
          <cell r="EG16">
            <v>7.6290040130606626E-2</v>
          </cell>
          <cell r="EH16">
            <v>8.3048041706514225E-2</v>
          </cell>
          <cell r="EI16">
            <v>1154087761.5799999</v>
          </cell>
          <cell r="EJ16">
            <v>8612594.2356716413</v>
          </cell>
          <cell r="EK16">
            <v>460439037.77999997</v>
          </cell>
          <cell r="EL16">
            <v>-7.2125959083190541E-2</v>
          </cell>
          <cell r="EM16">
            <v>-4.3217977558520802E-3</v>
          </cell>
          <cell r="EN16">
            <v>5907692371.9200001</v>
          </cell>
          <cell r="EO16">
            <v>42501382.970647484</v>
          </cell>
          <cell r="EP16">
            <v>17165790.09</v>
          </cell>
          <cell r="EQ16">
            <v>9.5419518770766282E-3</v>
          </cell>
          <cell r="ER16">
            <v>3.2397028132734262E-2</v>
          </cell>
          <cell r="ES16">
            <v>188801188.60999998</v>
          </cell>
          <cell r="ET16">
            <v>1311118.3653472222</v>
          </cell>
          <cell r="EU16">
            <v>961670370.3599999</v>
          </cell>
          <cell r="EV16">
            <v>-9.6806182278164538E-2</v>
          </cell>
          <cell r="EW16">
            <v>2.7774549151058973E-2</v>
          </cell>
          <cell r="EX16">
            <v>9825642436.8699989</v>
          </cell>
          <cell r="EY16">
            <v>65943907.972281873</v>
          </cell>
          <cell r="EZ16">
            <v>3047331278.2600002</v>
          </cell>
          <cell r="FA16">
            <v>-0.10560769770982886</v>
          </cell>
          <cell r="FB16">
            <v>-0.17769529980720211</v>
          </cell>
          <cell r="FC16">
            <v>35990049033.970001</v>
          </cell>
          <cell r="FD16">
            <v>233701616.10370129</v>
          </cell>
          <cell r="FE16">
            <v>24612577.34</v>
          </cell>
          <cell r="FF16">
            <v>1.2544980464698425E-2</v>
          </cell>
          <cell r="FG16">
            <v>-3.5105851180177686E-2</v>
          </cell>
          <cell r="FH16">
            <v>255291208.05000001</v>
          </cell>
          <cell r="FI16">
            <v>1605604.0820754718</v>
          </cell>
          <cell r="FJ16">
            <v>260174488.25999999</v>
          </cell>
          <cell r="FK16">
            <v>9.4841865537236975E-2</v>
          </cell>
          <cell r="FL16">
            <v>3.9089795410362387E-2</v>
          </cell>
          <cell r="FM16">
            <v>2550705818.71</v>
          </cell>
          <cell r="FN16">
            <v>15553083.260426829</v>
          </cell>
          <cell r="FO16">
            <v>138265553.5</v>
          </cell>
          <cell r="FP16">
            <v>3.556751560582657E-2</v>
          </cell>
          <cell r="FQ16">
            <v>0.81159248968192166</v>
          </cell>
          <cell r="FR16">
            <v>1376208562.4999998</v>
          </cell>
          <cell r="FS16">
            <v>8143244.9319526609</v>
          </cell>
          <cell r="FT16">
            <v>647411647.30999994</v>
          </cell>
          <cell r="FU16">
            <v>0.24768708712826837</v>
          </cell>
          <cell r="FV16">
            <v>3.9191388771888436E-2</v>
          </cell>
          <cell r="FW16">
            <v>6966689569.5400009</v>
          </cell>
          <cell r="FX16">
            <v>40038444.801954031</v>
          </cell>
          <cell r="FY16">
            <v>790589864.13999999</v>
          </cell>
          <cell r="FZ16">
            <v>-4.7796633160234733E-2</v>
          </cell>
          <cell r="GA16">
            <v>0.10627148394486555</v>
          </cell>
          <cell r="GB16">
            <v>7786808243.0700006</v>
          </cell>
          <cell r="GC16">
            <v>43501721.028324023</v>
          </cell>
          <cell r="GD16">
            <v>5557070742.8999996</v>
          </cell>
          <cell r="GE16">
            <v>-5.8040750450558017E-2</v>
          </cell>
          <cell r="GF16">
            <v>-8.8377440938292931E-2</v>
          </cell>
          <cell r="GG16">
            <v>63061080190.169998</v>
          </cell>
          <cell r="GH16">
            <v>342723260.90309781</v>
          </cell>
          <cell r="GI16">
            <v>472006</v>
          </cell>
          <cell r="GJ16">
            <v>0.68361315912438958</v>
          </cell>
          <cell r="GK16">
            <v>-3.5231980835699235E-2</v>
          </cell>
          <cell r="GL16">
            <v>3266111</v>
          </cell>
          <cell r="GM16">
            <v>17280.010582010582</v>
          </cell>
          <cell r="GN16">
            <v>3502</v>
          </cell>
          <cell r="GO16">
            <v>-0.10958555809814391</v>
          </cell>
          <cell r="GP16">
            <v>0.55575299866725902</v>
          </cell>
          <cell r="GQ16">
            <v>45449</v>
          </cell>
          <cell r="GR16">
            <v>233.27319587628867</v>
          </cell>
          <cell r="GS16">
            <v>8850</v>
          </cell>
          <cell r="GT16">
            <v>-0.27298118787480491</v>
          </cell>
          <cell r="GU16">
            <v>0.53193699151808893</v>
          </cell>
          <cell r="GV16">
            <v>194108</v>
          </cell>
          <cell r="GW16">
            <v>974.4170854271357</v>
          </cell>
          <cell r="GX16">
            <v>56841.363636363632</v>
          </cell>
          <cell r="GY16">
            <v>0.11715718155244746</v>
          </cell>
          <cell r="GZ16">
            <v>3.3023442546842877E-2</v>
          </cell>
          <cell r="HA16">
            <v>578805</v>
          </cell>
          <cell r="HB16">
            <v>2836.2794117647059</v>
          </cell>
          <cell r="HC16">
            <v>189153</v>
          </cell>
          <cell r="HD16">
            <v>0.17003785629453683</v>
          </cell>
          <cell r="HE16">
            <v>-0.12061943858148379</v>
          </cell>
          <cell r="HF16">
            <v>2374966</v>
          </cell>
          <cell r="HG16">
            <v>11362.473684210527</v>
          </cell>
          <cell r="HH16">
            <v>27692</v>
          </cell>
          <cell r="HI16">
            <v>-6.4427852292307172E-2</v>
          </cell>
          <cell r="HJ16">
            <v>4.4784003018298435E-2</v>
          </cell>
          <cell r="HK16">
            <v>214614</v>
          </cell>
          <cell r="HL16">
            <v>1001.8691588785047</v>
          </cell>
          <cell r="HM16">
            <v>3074</v>
          </cell>
          <cell r="HN16">
            <v>0.93211816467630426</v>
          </cell>
          <cell r="HO16">
            <v>-0.11919770773638969</v>
          </cell>
        </row>
        <row r="17">
          <cell r="F17">
            <v>40817</v>
          </cell>
          <cell r="G17">
            <v>1487542.6400000001</v>
          </cell>
          <cell r="H17">
            <v>-0.20553080831966936</v>
          </cell>
          <cell r="I17">
            <v>1.079871719706373</v>
          </cell>
          <cell r="J17">
            <v>12898693.620000003</v>
          </cell>
          <cell r="K17">
            <v>2707224</v>
          </cell>
          <cell r="L17">
            <v>-0.13366835971900792</v>
          </cell>
          <cell r="M17">
            <v>-1.3940640277283029E-2</v>
          </cell>
          <cell r="N17">
            <v>31490743</v>
          </cell>
          <cell r="O17">
            <v>9.3489315119994156</v>
          </cell>
          <cell r="P17">
            <v>206488</v>
          </cell>
          <cell r="Q17">
            <v>-0.18846731278641105</v>
          </cell>
          <cell r="R17">
            <v>-0.21207935375304787</v>
          </cell>
          <cell r="S17">
            <v>1338633</v>
          </cell>
          <cell r="T17">
            <v>128.91391692546583</v>
          </cell>
          <cell r="U17">
            <v>0</v>
          </cell>
          <cell r="V17" t="e">
            <v>#DIV/0!</v>
          </cell>
          <cell r="W17" t="e">
            <v>#DIV/0!</v>
          </cell>
          <cell r="X17">
            <v>14105179.955365403</v>
          </cell>
          <cell r="Y17">
            <v>4.5135037853745503</v>
          </cell>
          <cell r="Z17">
            <v>173816.79596867919</v>
          </cell>
          <cell r="AA17">
            <v>4.7571374108410405E-2</v>
          </cell>
          <cell r="AB17">
            <v>0.21028758931825361</v>
          </cell>
          <cell r="AC17">
            <v>1606383.9471729246</v>
          </cell>
          <cell r="AD17">
            <v>8.9191755500596308</v>
          </cell>
          <cell r="AE17">
            <v>60554.248766480981</v>
          </cell>
          <cell r="AF17">
            <v>-1.8150715463327343E-2</v>
          </cell>
          <cell r="AG17">
            <v>0.11869274460406172</v>
          </cell>
          <cell r="AH17">
            <v>594964.00056231907</v>
          </cell>
          <cell r="AI17">
            <v>10.555122835144726</v>
          </cell>
          <cell r="AJ17">
            <v>59.912371134020617</v>
          </cell>
          <cell r="AK17">
            <v>0.10763454317897395</v>
          </cell>
          <cell r="AL17">
            <v>0.37700326746538054</v>
          </cell>
          <cell r="AM17">
            <v>1209.7357044673538</v>
          </cell>
          <cell r="AN17">
            <v>0.80947993033334709</v>
          </cell>
          <cell r="AO17">
            <v>3132533</v>
          </cell>
          <cell r="AP17">
            <v>-9.5743823144888336E-3</v>
          </cell>
          <cell r="AQ17">
            <v>0.14284103823232719</v>
          </cell>
          <cell r="AR17">
            <v>34736130</v>
          </cell>
          <cell r="AS17">
            <v>10.438881117223065</v>
          </cell>
          <cell r="AT17">
            <v>198035</v>
          </cell>
          <cell r="AU17">
            <v>-6.1312034886476748E-2</v>
          </cell>
          <cell r="AV17">
            <v>-2.0186527471983771E-2</v>
          </cell>
          <cell r="AW17">
            <v>2211249</v>
          </cell>
          <cell r="AX17">
            <v>7.6453912077944421</v>
          </cell>
          <cell r="AY17">
            <v>5083</v>
          </cell>
          <cell r="AZ17">
            <v>-0.10557803976772831</v>
          </cell>
          <cell r="BA17">
            <v>-0.10808913844534129</v>
          </cell>
          <cell r="BB17">
            <v>49583</v>
          </cell>
          <cell r="BC17">
            <v>0.27416867965256719</v>
          </cell>
          <cell r="BD17">
            <v>3559</v>
          </cell>
          <cell r="BE17">
            <v>3.4593023255813954E-2</v>
          </cell>
          <cell r="BF17">
            <v>0.36831987697039598</v>
          </cell>
          <cell r="BG17">
            <v>36729</v>
          </cell>
          <cell r="BH17">
            <v>2.5493815229996133</v>
          </cell>
          <cell r="BI17">
            <v>207974</v>
          </cell>
          <cell r="BJ17">
            <v>-0.19122525248204333</v>
          </cell>
          <cell r="BK17">
            <v>-0.22447533672419193</v>
          </cell>
          <cell r="BL17">
            <v>2487125</v>
          </cell>
          <cell r="BM17">
            <v>6.9544727668148525</v>
          </cell>
          <cell r="BN17">
            <v>717809</v>
          </cell>
          <cell r="BO17">
            <v>1.4668547648395888E-2</v>
          </cell>
          <cell r="BP17">
            <v>-0.19802088605402846</v>
          </cell>
          <cell r="BQ17">
            <v>7573721</v>
          </cell>
          <cell r="BR17">
            <v>9.2091662117260107</v>
          </cell>
          <cell r="BS17">
            <v>504648</v>
          </cell>
          <cell r="BT17">
            <v>3.1909259512967164E-2</v>
          </cell>
          <cell r="BU17">
            <v>-0.25163272690603444</v>
          </cell>
          <cell r="BV17">
            <v>5257054</v>
          </cell>
          <cell r="BW17">
            <v>8.6439003003025032</v>
          </cell>
          <cell r="BX17">
            <v>68779</v>
          </cell>
          <cell r="BY17">
            <v>-0.13856115828761806</v>
          </cell>
          <cell r="BZ17">
            <v>-0.10851447162058819</v>
          </cell>
          <cell r="CA17">
            <v>816668</v>
          </cell>
          <cell r="CB17">
            <v>10.008829516196434</v>
          </cell>
          <cell r="CC17">
            <v>88757</v>
          </cell>
          <cell r="CD17">
            <v>2.6389129806302401E-2</v>
          </cell>
          <cell r="CE17">
            <v>9.2541759499747661E-2</v>
          </cell>
          <cell r="CF17">
            <v>889629</v>
          </cell>
          <cell r="CG17">
            <v>12.108804243719149</v>
          </cell>
          <cell r="CH17">
            <v>54624</v>
          </cell>
          <cell r="CI17">
            <v>6.7521350817878009E-2</v>
          </cell>
          <cell r="CJ17">
            <v>-0.10886340277664486</v>
          </cell>
          <cell r="CK17">
            <v>595037</v>
          </cell>
          <cell r="CL17">
            <v>10.093778548390103</v>
          </cell>
          <cell r="CM17" t="str">
            <v>-</v>
          </cell>
          <cell r="CN17" t="e">
            <v>#VALUE!</v>
          </cell>
          <cell r="CO17" t="e">
            <v>#VALUE!</v>
          </cell>
          <cell r="CP17">
            <v>6190</v>
          </cell>
          <cell r="CQ17">
            <v>142.95348837209303</v>
          </cell>
          <cell r="CR17">
            <v>1001</v>
          </cell>
          <cell r="CS17">
            <v>0.13879408418657566</v>
          </cell>
          <cell r="CT17">
            <v>-2.6264591439688716E-2</v>
          </cell>
          <cell r="CU17">
            <v>9143</v>
          </cell>
          <cell r="CV17">
            <v>8.0524752475247521</v>
          </cell>
          <cell r="CW17">
            <v>59329</v>
          </cell>
          <cell r="CX17">
            <v>7.5914540946299377E-3</v>
          </cell>
          <cell r="CY17">
            <v>-0.19157082901836814</v>
          </cell>
          <cell r="CZ17">
            <v>550915</v>
          </cell>
          <cell r="DA17">
            <v>11.763002432526353</v>
          </cell>
          <cell r="DB17">
            <v>31981</v>
          </cell>
          <cell r="DC17">
            <v>5.3011096111422081E-2</v>
          </cell>
          <cell r="DD17">
            <v>1.1280942241149854</v>
          </cell>
          <cell r="DE17">
            <v>296776</v>
          </cell>
          <cell r="DF17">
            <v>21.578819233110163</v>
          </cell>
          <cell r="DG17">
            <v>17218</v>
          </cell>
          <cell r="DH17">
            <v>-0.10829147029882438</v>
          </cell>
          <cell r="DI17">
            <v>-2.0814376706096451E-2</v>
          </cell>
          <cell r="DJ17">
            <v>183760</v>
          </cell>
          <cell r="DK17">
            <v>14.892069532128341</v>
          </cell>
          <cell r="DL17">
            <v>15492</v>
          </cell>
          <cell r="DM17">
            <v>-1.8313161396616186E-2</v>
          </cell>
          <cell r="DN17">
            <v>4.0359948962460548E-2</v>
          </cell>
          <cell r="DO17">
            <v>142674</v>
          </cell>
          <cell r="DP17">
            <v>12.252275682704811</v>
          </cell>
          <cell r="DQ17">
            <v>24986</v>
          </cell>
          <cell r="DR17">
            <v>-0.12901314184125212</v>
          </cell>
          <cell r="DS17">
            <v>7.9588662288282055E-2</v>
          </cell>
          <cell r="DT17">
            <v>266264</v>
          </cell>
          <cell r="DU17">
            <v>13.702595251242407</v>
          </cell>
          <cell r="DV17">
            <v>320985.42</v>
          </cell>
          <cell r="DW17">
            <v>5.3991087184606453E-4</v>
          </cell>
          <cell r="DX17">
            <v>-0.10080649555348238</v>
          </cell>
          <cell r="DY17">
            <v>3356244.88</v>
          </cell>
          <cell r="DZ17">
            <v>7.6884561701050744</v>
          </cell>
          <cell r="EA17">
            <v>42226686.979999997</v>
          </cell>
          <cell r="EB17">
            <v>4.7904972458544276E-2</v>
          </cell>
          <cell r="EC17">
            <v>-3.6403082220501287E-2</v>
          </cell>
          <cell r="ED17">
            <v>418491219.58999997</v>
          </cell>
          <cell r="EE17">
            <v>15.435230629642238</v>
          </cell>
          <cell r="EF17">
            <v>87463250.230000004</v>
          </cell>
          <cell r="EG17">
            <v>-0.28300484322583824</v>
          </cell>
          <cell r="EH17">
            <v>4.1139176680848474E-2</v>
          </cell>
          <cell r="EI17">
            <v>1059951936.4799999</v>
          </cell>
          <cell r="EJ17">
            <v>11.106323044278081</v>
          </cell>
          <cell r="EK17">
            <v>496230110.42000002</v>
          </cell>
          <cell r="EL17">
            <v>-0.22976274328077895</v>
          </cell>
          <cell r="EM17">
            <v>-5.6138003543136909E-2</v>
          </cell>
          <cell r="EN17">
            <v>5447253334.1400003</v>
          </cell>
          <cell r="EO17">
            <v>16.770868156028492</v>
          </cell>
          <cell r="EP17">
            <v>17003543.100000001</v>
          </cell>
          <cell r="EQ17">
            <v>-4.0262286093661705E-2</v>
          </cell>
          <cell r="ER17">
            <v>-3.6214583792092886E-2</v>
          </cell>
          <cell r="ES17">
            <v>171635398.51999998</v>
          </cell>
          <cell r="ET17">
            <v>9.4540746883591282</v>
          </cell>
          <cell r="EU17">
            <v>1064744190.55</v>
          </cell>
          <cell r="EV17">
            <v>6.8778085374214967E-2</v>
          </cell>
          <cell r="EW17">
            <v>0.29027078697246428</v>
          </cell>
          <cell r="EX17">
            <v>8863972066.5099983</v>
          </cell>
          <cell r="EY17">
            <v>27.367481738169907</v>
          </cell>
          <cell r="EZ17">
            <v>3407152846.0799999</v>
          </cell>
          <cell r="FA17">
            <v>0.11791221140379285</v>
          </cell>
          <cell r="FB17">
            <v>-2.9910926999654995E-3</v>
          </cell>
          <cell r="FC17">
            <v>32942717755.709999</v>
          </cell>
          <cell r="FD17">
            <v>13.243406735132087</v>
          </cell>
          <cell r="FE17">
            <v>24307638.489999998</v>
          </cell>
          <cell r="FF17">
            <v>0.20581524200278106</v>
          </cell>
          <cell r="FG17">
            <v>0.80074548045314364</v>
          </cell>
          <cell r="FH17">
            <v>230678630.71000001</v>
          </cell>
          <cell r="FI17">
            <v>12.712872746440384</v>
          </cell>
          <cell r="FJ17">
            <v>237636590.68000001</v>
          </cell>
          <cell r="FK17">
            <v>0.2043637261501472</v>
          </cell>
          <cell r="FL17">
            <v>0.11360527746420702</v>
          </cell>
          <cell r="FM17">
            <v>2290531330.4499998</v>
          </cell>
          <cell r="FN17">
            <v>13.581811983978589</v>
          </cell>
          <cell r="FO17">
            <v>133516696.31999999</v>
          </cell>
          <cell r="FP17">
            <v>0.53715574201280114</v>
          </cell>
          <cell r="FQ17">
            <v>0.2478559102137905</v>
          </cell>
          <cell r="FR17">
            <v>1237943008.9999998</v>
          </cell>
          <cell r="FS17">
            <v>11.371874201659757</v>
          </cell>
          <cell r="FT17">
            <v>518889434.69</v>
          </cell>
          <cell r="FU17">
            <v>-0.28268235871259456</v>
          </cell>
          <cell r="FV17">
            <v>1.4152764447575145E-2</v>
          </cell>
          <cell r="FW17">
            <v>6319277922.2300005</v>
          </cell>
          <cell r="FX17">
            <v>11.546828975259324</v>
          </cell>
          <cell r="FY17">
            <v>830274174.26999998</v>
          </cell>
          <cell r="FZ17">
            <v>0.13087526144017148</v>
          </cell>
          <cell r="GA17">
            <v>0.13691404791314618</v>
          </cell>
          <cell r="GB17">
            <v>6996218378.9300003</v>
          </cell>
          <cell r="GC17">
            <v>13.04752993351471</v>
          </cell>
          <cell r="GD17">
            <v>5899481050.329999</v>
          </cell>
          <cell r="GE17">
            <v>2.8915822275183019E-2</v>
          </cell>
          <cell r="GF17">
            <v>4.7584439007534521E-2</v>
          </cell>
          <cell r="GG17">
            <v>57504009447.269997</v>
          </cell>
          <cell r="GH17">
            <v>14.433695392095002</v>
          </cell>
          <cell r="GI17">
            <v>280353</v>
          </cell>
          <cell r="GJ17">
            <v>9.3450289204463466E-2</v>
          </cell>
          <cell r="GK17">
            <v>-0.47493931947919632</v>
          </cell>
          <cell r="GL17">
            <v>2794105</v>
          </cell>
          <cell r="GM17">
            <v>8.2739598718821057</v>
          </cell>
          <cell r="GN17">
            <v>3933</v>
          </cell>
          <cell r="GO17">
            <v>-0.36513317191283295</v>
          </cell>
          <cell r="GP17">
            <v>-0.11158798283261803</v>
          </cell>
          <cell r="GQ17">
            <v>41947</v>
          </cell>
          <cell r="GR17">
            <v>24.360943168077387</v>
          </cell>
          <cell r="GS17">
            <v>12173</v>
          </cell>
          <cell r="GT17">
            <v>-0.38875219683655537</v>
          </cell>
          <cell r="GU17">
            <v>-0.83583941310533627</v>
          </cell>
          <cell r="GV17">
            <v>185258</v>
          </cell>
          <cell r="GW17">
            <v>21.165350562335487</v>
          </cell>
          <cell r="GX17">
            <v>50880.363636363632</v>
          </cell>
          <cell r="GY17">
            <v>0.41849083669781512</v>
          </cell>
          <cell r="GZ17">
            <v>0.20266713081447185</v>
          </cell>
          <cell r="HA17">
            <v>521963.63636363641</v>
          </cell>
          <cell r="HB17">
            <v>8.7103601302922797</v>
          </cell>
          <cell r="HC17">
            <v>161664</v>
          </cell>
          <cell r="HD17">
            <v>0.12285380896816137</v>
          </cell>
          <cell r="HE17">
            <v>-0.38994256560426871</v>
          </cell>
          <cell r="HF17">
            <v>2185813</v>
          </cell>
          <cell r="HG17">
            <v>10.740005908102157</v>
          </cell>
          <cell r="HH17">
            <v>29599</v>
          </cell>
          <cell r="HI17">
            <v>0.25043301930632417</v>
          </cell>
          <cell r="HJ17">
            <v>0.32179699013084445</v>
          </cell>
          <cell r="HK17">
            <v>186922</v>
          </cell>
          <cell r="HL17">
            <v>88.780019212295869</v>
          </cell>
          <cell r="HM17">
            <v>1591</v>
          </cell>
          <cell r="HN17">
            <v>0.36215753424657532</v>
          </cell>
          <cell r="HO17">
            <v>0.24296875000000001</v>
          </cell>
        </row>
        <row r="18">
          <cell r="F18">
            <v>40787</v>
          </cell>
          <cell r="G18">
            <v>1872372.9700000002</v>
          </cell>
          <cell r="H18">
            <v>0.47593855920556366</v>
          </cell>
          <cell r="I18">
            <v>1.783507166787053</v>
          </cell>
          <cell r="J18">
            <v>11411150.980000002</v>
          </cell>
          <cell r="K18">
            <v>3124928</v>
          </cell>
          <cell r="L18">
            <v>-0.10785878892109237</v>
          </cell>
          <cell r="M18">
            <v>0.10182159105293202</v>
          </cell>
          <cell r="N18">
            <v>28783519</v>
          </cell>
          <cell r="O18">
            <v>3.8935392607510817</v>
          </cell>
          <cell r="P18">
            <v>254442</v>
          </cell>
          <cell r="Q18">
            <v>0.58714772259440851</v>
          </cell>
          <cell r="R18">
            <v>0.80588519191460373</v>
          </cell>
          <cell r="S18">
            <v>1132145</v>
          </cell>
          <cell r="T18">
            <v>9.8018795916420185</v>
          </cell>
          <cell r="U18">
            <v>0</v>
          </cell>
          <cell r="V18" t="e">
            <v>#DIV/0!</v>
          </cell>
          <cell r="W18" t="e">
            <v>#DIV/0!</v>
          </cell>
          <cell r="X18">
            <v>14105179.955365403</v>
          </cell>
          <cell r="Y18">
            <v>0.66535198108027749</v>
          </cell>
          <cell r="Z18">
            <v>165923.5831225485</v>
          </cell>
          <cell r="AA18">
            <v>1.6816037884450238E-2</v>
          </cell>
          <cell r="AB18">
            <v>0.15232690658910009</v>
          </cell>
          <cell r="AC18">
            <v>1432567.1512042454</v>
          </cell>
          <cell r="AD18">
            <v>3.7768644767255202</v>
          </cell>
          <cell r="AE18">
            <v>61673.670002271356</v>
          </cell>
          <cell r="AF18">
            <v>-2.7779403631613596E-2</v>
          </cell>
          <cell r="AG18">
            <v>0.16791714249264553</v>
          </cell>
          <cell r="AH18">
            <v>534409.75179583812</v>
          </cell>
          <cell r="AI18">
            <v>4.3085108669492183</v>
          </cell>
          <cell r="AJ18">
            <v>54.090378006872839</v>
          </cell>
          <cell r="AK18">
            <v>-5.8892815076560884E-2</v>
          </cell>
          <cell r="AL18">
            <v>9.6774193548386886E-2</v>
          </cell>
          <cell r="AM18">
            <v>1149.8233333333333</v>
          </cell>
          <cell r="AN18">
            <v>0.48304315177339679</v>
          </cell>
          <cell r="AO18">
            <v>3162815</v>
          </cell>
          <cell r="AP18">
            <v>-0.19414804643996689</v>
          </cell>
          <cell r="AQ18">
            <v>0.11726887201524633</v>
          </cell>
          <cell r="AR18">
            <v>31603597</v>
          </cell>
          <cell r="AS18">
            <v>4.3887032896505875</v>
          </cell>
          <cell r="AT18">
            <v>210970</v>
          </cell>
          <cell r="AU18">
            <v>-8.9477000630119721E-2</v>
          </cell>
          <cell r="AV18">
            <v>9.7224822650772841E-2</v>
          </cell>
          <cell r="AW18">
            <v>2013214</v>
          </cell>
          <cell r="AX18">
            <v>3.0590301300041935</v>
          </cell>
          <cell r="AY18">
            <v>5683</v>
          </cell>
          <cell r="AZ18">
            <v>3.3272727272727273E-2</v>
          </cell>
          <cell r="BA18">
            <v>-7.5096053091163115E-3</v>
          </cell>
          <cell r="BB18">
            <v>44500</v>
          </cell>
          <cell r="BC18">
            <v>-0.47272382577373334</v>
          </cell>
          <cell r="BD18">
            <v>3440</v>
          </cell>
          <cell r="BE18">
            <v>-0.17188252286952335</v>
          </cell>
          <cell r="BF18">
            <v>0.23032904148783978</v>
          </cell>
          <cell r="BG18">
            <v>33170</v>
          </cell>
          <cell r="BH18">
            <v>0.81932865291794643</v>
          </cell>
          <cell r="BI18">
            <v>257147</v>
          </cell>
          <cell r="BJ18">
            <v>2.9024306305873691E-2</v>
          </cell>
          <cell r="BK18">
            <v>-0.16739140993054769</v>
          </cell>
          <cell r="BL18">
            <v>2279151</v>
          </cell>
          <cell r="BM18">
            <v>2.8555833742154855</v>
          </cell>
          <cell r="BN18">
            <v>707432</v>
          </cell>
          <cell r="BO18">
            <v>-0.11588571771360442</v>
          </cell>
          <cell r="BP18">
            <v>-0.1215789506360628</v>
          </cell>
          <cell r="BQ18">
            <v>6855912</v>
          </cell>
          <cell r="BR18">
            <v>3.5314771840235619</v>
          </cell>
          <cell r="BS18">
            <v>489043</v>
          </cell>
          <cell r="BT18">
            <v>-0.1335523180309803</v>
          </cell>
          <cell r="BU18">
            <v>-0.16736245662663321</v>
          </cell>
          <cell r="BV18">
            <v>4752406</v>
          </cell>
          <cell r="BW18">
            <v>3.2262279424776992</v>
          </cell>
          <cell r="BX18">
            <v>79842</v>
          </cell>
          <cell r="BY18">
            <v>1.8587740001275756E-2</v>
          </cell>
          <cell r="BZ18">
            <v>1.4652619807088665E-2</v>
          </cell>
          <cell r="CA18">
            <v>747889</v>
          </cell>
          <cell r="CB18">
            <v>4.0593205433488473</v>
          </cell>
          <cell r="CC18">
            <v>86475</v>
          </cell>
          <cell r="CD18">
            <v>-0.14933697961753364</v>
          </cell>
          <cell r="CE18">
            <v>0.20254484772632458</v>
          </cell>
          <cell r="CF18">
            <v>800872</v>
          </cell>
          <cell r="CG18">
            <v>4.488845787442858</v>
          </cell>
          <cell r="CH18">
            <v>51169</v>
          </cell>
          <cell r="CI18">
            <v>-6.4928182449471877E-2</v>
          </cell>
          <cell r="CJ18">
            <v>-0.23057606423770355</v>
          </cell>
          <cell r="CK18">
            <v>540413</v>
          </cell>
          <cell r="CL18">
            <v>4.8318998543139262</v>
          </cell>
          <cell r="CM18">
            <v>24</v>
          </cell>
          <cell r="CN18" t="e">
            <v>#VALUE!</v>
          </cell>
          <cell r="CO18">
            <v>4.3478260869565216E-2</v>
          </cell>
          <cell r="CP18">
            <v>6190</v>
          </cell>
          <cell r="CQ18">
            <v>142.95348837209303</v>
          </cell>
          <cell r="CR18">
            <v>879</v>
          </cell>
          <cell r="CS18">
            <v>-9.6608427543679348E-2</v>
          </cell>
          <cell r="CT18">
            <v>1.1389521640091116E-3</v>
          </cell>
          <cell r="CU18">
            <v>8142</v>
          </cell>
          <cell r="CV18">
            <v>3.0527625684420108</v>
          </cell>
          <cell r="CW18">
            <v>58882</v>
          </cell>
          <cell r="CX18">
            <v>8.2529001893626011E-2</v>
          </cell>
          <cell r="CY18">
            <v>3.4796667955432146E-2</v>
          </cell>
          <cell r="CZ18">
            <v>491586</v>
          </cell>
          <cell r="DA18">
            <v>4.5154439071458228</v>
          </cell>
          <cell r="DB18">
            <v>30371</v>
          </cell>
          <cell r="DC18">
            <v>4.4538450956115007E-2</v>
          </cell>
          <cell r="DD18">
            <v>1.1513777714811928</v>
          </cell>
          <cell r="DE18">
            <v>264795</v>
          </cell>
          <cell r="DF18">
            <v>8.8973985198474992</v>
          </cell>
          <cell r="DG18">
            <v>19309</v>
          </cell>
          <cell r="DH18">
            <v>2.3535648025443945E-2</v>
          </cell>
          <cell r="DI18">
            <v>0.43252466800207728</v>
          </cell>
          <cell r="DJ18">
            <v>166542</v>
          </cell>
          <cell r="DK18">
            <v>6.1517155494481903</v>
          </cell>
          <cell r="DL18">
            <v>15781</v>
          </cell>
          <cell r="DM18">
            <v>9.6969275684693448E-2</v>
          </cell>
          <cell r="DN18">
            <v>0.21842186534898086</v>
          </cell>
          <cell r="DO18">
            <v>127182</v>
          </cell>
          <cell r="DP18">
            <v>4.797073704362095</v>
          </cell>
          <cell r="DQ18">
            <v>28687</v>
          </cell>
          <cell r="DR18">
            <v>0.1385085526054689</v>
          </cell>
          <cell r="DS18">
            <v>0.29086981955631552</v>
          </cell>
          <cell r="DT18">
            <v>241278</v>
          </cell>
          <cell r="DU18">
            <v>5.5243773829804494</v>
          </cell>
          <cell r="DV18">
            <v>320812.21000000002</v>
          </cell>
          <cell r="DW18">
            <v>-5.1351398743614746E-2</v>
          </cell>
          <cell r="DX18">
            <v>-6.6695644159721207E-2</v>
          </cell>
          <cell r="DY18">
            <v>3035259.46</v>
          </cell>
          <cell r="DZ18">
            <v>3.1230164077407303</v>
          </cell>
          <cell r="EA18">
            <v>40296294.119999997</v>
          </cell>
          <cell r="EB18">
            <v>-1.0150132506784319E-3</v>
          </cell>
          <cell r="EC18">
            <v>0.12906641329080024</v>
          </cell>
          <cell r="ED18">
            <v>376264532.60999995</v>
          </cell>
          <cell r="EE18">
            <v>5.3837316725682491</v>
          </cell>
          <cell r="EF18">
            <v>121985831.29000001</v>
          </cell>
          <cell r="EG18">
            <v>0.32001536469018033</v>
          </cell>
          <cell r="EH18">
            <v>3.3659567328053815E-2</v>
          </cell>
          <cell r="EI18">
            <v>972488686.24999988</v>
          </cell>
          <cell r="EJ18">
            <v>4.8334421147479185</v>
          </cell>
          <cell r="EK18">
            <v>644256177.02999997</v>
          </cell>
          <cell r="EL18">
            <v>0.2324919589929397</v>
          </cell>
          <cell r="EM18">
            <v>0.12338631674801168</v>
          </cell>
          <cell r="EN18">
            <v>4951023223.7200003</v>
          </cell>
          <cell r="EO18">
            <v>4.9718533442497295</v>
          </cell>
          <cell r="EP18">
            <v>17716864.57</v>
          </cell>
          <cell r="EQ18">
            <v>1.333876935179408E-2</v>
          </cell>
          <cell r="ER18">
            <v>1.7632085969774707E-2</v>
          </cell>
          <cell r="ES18">
            <v>154631855.41999999</v>
          </cell>
          <cell r="ET18">
            <v>3.7259291094561178</v>
          </cell>
          <cell r="EU18">
            <v>996225694.67000008</v>
          </cell>
          <cell r="EV18">
            <v>0.18137280466170136</v>
          </cell>
          <cell r="EW18">
            <v>0.13672190996343619</v>
          </cell>
          <cell r="EX18">
            <v>7799227875.9599991</v>
          </cell>
          <cell r="EY18">
            <v>7.4656603604568028</v>
          </cell>
          <cell r="EZ18">
            <v>3047782116.8099999</v>
          </cell>
          <cell r="FA18">
            <v>-0.17964988262801387</v>
          </cell>
          <cell r="FB18">
            <v>0.10781343980592482</v>
          </cell>
          <cell r="FC18">
            <v>29535564909.630001</v>
          </cell>
          <cell r="FD18">
            <v>5.6700421151919427</v>
          </cell>
          <cell r="FE18">
            <v>20158675.760000002</v>
          </cell>
          <cell r="FF18">
            <v>-4.7884622942400396E-2</v>
          </cell>
          <cell r="FG18">
            <v>8.3906394633011083E-2</v>
          </cell>
          <cell r="FH18">
            <v>206370992.22</v>
          </cell>
          <cell r="FI18">
            <v>3.7392819375603237</v>
          </cell>
          <cell r="FJ18">
            <v>197312975.74000001</v>
          </cell>
          <cell r="FK18">
            <v>-0.13892923082359124</v>
          </cell>
          <cell r="FL18">
            <v>-0.15453406591622421</v>
          </cell>
          <cell r="FM18">
            <v>2052894739.77</v>
          </cell>
          <cell r="FN18">
            <v>4.584921241339778</v>
          </cell>
          <cell r="FO18">
            <v>86859576.209999993</v>
          </cell>
          <cell r="FP18">
            <v>-0.23882898769251518</v>
          </cell>
          <cell r="FQ18">
            <v>-7.7290073353225255E-2</v>
          </cell>
          <cell r="FR18">
            <v>1104426312.6799998</v>
          </cell>
          <cell r="FS18">
            <v>4.37661000222095</v>
          </cell>
          <cell r="FT18">
            <v>723374701.55999994</v>
          </cell>
          <cell r="FU18">
            <v>-7.2451133972649989E-2</v>
          </cell>
          <cell r="FV18">
            <v>0.14004372331060441</v>
          </cell>
          <cell r="FW18">
            <v>5800388487.5400009</v>
          </cell>
          <cell r="FX18">
            <v>3.7514154387068888</v>
          </cell>
          <cell r="FY18">
            <v>734187228.75999999</v>
          </cell>
          <cell r="FZ18">
            <v>-8.5862243255117529E-2</v>
          </cell>
          <cell r="GA18">
            <v>0.12161763982295017</v>
          </cell>
          <cell r="GB18">
            <v>6165944204.6599998</v>
          </cell>
          <cell r="GC18">
            <v>4.7828468606947467</v>
          </cell>
          <cell r="GD18">
            <v>5733686782.3500004</v>
          </cell>
          <cell r="GE18">
            <v>-8.1584576290784028E-2</v>
          </cell>
          <cell r="GF18">
            <v>0.10282247719745816</v>
          </cell>
          <cell r="GG18">
            <v>51604528396.939995</v>
          </cell>
          <cell r="GH18">
            <v>5.4117292808959396</v>
          </cell>
          <cell r="GI18">
            <v>256393</v>
          </cell>
          <cell r="GJ18">
            <v>-0.15565764341697952</v>
          </cell>
          <cell r="GK18">
            <v>-0.51841041043297287</v>
          </cell>
          <cell r="GL18">
            <v>2513752</v>
          </cell>
          <cell r="GM18">
            <v>2.9571564852449934</v>
          </cell>
          <cell r="GN18">
            <v>6195</v>
          </cell>
          <cell r="GO18">
            <v>0.56954649100582722</v>
          </cell>
          <cell r="GP18">
            <v>0.11041405269761606</v>
          </cell>
          <cell r="GQ18">
            <v>38014</v>
          </cell>
          <cell r="GR18">
            <v>5.5159410353102505</v>
          </cell>
          <cell r="GS18">
            <v>19915</v>
          </cell>
          <cell r="GT18">
            <v>3.2882111923655415E-2</v>
          </cell>
          <cell r="GU18">
            <v>0.21960928409578051</v>
          </cell>
          <cell r="GV18">
            <v>173085</v>
          </cell>
          <cell r="GW18">
            <v>6.2251210552679916</v>
          </cell>
          <cell r="GX18">
            <v>35869.363636363632</v>
          </cell>
          <cell r="GY18">
            <v>-9.8473476046529174E-2</v>
          </cell>
          <cell r="GZ18">
            <v>-0.17205323193916361</v>
          </cell>
          <cell r="HA18">
            <v>471083.27272727276</v>
          </cell>
          <cell r="HB18">
            <v>4.1373596794996992</v>
          </cell>
          <cell r="HC18">
            <v>143976</v>
          </cell>
          <cell r="HD18">
            <v>-0.13317599460552934</v>
          </cell>
          <cell r="HE18">
            <v>-2.9017625264032686E-3</v>
          </cell>
          <cell r="HF18">
            <v>2024149</v>
          </cell>
          <cell r="HG18">
            <v>5.5229478718193299</v>
          </cell>
          <cell r="HH18">
            <v>23671</v>
          </cell>
          <cell r="HI18">
            <v>-4.3054657179818885E-2</v>
          </cell>
          <cell r="HJ18">
            <v>-7.9379278158058494E-2</v>
          </cell>
          <cell r="HK18">
            <v>157323</v>
          </cell>
          <cell r="HL18">
            <v>14.303793774319066</v>
          </cell>
          <cell r="HM18">
            <v>1168</v>
          </cell>
          <cell r="HN18">
            <v>-0.27722772277227725</v>
          </cell>
          <cell r="HO18">
            <v>2.8803986710963456</v>
          </cell>
        </row>
        <row r="19">
          <cell r="F19">
            <v>40756</v>
          </cell>
          <cell r="G19">
            <v>1268598.18</v>
          </cell>
          <cell r="H19">
            <v>0.2397395233748795</v>
          </cell>
          <cell r="I19">
            <v>4.5407675463423018</v>
          </cell>
          <cell r="J19">
            <v>9538778.0100000016</v>
          </cell>
          <cell r="K19">
            <v>3502728</v>
          </cell>
          <cell r="L19">
            <v>-4.3908819541040596E-2</v>
          </cell>
          <cell r="M19">
            <v>5.5991172759763702E-2</v>
          </cell>
          <cell r="N19">
            <v>25658591</v>
          </cell>
          <cell r="O19">
            <v>1.8560427543915461</v>
          </cell>
          <cell r="P19">
            <v>160314</v>
          </cell>
          <cell r="Q19">
            <v>-0.16755027754555227</v>
          </cell>
          <cell r="R19">
            <v>3.4170937345015706</v>
          </cell>
          <cell r="S19">
            <v>877703</v>
          </cell>
          <cell r="T19">
            <v>2.7491851946776018</v>
          </cell>
          <cell r="U19">
            <v>0</v>
          </cell>
          <cell r="V19" t="e">
            <v>#DIV/0!</v>
          </cell>
          <cell r="W19" t="e">
            <v>#DIV/0!</v>
          </cell>
          <cell r="X19">
            <v>14105179.955365403</v>
          </cell>
          <cell r="Y19">
            <v>0.10234214202068338</v>
          </cell>
          <cell r="Z19">
            <v>163179.54963393669</v>
          </cell>
          <cell r="AA19">
            <v>4.4866216019733465E-2</v>
          </cell>
          <cell r="AB19">
            <v>0.1150574606059699</v>
          </cell>
          <cell r="AC19">
            <v>1266643.568081697</v>
          </cell>
          <cell r="AD19">
            <v>1.8226528342164032</v>
          </cell>
          <cell r="AE19">
            <v>63435.880943734337</v>
          </cell>
          <cell r="AF19">
            <v>1.974843398444177E-2</v>
          </cell>
          <cell r="AG19">
            <v>0.20124179949901733</v>
          </cell>
          <cell r="AH19">
            <v>472736.08179356676</v>
          </cell>
          <cell r="AI19">
            <v>2.1087933825112497</v>
          </cell>
          <cell r="AJ19">
            <v>57.475257731958763</v>
          </cell>
          <cell r="AK19">
            <v>-1.1641443538998856E-2</v>
          </cell>
          <cell r="AL19">
            <v>0.24596419137070719</v>
          </cell>
          <cell r="AM19">
            <v>1095.7329553264603</v>
          </cell>
          <cell r="AN19">
            <v>0.25589317028507597</v>
          </cell>
          <cell r="AO19">
            <v>3924809</v>
          </cell>
          <cell r="AP19">
            <v>-4.1101021075548548E-2</v>
          </cell>
          <cell r="AQ19">
            <v>0.18565084221557421</v>
          </cell>
          <cell r="AR19">
            <v>28440782</v>
          </cell>
          <cell r="AS19">
            <v>2.1771936053028629</v>
          </cell>
          <cell r="AT19">
            <v>231702</v>
          </cell>
          <cell r="AU19">
            <v>-6.627496494027757E-2</v>
          </cell>
          <cell r="AV19">
            <v>0.19807647560691849</v>
          </cell>
          <cell r="AW19">
            <v>1802244</v>
          </cell>
          <cell r="AX19">
            <v>1.4207473750804231</v>
          </cell>
          <cell r="AY19">
            <v>5500</v>
          </cell>
          <cell r="AZ19">
            <v>-0.14383561643835616</v>
          </cell>
          <cell r="BA19">
            <v>-0.10291958897406622</v>
          </cell>
          <cell r="BB19">
            <v>38817</v>
          </cell>
          <cell r="BC19">
            <v>-0.70312045889101338</v>
          </cell>
          <cell r="BD19">
            <v>4154</v>
          </cell>
          <cell r="BE19">
            <v>7.9241361392569501E-2</v>
          </cell>
          <cell r="BF19">
            <v>0.40527740189445194</v>
          </cell>
          <cell r="BG19">
            <v>29730</v>
          </cell>
          <cell r="BH19">
            <v>6.9385993309593177E-2</v>
          </cell>
          <cell r="BI19">
            <v>249894</v>
          </cell>
          <cell r="BJ19">
            <v>6.5105554111133376E-2</v>
          </cell>
          <cell r="BK19">
            <v>-0.2003033735911369</v>
          </cell>
          <cell r="BL19">
            <v>2022004</v>
          </cell>
          <cell r="BM19">
            <v>1.2672476430538486</v>
          </cell>
          <cell r="BN19">
            <v>800159</v>
          </cell>
          <cell r="BO19">
            <v>0.11514356710924424</v>
          </cell>
          <cell r="BP19">
            <v>-4.6102268415716572E-3</v>
          </cell>
          <cell r="BQ19">
            <v>6148480</v>
          </cell>
          <cell r="BR19">
            <v>1.5334257953318229</v>
          </cell>
          <cell r="BS19">
            <v>564423</v>
          </cell>
          <cell r="BT19">
            <v>0.142695469085314</v>
          </cell>
          <cell r="BU19">
            <v>-2.5149226921642048E-2</v>
          </cell>
          <cell r="BV19">
            <v>4263363</v>
          </cell>
          <cell r="BW19">
            <v>1.3492515601107575</v>
          </cell>
          <cell r="BX19">
            <v>78385</v>
          </cell>
          <cell r="BY19">
            <v>-2.9131624905557551E-2</v>
          </cell>
          <cell r="BZ19">
            <v>-0.27463609190934918</v>
          </cell>
          <cell r="CA19">
            <v>668047</v>
          </cell>
          <cell r="CB19">
            <v>1.8806552598444211</v>
          </cell>
          <cell r="CC19">
            <v>101656</v>
          </cell>
          <cell r="CD19">
            <v>0.21845858803787607</v>
          </cell>
          <cell r="CE19">
            <v>0.62392370485151516</v>
          </cell>
          <cell r="CF19">
            <v>714397</v>
          </cell>
          <cell r="CG19">
            <v>2.1671587664698269</v>
          </cell>
          <cell r="CH19">
            <v>54722</v>
          </cell>
          <cell r="CI19">
            <v>-1.7487790864694052E-2</v>
          </cell>
          <cell r="CJ19">
            <v>2.6929645129205999E-2</v>
          </cell>
          <cell r="CK19">
            <v>489244</v>
          </cell>
          <cell r="CL19">
            <v>2.2279058106316016</v>
          </cell>
          <cell r="CM19" t="str">
            <v>-</v>
          </cell>
          <cell r="CN19" t="e">
            <v>#VALUE!</v>
          </cell>
          <cell r="CO19" t="e">
            <v>#VALUE!</v>
          </cell>
          <cell r="CP19">
            <v>6166</v>
          </cell>
          <cell r="CQ19">
            <v>142.3953488372093</v>
          </cell>
          <cell r="CR19">
            <v>973</v>
          </cell>
          <cell r="CS19">
            <v>-4.6078431372549022E-2</v>
          </cell>
          <cell r="CT19">
            <v>4.3991416309012876E-2</v>
          </cell>
          <cell r="CU19">
            <v>7263</v>
          </cell>
          <cell r="CV19">
            <v>1.3535320803629294</v>
          </cell>
          <cell r="CW19">
            <v>54393</v>
          </cell>
          <cell r="CX19">
            <v>0.1901146507964292</v>
          </cell>
          <cell r="CY19">
            <v>8.3633828070524954E-2</v>
          </cell>
          <cell r="CZ19">
            <v>432704</v>
          </cell>
          <cell r="DA19">
            <v>2.0567474586209089</v>
          </cell>
          <cell r="DB19">
            <v>29076</v>
          </cell>
          <cell r="DC19">
            <v>-5.4838604817475538E-2</v>
          </cell>
          <cell r="DD19">
            <v>0.99492281303602059</v>
          </cell>
          <cell r="DE19">
            <v>234424</v>
          </cell>
          <cell r="DF19">
            <v>4.5105427705037497</v>
          </cell>
          <cell r="DG19">
            <v>18865</v>
          </cell>
          <cell r="DH19">
            <v>8.7570621468926552E-2</v>
          </cell>
          <cell r="DI19">
            <v>0.47960784313725491</v>
          </cell>
          <cell r="DJ19">
            <v>147233</v>
          </cell>
          <cell r="DK19">
            <v>3.0048144924382547</v>
          </cell>
          <cell r="DL19">
            <v>14386</v>
          </cell>
          <cell r="DM19">
            <v>0.10330546821075236</v>
          </cell>
          <cell r="DN19">
            <v>0.18804195226690892</v>
          </cell>
          <cell r="DO19">
            <v>111401</v>
          </cell>
          <cell r="DP19">
            <v>2.1577142209246292</v>
          </cell>
          <cell r="DQ19">
            <v>25197</v>
          </cell>
          <cell r="DR19">
            <v>-4.0297086269282044E-2</v>
          </cell>
          <cell r="DS19">
            <v>0.21677612516901681</v>
          </cell>
          <cell r="DT19">
            <v>212591</v>
          </cell>
          <cell r="DU19">
            <v>2.5830749005595632</v>
          </cell>
          <cell r="DV19">
            <v>338178.13</v>
          </cell>
          <cell r="DW19">
            <v>-4.132094559762526E-2</v>
          </cell>
          <cell r="DX19">
            <v>-8.9244316639545476E-2</v>
          </cell>
          <cell r="DY19">
            <v>2714447.25</v>
          </cell>
          <cell r="DZ19">
            <v>1.3787739188525341</v>
          </cell>
          <cell r="EA19">
            <v>40337236.950000003</v>
          </cell>
          <cell r="EB19">
            <v>-0.33070088838479317</v>
          </cell>
          <cell r="EC19">
            <v>4.7060641659511737E-2</v>
          </cell>
          <cell r="ED19">
            <v>335968238.48999995</v>
          </cell>
          <cell r="EE19">
            <v>2.3327930479810055</v>
          </cell>
          <cell r="EF19">
            <v>92412432.879999995</v>
          </cell>
          <cell r="EG19">
            <v>-0.36166424906111633</v>
          </cell>
          <cell r="EH19">
            <v>0.10722448236608594</v>
          </cell>
          <cell r="EI19">
            <v>850502854.95999992</v>
          </cell>
          <cell r="EJ19">
            <v>2.2459396986601554</v>
          </cell>
          <cell r="EK19">
            <v>522726474.87</v>
          </cell>
          <cell r="EL19">
            <v>-7.1686490737746453E-2</v>
          </cell>
          <cell r="EM19">
            <v>0.15723057778030064</v>
          </cell>
          <cell r="EN19">
            <v>4306767046.6900005</v>
          </cell>
          <cell r="EO19">
            <v>1.9904484008602725</v>
          </cell>
          <cell r="EP19">
            <v>17483654.140000001</v>
          </cell>
          <cell r="EQ19">
            <v>4.7525221209885622E-2</v>
          </cell>
          <cell r="ER19">
            <v>0.10572158960936494</v>
          </cell>
          <cell r="ES19">
            <v>136914990.84999999</v>
          </cell>
          <cell r="ET19">
            <v>1.8330417674522144</v>
          </cell>
          <cell r="EU19">
            <v>843277998.89999998</v>
          </cell>
          <cell r="EV19">
            <v>-0.251962501684528</v>
          </cell>
          <cell r="EW19">
            <v>-0.27668694206300659</v>
          </cell>
          <cell r="EX19">
            <v>6803002181.289999</v>
          </cell>
          <cell r="EY19">
            <v>3.2037127216546453</v>
          </cell>
          <cell r="EZ19">
            <v>3715221162.6099997</v>
          </cell>
          <cell r="FA19">
            <v>-3.0899167077350846E-2</v>
          </cell>
          <cell r="FB19">
            <v>-2.522462184526271E-2</v>
          </cell>
          <cell r="FC19">
            <v>26487782792.82</v>
          </cell>
          <cell r="FD19">
            <v>2.3481633496887664</v>
          </cell>
          <cell r="FE19">
            <v>21172513.59</v>
          </cell>
          <cell r="FF19">
            <v>-0.1789836251984793</v>
          </cell>
          <cell r="FG19">
            <v>-8.5562439539212193E-2</v>
          </cell>
          <cell r="FH19">
            <v>186212316.46000001</v>
          </cell>
          <cell r="FI19">
            <v>1.7559369513109493</v>
          </cell>
          <cell r="FJ19">
            <v>229148384.55000001</v>
          </cell>
          <cell r="FK19">
            <v>-0.29884895258480171</v>
          </cell>
          <cell r="FL19">
            <v>0.16083503380805905</v>
          </cell>
          <cell r="FM19">
            <v>1855581764.03</v>
          </cell>
          <cell r="FN19">
            <v>2.3846924739357331</v>
          </cell>
          <cell r="FO19">
            <v>114113089.97</v>
          </cell>
          <cell r="FP19">
            <v>-0.27182407822171861</v>
          </cell>
          <cell r="FQ19">
            <v>-8.4692950346443696E-2</v>
          </cell>
          <cell r="FR19">
            <v>1017566736.4699999</v>
          </cell>
          <cell r="FS19">
            <v>2.5986473925001312</v>
          </cell>
          <cell r="FT19">
            <v>779877727.25999999</v>
          </cell>
          <cell r="FU19">
            <v>9.2947779893489332E-2</v>
          </cell>
          <cell r="FV19">
            <v>0.12054931256744668</v>
          </cell>
          <cell r="FW19">
            <v>5077013785.9800005</v>
          </cell>
          <cell r="FX19">
            <v>1.7332528246746033</v>
          </cell>
          <cell r="FY19">
            <v>803147253.62</v>
          </cell>
          <cell r="FZ19">
            <v>5.3911421396025247E-3</v>
          </cell>
          <cell r="GA19">
            <v>5.5348923386620119E-2</v>
          </cell>
          <cell r="GB19">
            <v>5431756975.8999996</v>
          </cell>
          <cell r="GC19">
            <v>1.7930636474460351</v>
          </cell>
          <cell r="GD19">
            <v>6243021005.8900003</v>
          </cell>
          <cell r="GE19">
            <v>-7.6974983190639501E-2</v>
          </cell>
          <cell r="GF19">
            <v>-3.7452567075319305E-2</v>
          </cell>
          <cell r="GG19">
            <v>45870841614.589996</v>
          </cell>
          <cell r="GH19">
            <v>2.3302411651464774</v>
          </cell>
          <cell r="GI19">
            <v>303660</v>
          </cell>
          <cell r="GJ19">
            <v>7.324549181959317E-3</v>
          </cell>
          <cell r="GK19">
            <v>-0.37185706159176707</v>
          </cell>
          <cell r="GL19">
            <v>2257359</v>
          </cell>
          <cell r="GM19">
            <v>1.332310117950456</v>
          </cell>
          <cell r="GN19">
            <v>3947</v>
          </cell>
          <cell r="GO19">
            <v>-0.14733203715705337</v>
          </cell>
          <cell r="GP19">
            <v>-0.19234704317577245</v>
          </cell>
          <cell r="GQ19">
            <v>31819</v>
          </cell>
          <cell r="GR19">
            <v>2.0384835752482813</v>
          </cell>
          <cell r="GS19">
            <v>19281</v>
          </cell>
          <cell r="GT19">
            <v>-0.18638703688074942</v>
          </cell>
          <cell r="GU19">
            <v>-0.23745303539648013</v>
          </cell>
          <cell r="GV19">
            <v>153170</v>
          </cell>
          <cell r="GW19">
            <v>1.5253491171087992</v>
          </cell>
          <cell r="GX19">
            <v>39787.363636363632</v>
          </cell>
          <cell r="GY19">
            <v>-0.15234872811927441</v>
          </cell>
          <cell r="GZ19">
            <v>0.10892335914379522</v>
          </cell>
          <cell r="HA19">
            <v>435213.90909090912</v>
          </cell>
          <cell r="HB19">
            <v>1.8956190282639243</v>
          </cell>
          <cell r="HC19">
            <v>166096</v>
          </cell>
          <cell r="HD19">
            <v>-0.36806221369979758</v>
          </cell>
          <cell r="HE19">
            <v>-0.21906266456029488</v>
          </cell>
          <cell r="HF19">
            <v>1880173</v>
          </cell>
          <cell r="HG19">
            <v>2.324256708015672</v>
          </cell>
          <cell r="HH19">
            <v>24736</v>
          </cell>
          <cell r="HI19">
            <v>0.12820980615735461</v>
          </cell>
          <cell r="HJ19">
            <v>7.1657568668226326E-2</v>
          </cell>
          <cell r="HK19">
            <v>133652</v>
          </cell>
          <cell r="HL19">
            <v>4.3904977010567077</v>
          </cell>
          <cell r="HM19">
            <v>1616</v>
          </cell>
          <cell r="HN19">
            <v>-0.44102386717398823</v>
          </cell>
          <cell r="HO19">
            <v>2.9033816425120773</v>
          </cell>
        </row>
        <row r="20">
          <cell r="F20">
            <v>40725</v>
          </cell>
          <cell r="G20">
            <v>1023278</v>
          </cell>
          <cell r="H20">
            <v>-0.1506580570277356</v>
          </cell>
          <cell r="I20">
            <v>0.89948404129941673</v>
          </cell>
          <cell r="J20">
            <v>8270179.830000001</v>
          </cell>
          <cell r="K20">
            <v>3663592</v>
          </cell>
          <cell r="L20">
            <v>-6.6911344514319925E-4</v>
          </cell>
          <cell r="M20">
            <v>3.0031112428158292E-2</v>
          </cell>
          <cell r="N20">
            <v>22155863</v>
          </cell>
          <cell r="O20">
            <v>0.81555625682036248</v>
          </cell>
          <cell r="P20">
            <v>192581</v>
          </cell>
          <cell r="Q20">
            <v>0.85056598696980767</v>
          </cell>
          <cell r="R20">
            <v>0.28827063041849516</v>
          </cell>
          <cell r="S20">
            <v>717389</v>
          </cell>
          <cell r="T20">
            <v>1.3109302168261749</v>
          </cell>
          <cell r="U20">
            <v>0</v>
          </cell>
          <cell r="V20" t="e">
            <v>#DIV/0!</v>
          </cell>
          <cell r="W20" t="e">
            <v>#DIV/0!</v>
          </cell>
          <cell r="X20">
            <v>14105179.955365403</v>
          </cell>
          <cell r="Y20">
            <v>-0.103192954947269</v>
          </cell>
          <cell r="Z20">
            <v>156172.67276144266</v>
          </cell>
          <cell r="AA20">
            <v>6.4736325061784871E-3</v>
          </cell>
          <cell r="AB20">
            <v>1.9768109812547858E-2</v>
          </cell>
          <cell r="AC20">
            <v>1103464.0184477603</v>
          </cell>
          <cell r="AD20">
            <v>0.87725040745803617</v>
          </cell>
          <cell r="AE20">
            <v>62207.3825559826</v>
          </cell>
          <cell r="AF20">
            <v>-1.3457272602912156E-3</v>
          </cell>
          <cell r="AG20">
            <v>9.3300574687498486E-2</v>
          </cell>
          <cell r="AH20">
            <v>409300.20084983244</v>
          </cell>
          <cell r="AI20">
            <v>1.0168374751682527</v>
          </cell>
          <cell r="AJ20">
            <v>58.152233676975946</v>
          </cell>
          <cell r="AK20">
            <v>6.5889068122595859E-2</v>
          </cell>
          <cell r="AL20">
            <v>-9.2272202998845074E-3</v>
          </cell>
          <cell r="AM20">
            <v>1038.2576975945017</v>
          </cell>
          <cell r="AN20">
            <v>7.7817757600461265E-2</v>
          </cell>
          <cell r="AO20">
            <v>4093037</v>
          </cell>
          <cell r="AP20">
            <v>-5.6758318735225261E-3</v>
          </cell>
          <cell r="AQ20">
            <v>0.15308445189683917</v>
          </cell>
          <cell r="AR20">
            <v>24515973</v>
          </cell>
          <cell r="AS20">
            <v>1.0184556837505576</v>
          </cell>
          <cell r="AT20">
            <v>248148</v>
          </cell>
          <cell r="AU20">
            <v>-2.7823702252693438E-2</v>
          </cell>
          <cell r="AV20">
            <v>0.27210371714624054</v>
          </cell>
          <cell r="AW20">
            <v>1570542</v>
          </cell>
          <cell r="AX20">
            <v>0.59749168472124747</v>
          </cell>
          <cell r="AY20">
            <v>6424</v>
          </cell>
          <cell r="AZ20">
            <v>0.47002288329519448</v>
          </cell>
          <cell r="BA20">
            <v>-3.5725007505253675E-2</v>
          </cell>
          <cell r="BB20">
            <v>33317</v>
          </cell>
          <cell r="BC20">
            <v>-0.75994841164052429</v>
          </cell>
          <cell r="BD20">
            <v>3849</v>
          </cell>
          <cell r="BE20">
            <v>2.0684168655529037E-2</v>
          </cell>
          <cell r="BF20">
            <v>0.14826968973747018</v>
          </cell>
          <cell r="BG20">
            <v>25576</v>
          </cell>
          <cell r="BH20">
            <v>-0.26189720354390927</v>
          </cell>
          <cell r="BI20">
            <v>234619</v>
          </cell>
          <cell r="BJ20">
            <v>0.39438369190538453</v>
          </cell>
          <cell r="BK20">
            <v>-0.19865360115581271</v>
          </cell>
          <cell r="BL20">
            <v>1772110</v>
          </cell>
          <cell r="BM20">
            <v>0.53536181431765983</v>
          </cell>
          <cell r="BN20">
            <v>717539</v>
          </cell>
          <cell r="BO20">
            <v>-1.7071209491493846E-2</v>
          </cell>
          <cell r="BP20">
            <v>-0.15695226905566162</v>
          </cell>
          <cell r="BQ20">
            <v>5348321</v>
          </cell>
          <cell r="BR20">
            <v>0.74724518311324195</v>
          </cell>
          <cell r="BS20">
            <v>493940</v>
          </cell>
          <cell r="BT20">
            <v>1.8895168942613144E-2</v>
          </cell>
          <cell r="BU20">
            <v>-0.1789793174062568</v>
          </cell>
          <cell r="BV20">
            <v>3698940</v>
          </cell>
          <cell r="BW20">
            <v>0.59817185875716472</v>
          </cell>
          <cell r="BX20">
            <v>80737</v>
          </cell>
          <cell r="BY20">
            <v>-0.18272462242377616</v>
          </cell>
          <cell r="BZ20">
            <v>-9.4714298528884105E-2</v>
          </cell>
          <cell r="CA20">
            <v>589662</v>
          </cell>
          <cell r="CB20">
            <v>1.0818751853577935</v>
          </cell>
          <cell r="CC20">
            <v>83430</v>
          </cell>
          <cell r="CD20">
            <v>-9.3004294178398658E-2</v>
          </cell>
          <cell r="CE20">
            <v>-0.1227775032332005</v>
          </cell>
          <cell r="CF20">
            <v>612741</v>
          </cell>
          <cell r="CG20">
            <v>1.3133999833878263</v>
          </cell>
          <cell r="CH20">
            <v>55696</v>
          </cell>
          <cell r="CI20">
            <v>4.1494474259962229E-2</v>
          </cell>
          <cell r="CJ20">
            <v>-0.12981798297008046</v>
          </cell>
          <cell r="CK20">
            <v>434522</v>
          </cell>
          <cell r="CL20">
            <v>1.2347471443486131</v>
          </cell>
          <cell r="CM20">
            <v>2716</v>
          </cell>
          <cell r="CN20" t="e">
            <v>#VALUE!</v>
          </cell>
          <cell r="CO20">
            <v>12.313725490196079</v>
          </cell>
          <cell r="CP20">
            <v>6166</v>
          </cell>
          <cell r="CQ20">
            <v>142.3953488372093</v>
          </cell>
          <cell r="CR20">
            <v>1020</v>
          </cell>
          <cell r="CS20">
            <v>5.0463439752832129E-2</v>
          </cell>
          <cell r="CT20">
            <v>1.1904761904761904E-2</v>
          </cell>
          <cell r="CU20">
            <v>6290</v>
          </cell>
          <cell r="CV20">
            <v>0.59806910569105687</v>
          </cell>
          <cell r="CW20">
            <v>45704</v>
          </cell>
          <cell r="CX20">
            <v>-0.15094094261457577</v>
          </cell>
          <cell r="CY20">
            <v>-0.24205638474295191</v>
          </cell>
          <cell r="CZ20">
            <v>378311</v>
          </cell>
          <cell r="DA20">
            <v>0.97424630654984001</v>
          </cell>
          <cell r="DB20">
            <v>30763</v>
          </cell>
          <cell r="DC20">
            <v>-5.4086464547075823E-2</v>
          </cell>
          <cell r="DD20">
            <v>0.64297158726767789</v>
          </cell>
          <cell r="DE20">
            <v>205348</v>
          </cell>
          <cell r="DF20">
            <v>2.6564814814814817</v>
          </cell>
          <cell r="DG20">
            <v>17346</v>
          </cell>
          <cell r="DH20">
            <v>1.2609457092819614E-2</v>
          </cell>
          <cell r="DI20">
            <v>9.2936802973977689E-2</v>
          </cell>
          <cell r="DJ20">
            <v>128368</v>
          </cell>
          <cell r="DK20">
            <v>1.5806762896546178</v>
          </cell>
          <cell r="DL20">
            <v>13039</v>
          </cell>
          <cell r="DM20">
            <v>-6.9440479588923784E-2</v>
          </cell>
          <cell r="DN20">
            <v>-0.11269139162980606</v>
          </cell>
          <cell r="DO20">
            <v>97015</v>
          </cell>
          <cell r="DP20">
            <v>1.0580623263115467</v>
          </cell>
          <cell r="DQ20">
            <v>26255</v>
          </cell>
          <cell r="DR20">
            <v>2.9930958732151264E-2</v>
          </cell>
          <cell r="DS20">
            <v>1.4293992659841607E-2</v>
          </cell>
          <cell r="DT20">
            <v>187394</v>
          </cell>
          <cell r="DU20">
            <v>1.3651004000858229</v>
          </cell>
          <cell r="DV20">
            <v>352754.27</v>
          </cell>
          <cell r="DW20">
            <v>4.9913019740090186E-2</v>
          </cell>
          <cell r="DX20">
            <v>-1.8062777527869681E-2</v>
          </cell>
          <cell r="DY20">
            <v>2376269.12</v>
          </cell>
          <cell r="DZ20">
            <v>0.57161657054733772</v>
          </cell>
          <cell r="EA20">
            <v>60267877.619999997</v>
          </cell>
          <cell r="EB20">
            <v>0.32838341375752655</v>
          </cell>
          <cell r="EC20">
            <v>3.525352830992632E-2</v>
          </cell>
          <cell r="ED20">
            <v>295631001.53999996</v>
          </cell>
          <cell r="EE20">
            <v>1.1385781957560046</v>
          </cell>
          <cell r="EF20">
            <v>144770887.02000001</v>
          </cell>
          <cell r="EG20">
            <v>-2.0647103825905833E-2</v>
          </cell>
          <cell r="EH20">
            <v>3.8381873090771214E-2</v>
          </cell>
          <cell r="EI20">
            <v>758090422.07999992</v>
          </cell>
          <cell r="EJ20">
            <v>1.2324579025296678</v>
          </cell>
          <cell r="EK20">
            <v>563092607.88999999</v>
          </cell>
          <cell r="EL20">
            <v>-0.12811172392030901</v>
          </cell>
          <cell r="EM20">
            <v>0.11782717027247475</v>
          </cell>
          <cell r="EN20">
            <v>3784040571.8200002</v>
          </cell>
          <cell r="EO20">
            <v>0.92146847449681835</v>
          </cell>
          <cell r="EP20">
            <v>16690437.41</v>
          </cell>
          <cell r="EQ20">
            <v>-6.2368569982689054E-2</v>
          </cell>
          <cell r="ER20">
            <v>1.1262933857858226E-2</v>
          </cell>
          <cell r="ES20">
            <v>119431336.70999999</v>
          </cell>
          <cell r="ET20">
            <v>0.84157428163864745</v>
          </cell>
          <cell r="EU20">
            <v>1127320489.6799998</v>
          </cell>
          <cell r="EV20">
            <v>0.35415611699264476</v>
          </cell>
          <cell r="EW20">
            <v>-0.2360029647963536</v>
          </cell>
          <cell r="EX20">
            <v>5959724182.3899994</v>
          </cell>
          <cell r="EY20">
            <v>1.6219659591757318</v>
          </cell>
          <cell r="EZ20">
            <v>3833678639.4100003</v>
          </cell>
          <cell r="FA20">
            <v>7.7120652638844461E-2</v>
          </cell>
          <cell r="FB20">
            <v>-5.6985564878998765E-2</v>
          </cell>
          <cell r="FC20">
            <v>22772561630.209999</v>
          </cell>
          <cell r="FD20">
            <v>1.2125974953651206</v>
          </cell>
          <cell r="FE20">
            <v>25788174.559999999</v>
          </cell>
          <cell r="FF20">
            <v>0.16768447518589727</v>
          </cell>
          <cell r="FG20">
            <v>1.5575282133925859E-2</v>
          </cell>
          <cell r="FH20">
            <v>165039802.87</v>
          </cell>
          <cell r="FI20">
            <v>0.75813512994470789</v>
          </cell>
          <cell r="FJ20">
            <v>326817431.69999999</v>
          </cell>
          <cell r="FK20">
            <v>0.38595476443690124</v>
          </cell>
          <cell r="FL20">
            <v>0.12361668413276941</v>
          </cell>
          <cell r="FM20">
            <v>1626433379.48</v>
          </cell>
          <cell r="FN20">
            <v>1.1360163391335221</v>
          </cell>
          <cell r="FO20">
            <v>156710880.65000001</v>
          </cell>
          <cell r="FP20">
            <v>0.31053790898715233</v>
          </cell>
          <cell r="FQ20">
            <v>8.6347358141069475E-2</v>
          </cell>
          <cell r="FR20">
            <v>903453646.49999988</v>
          </cell>
          <cell r="FS20">
            <v>1.2860669192813763</v>
          </cell>
          <cell r="FT20">
            <v>713554427.39999998</v>
          </cell>
          <cell r="FU20">
            <v>0.48743959783901508</v>
          </cell>
          <cell r="FV20">
            <v>0.21791577727642306</v>
          </cell>
          <cell r="FW20">
            <v>4297136058.7200003</v>
          </cell>
          <cell r="FX20">
            <v>0.75778519185876114</v>
          </cell>
          <cell r="FY20">
            <v>798840590.45000005</v>
          </cell>
          <cell r="FZ20">
            <v>6.1952068066177868E-2</v>
          </cell>
          <cell r="GA20">
            <v>-6.2131915288084275E-2</v>
          </cell>
          <cell r="GB20">
            <v>4628609722.2799997</v>
          </cell>
          <cell r="GC20">
            <v>0.87960003857876379</v>
          </cell>
          <cell r="GD20">
            <v>6763653088.6999998</v>
          </cell>
          <cell r="GE20">
            <v>0.14395792583809264</v>
          </cell>
          <cell r="GF20">
            <v>-4.8382714731481341E-2</v>
          </cell>
          <cell r="GG20">
            <v>39627820608.699997</v>
          </cell>
          <cell r="GH20">
            <v>1.1660979820729991</v>
          </cell>
          <cell r="GI20">
            <v>301452</v>
          </cell>
          <cell r="GJ20">
            <v>0.82429512899184831</v>
          </cell>
          <cell r="GK20">
            <v>-0.40673653136531368</v>
          </cell>
          <cell r="GL20">
            <v>1953699</v>
          </cell>
          <cell r="GM20">
            <v>0.45801588243327657</v>
          </cell>
          <cell r="GN20">
            <v>4629</v>
          </cell>
          <cell r="GO20">
            <v>0.14070970921636275</v>
          </cell>
          <cell r="GP20">
            <v>4.9184043517679056E-2</v>
          </cell>
          <cell r="GQ20">
            <v>27872</v>
          </cell>
          <cell r="GR20">
            <v>0.87513455328310008</v>
          </cell>
          <cell r="GS20">
            <v>23698</v>
          </cell>
          <cell r="GT20">
            <v>-3.7605588044184533E-2</v>
          </cell>
          <cell r="GU20">
            <v>0.19163272489566049</v>
          </cell>
          <cell r="GV20">
            <v>133889</v>
          </cell>
          <cell r="GW20">
            <v>0.68236077603538403</v>
          </cell>
          <cell r="GX20">
            <v>46938.363636363632</v>
          </cell>
          <cell r="GY20">
            <v>-0.16271746039982876</v>
          </cell>
          <cell r="GZ20">
            <v>4.9434959349593389E-2</v>
          </cell>
          <cell r="HA20">
            <v>395426.54545454547</v>
          </cell>
          <cell r="HB20">
            <v>0.90466873932653158</v>
          </cell>
          <cell r="HC20">
            <v>262836</v>
          </cell>
          <cell r="HD20">
            <v>0.28118312852484267</v>
          </cell>
          <cell r="HE20">
            <v>0.6247009735744089</v>
          </cell>
          <cell r="HF20">
            <v>1714077</v>
          </cell>
          <cell r="HG20">
            <v>0.92165838170896597</v>
          </cell>
          <cell r="HH20">
            <v>21925</v>
          </cell>
          <cell r="HI20">
            <v>-0.11439188916266106</v>
          </cell>
          <cell r="HJ20">
            <v>2.1620614137272263E-2</v>
          </cell>
          <cell r="HK20">
            <v>108916</v>
          </cell>
          <cell r="HL20">
            <v>1.5854202767821113</v>
          </cell>
          <cell r="HM20">
            <v>2891</v>
          </cell>
          <cell r="HN20">
            <v>4.9120654396728014</v>
          </cell>
          <cell r="HO20">
            <v>4.2468239564428316</v>
          </cell>
        </row>
        <row r="21">
          <cell r="F21">
            <v>40695</v>
          </cell>
          <cell r="G21">
            <v>1204789.2</v>
          </cell>
          <cell r="H21">
            <v>1.1831088872874099E-2</v>
          </cell>
          <cell r="I21">
            <v>0.83848437334550363</v>
          </cell>
          <cell r="J21">
            <v>7246901.830000001</v>
          </cell>
          <cell r="K21">
            <v>3666045</v>
          </cell>
          <cell r="L21">
            <v>7.1546009124689766E-2</v>
          </cell>
          <cell r="M21">
            <v>0.16585387571692295</v>
          </cell>
          <cell r="N21">
            <v>18492271</v>
          </cell>
          <cell r="O21">
            <v>0.20681923800388549</v>
          </cell>
          <cell r="P21">
            <v>104066</v>
          </cell>
          <cell r="Q21">
            <v>4.1022749558737006</v>
          </cell>
          <cell r="R21">
            <v>3.9911750599520386</v>
          </cell>
          <cell r="S21">
            <v>524808</v>
          </cell>
          <cell r="T21">
            <v>-4.934353534475263E-2</v>
          </cell>
          <cell r="U21">
            <v>0</v>
          </cell>
          <cell r="V21">
            <v>-1</v>
          </cell>
          <cell r="W21" t="e">
            <v>#DIV/0!</v>
          </cell>
          <cell r="X21">
            <v>14105179.955365403</v>
          </cell>
          <cell r="Y21">
            <v>-0.16132825622485647</v>
          </cell>
          <cell r="Z21">
            <v>155168.17104543865</v>
          </cell>
          <cell r="AA21">
            <v>1.006871856946177E-2</v>
          </cell>
          <cell r="AB21">
            <v>2.4078504144752957E-2</v>
          </cell>
          <cell r="AC21">
            <v>947291.34568631765</v>
          </cell>
          <cell r="AD21">
            <v>0.27964928309674536</v>
          </cell>
          <cell r="AE21">
            <v>62291.209534729998</v>
          </cell>
          <cell r="AF21">
            <v>-5.5963202263172418E-2</v>
          </cell>
          <cell r="AG21">
            <v>3.9447776589302694E-2</v>
          </cell>
          <cell r="AH21">
            <v>347092.81829384982</v>
          </cell>
          <cell r="AI21">
            <v>0.34295260955881901</v>
          </cell>
          <cell r="AJ21">
            <v>54.557491408934709</v>
          </cell>
          <cell r="AK21">
            <v>-0.80528642876126511</v>
          </cell>
          <cell r="AL21">
            <v>8.7584345479082393E-2</v>
          </cell>
          <cell r="AM21">
            <v>980.10546391752564</v>
          </cell>
          <cell r="AN21">
            <v>-0.19801354952000569</v>
          </cell>
          <cell r="AO21">
            <v>4116401</v>
          </cell>
          <cell r="AP21">
            <v>6.4288281300497699E-2</v>
          </cell>
          <cell r="AQ21">
            <v>0.31302018492132377</v>
          </cell>
          <cell r="AR21">
            <v>20422936</v>
          </cell>
          <cell r="AS21">
            <v>0.33788489450309239</v>
          </cell>
          <cell r="AT21">
            <v>255250</v>
          </cell>
          <cell r="AU21">
            <v>4.2509046650492974E-2</v>
          </cell>
          <cell r="AV21">
            <v>6.371452027621155E-2</v>
          </cell>
          <cell r="AW21">
            <v>1322394</v>
          </cell>
          <cell r="AX21">
            <v>7.5340009514167569E-2</v>
          </cell>
          <cell r="AY21">
            <v>4370</v>
          </cell>
          <cell r="AZ21">
            <v>9.9371069182389943E-2</v>
          </cell>
          <cell r="BA21">
            <v>-0.52062308029837645</v>
          </cell>
          <cell r="BB21">
            <v>26893</v>
          </cell>
          <cell r="BC21">
            <v>-0.81663405221494179</v>
          </cell>
          <cell r="BD21">
            <v>3771</v>
          </cell>
          <cell r="BE21">
            <v>6.4352243861134625E-2</v>
          </cell>
          <cell r="BF21">
            <v>-0.3901018922852984</v>
          </cell>
          <cell r="BG21">
            <v>21727</v>
          </cell>
          <cell r="BH21">
            <v>-0.45356002112622923</v>
          </cell>
          <cell r="BI21">
            <v>168260</v>
          </cell>
          <cell r="BJ21">
            <v>-0.37118811289165271</v>
          </cell>
          <cell r="BK21">
            <v>-0.20687070757540763</v>
          </cell>
          <cell r="BL21">
            <v>1537491</v>
          </cell>
          <cell r="BM21">
            <v>5.2244321953743414E-2</v>
          </cell>
          <cell r="BN21">
            <v>730001</v>
          </cell>
          <cell r="BO21">
            <v>-6.8623235649481307E-2</v>
          </cell>
          <cell r="BP21">
            <v>3.2955479679812542E-2</v>
          </cell>
          <cell r="BQ21">
            <v>4630782</v>
          </cell>
          <cell r="BR21">
            <v>0.22899959871844686</v>
          </cell>
          <cell r="BS21">
            <v>484780</v>
          </cell>
          <cell r="BT21">
            <v>-5.7237092872200572E-2</v>
          </cell>
          <cell r="BU21">
            <v>-4.3896204813455429E-2</v>
          </cell>
          <cell r="BV21">
            <v>3205000</v>
          </cell>
          <cell r="BW21">
            <v>0.13823055401463327</v>
          </cell>
          <cell r="BX21">
            <v>98788</v>
          </cell>
          <cell r="BY21">
            <v>0.12234858382849158</v>
          </cell>
          <cell r="BZ21">
            <v>0.37175072206176407</v>
          </cell>
          <cell r="CA21">
            <v>508925</v>
          </cell>
          <cell r="CB21">
            <v>0.418804014496794</v>
          </cell>
          <cell r="CC21">
            <v>91985</v>
          </cell>
          <cell r="CD21">
            <v>-0.10180547011551494</v>
          </cell>
          <cell r="CE21">
            <v>0.15318556778577339</v>
          </cell>
          <cell r="CF21">
            <v>529311</v>
          </cell>
          <cell r="CG21">
            <v>0.545063663590031</v>
          </cell>
          <cell r="CH21">
            <v>53477</v>
          </cell>
          <cell r="CI21">
            <v>-0.3162383326940289</v>
          </cell>
          <cell r="CJ21">
            <v>0.1452894438138479</v>
          </cell>
          <cell r="CK21">
            <v>378826</v>
          </cell>
          <cell r="CL21">
            <v>0.54273380709006125</v>
          </cell>
          <cell r="CM21" t="str">
            <v>-</v>
          </cell>
          <cell r="CN21" t="e">
            <v>#VALUE!</v>
          </cell>
          <cell r="CO21" t="e">
            <v>#VALUE!</v>
          </cell>
          <cell r="CP21">
            <v>3450</v>
          </cell>
          <cell r="CQ21">
            <v>6.232704402515723</v>
          </cell>
          <cell r="CR21">
            <v>971</v>
          </cell>
          <cell r="CS21">
            <v>3.8502673796791446E-2</v>
          </cell>
          <cell r="CT21">
            <v>-4.5231071779744343E-2</v>
          </cell>
          <cell r="CU21">
            <v>5270</v>
          </cell>
          <cell r="CV21">
            <v>8.8842975206611566E-2</v>
          </cell>
          <cell r="CW21">
            <v>53829</v>
          </cell>
          <cell r="CX21">
            <v>-8.0192064522743578E-2</v>
          </cell>
          <cell r="CY21">
            <v>-6.6619271384231238E-2</v>
          </cell>
          <cell r="CZ21">
            <v>332607</v>
          </cell>
          <cell r="DA21">
            <v>0.35247881459312635</v>
          </cell>
          <cell r="DB21">
            <v>32522</v>
          </cell>
          <cell r="DC21">
            <v>4.3140776854732658E-2</v>
          </cell>
          <cell r="DD21">
            <v>1.0693560702468821</v>
          </cell>
          <cell r="DE21">
            <v>174585</v>
          </cell>
          <cell r="DF21">
            <v>1.4542080773718318</v>
          </cell>
          <cell r="DG21">
            <v>17130</v>
          </cell>
          <cell r="DH21">
            <v>-0.16037643368297225</v>
          </cell>
          <cell r="DI21">
            <v>0.2262867778652731</v>
          </cell>
          <cell r="DJ21">
            <v>111022</v>
          </cell>
          <cell r="DK21">
            <v>0.7567050111552398</v>
          </cell>
          <cell r="DL21">
            <v>14012</v>
          </cell>
          <cell r="DM21">
            <v>-7.0822281167108758E-2</v>
          </cell>
          <cell r="DN21">
            <v>2.5093276757626747E-2</v>
          </cell>
          <cell r="DO21">
            <v>83976</v>
          </cell>
          <cell r="DP21">
            <v>0.393885071208047</v>
          </cell>
          <cell r="DQ21">
            <v>25492</v>
          </cell>
          <cell r="DR21">
            <v>-0.1298173749786653</v>
          </cell>
          <cell r="DS21">
            <v>0.10235675675675676</v>
          </cell>
          <cell r="DT21">
            <v>161139</v>
          </cell>
          <cell r="DU21">
            <v>0.60192263721406492</v>
          </cell>
          <cell r="DV21">
            <v>335984.28</v>
          </cell>
          <cell r="DW21">
            <v>-1.879512859218449E-2</v>
          </cell>
          <cell r="DX21">
            <v>-6.3555608251598256E-2</v>
          </cell>
          <cell r="DY21">
            <v>2023514.8499999999</v>
          </cell>
          <cell r="DZ21">
            <v>7.211902895477397E-2</v>
          </cell>
          <cell r="EA21">
            <v>45369339.149999999</v>
          </cell>
          <cell r="EB21">
            <v>0.17928522148368919</v>
          </cell>
          <cell r="EC21">
            <v>0.23079635044017796</v>
          </cell>
          <cell r="ED21">
            <v>235363123.91999999</v>
          </cell>
          <cell r="EE21">
            <v>0.32376588412493734</v>
          </cell>
          <cell r="EF21">
            <v>147823003.93000001</v>
          </cell>
          <cell r="EG21">
            <v>0.71949829602484439</v>
          </cell>
          <cell r="EH21">
            <v>-4.701302155111578E-2</v>
          </cell>
          <cell r="EI21">
            <v>613319535.05999994</v>
          </cell>
          <cell r="EJ21">
            <v>0.47111511857630944</v>
          </cell>
          <cell r="EK21">
            <v>645831149.86000001</v>
          </cell>
          <cell r="EL21">
            <v>0.20825645317611755</v>
          </cell>
          <cell r="EM21">
            <v>0.24789694916682239</v>
          </cell>
          <cell r="EN21">
            <v>3220947963.9300003</v>
          </cell>
          <cell r="EO21">
            <v>0.29580495388103789</v>
          </cell>
          <cell r="EP21">
            <v>17800637.73</v>
          </cell>
          <cell r="EQ21">
            <v>-5.9876261106062457E-3</v>
          </cell>
          <cell r="ER21">
            <v>7.9311389127439041E-2</v>
          </cell>
          <cell r="ES21">
            <v>102740899.3</v>
          </cell>
          <cell r="ET21">
            <v>0.26339968900211996</v>
          </cell>
          <cell r="EU21">
            <v>832489308.67999983</v>
          </cell>
          <cell r="EV21">
            <v>-8.3866786612235261E-2</v>
          </cell>
          <cell r="EW21">
            <v>-0.14094926812676409</v>
          </cell>
          <cell r="EX21">
            <v>4832403692.71</v>
          </cell>
          <cell r="EY21">
            <v>0.63729299251254534</v>
          </cell>
          <cell r="EZ21">
            <v>3559191470.3499999</v>
          </cell>
          <cell r="FA21">
            <v>4.5501404894040705E-2</v>
          </cell>
          <cell r="FB21">
            <v>0.43738061118956595</v>
          </cell>
          <cell r="FC21">
            <v>18938882990.799999</v>
          </cell>
          <cell r="FD21">
            <v>0.37582264997172538</v>
          </cell>
          <cell r="FE21">
            <v>22084882.609999999</v>
          </cell>
          <cell r="FF21">
            <v>4.7470424827197814E-2</v>
          </cell>
          <cell r="FG21">
            <v>-3.1472818459407333E-3</v>
          </cell>
          <cell r="FH21">
            <v>139251628.31</v>
          </cell>
          <cell r="FI21">
            <v>0.20890704221201933</v>
          </cell>
          <cell r="FJ21">
            <v>235806708.91</v>
          </cell>
          <cell r="FK21">
            <v>0.20470398470886636</v>
          </cell>
          <cell r="FL21">
            <v>0.33222890068790739</v>
          </cell>
          <cell r="FM21">
            <v>1299615947.78</v>
          </cell>
          <cell r="FN21">
            <v>0.44765130445564127</v>
          </cell>
          <cell r="FO21">
            <v>119577525.81999999</v>
          </cell>
          <cell r="FP21">
            <v>-2.4471459238189584E-2</v>
          </cell>
          <cell r="FQ21">
            <v>0.53280828136079594</v>
          </cell>
          <cell r="FR21">
            <v>746742765.8499999</v>
          </cell>
          <cell r="FS21">
            <v>0.52178566284304506</v>
          </cell>
          <cell r="FT21">
            <v>479719935.13999999</v>
          </cell>
          <cell r="FU21">
            <v>-0.21134522401116412</v>
          </cell>
          <cell r="FV21">
            <v>0.42759355384189784</v>
          </cell>
          <cell r="FW21">
            <v>3583581631.3200002</v>
          </cell>
          <cell r="FX21">
            <v>0.1748762073687892</v>
          </cell>
          <cell r="FY21">
            <v>752237897.04999995</v>
          </cell>
          <cell r="FZ21">
            <v>1.4441350160885404</v>
          </cell>
          <cell r="GA21">
            <v>0.18083114698331035</v>
          </cell>
          <cell r="GB21">
            <v>3829769131.8299999</v>
          </cell>
          <cell r="GC21">
            <v>0.20202297814864123</v>
          </cell>
          <cell r="GD21">
            <v>5912501619.0999994</v>
          </cell>
          <cell r="GE21">
            <v>1.7101528863037504E-2</v>
          </cell>
          <cell r="GF21">
            <v>0.28743224461693534</v>
          </cell>
          <cell r="GG21">
            <v>32864167519.999996</v>
          </cell>
          <cell r="GH21">
            <v>0.37866006374940442</v>
          </cell>
          <cell r="GI21">
            <v>165243</v>
          </cell>
          <cell r="GJ21">
            <v>-0.75976709869229264</v>
          </cell>
          <cell r="GK21">
            <v>-0.60444050796538562</v>
          </cell>
          <cell r="GL21">
            <v>1652247</v>
          </cell>
          <cell r="GM21">
            <v>-5.8684953858529877E-2</v>
          </cell>
          <cell r="GN21">
            <v>4058</v>
          </cell>
          <cell r="GO21">
            <v>-1.2171372930866602E-2</v>
          </cell>
          <cell r="GP21">
            <v>-0.17318663406682966</v>
          </cell>
          <cell r="GQ21">
            <v>23243</v>
          </cell>
          <cell r="GR21">
            <v>5.5348710497638939E-2</v>
          </cell>
          <cell r="GS21">
            <v>24624</v>
          </cell>
          <cell r="GT21">
            <v>0.30575882914412983</v>
          </cell>
          <cell r="GU21">
            <v>-8.7526865782257463E-2</v>
          </cell>
          <cell r="GV21">
            <v>110191</v>
          </cell>
          <cell r="GW21">
            <v>-2.843514142625379E-2</v>
          </cell>
          <cell r="GX21">
            <v>56060.363636363632</v>
          </cell>
          <cell r="GY21">
            <v>0.30156927720379501</v>
          </cell>
          <cell r="GZ21">
            <v>0.22345714773209732</v>
          </cell>
          <cell r="HA21">
            <v>348488.18181818182</v>
          </cell>
          <cell r="HB21">
            <v>0.40628662806630217</v>
          </cell>
          <cell r="HC21">
            <v>205151</v>
          </cell>
          <cell r="HD21">
            <v>-6.5524560892063266E-2</v>
          </cell>
          <cell r="HE21">
            <v>0.88748734934216578</v>
          </cell>
          <cell r="HF21">
            <v>1451241</v>
          </cell>
          <cell r="HG21">
            <v>0.36717865332185257</v>
          </cell>
          <cell r="HH21">
            <v>24757</v>
          </cell>
          <cell r="HI21">
            <v>0.23384001993521056</v>
          </cell>
          <cell r="HJ21">
            <v>3.2660382080587302E-2</v>
          </cell>
          <cell r="HK21">
            <v>86991</v>
          </cell>
          <cell r="HL21">
            <v>0.40421307506053267</v>
          </cell>
          <cell r="HM21">
            <v>489</v>
          </cell>
          <cell r="HN21">
            <v>-0.5762564991334489</v>
          </cell>
          <cell r="HO21">
            <v>7.7092511013215861E-2</v>
          </cell>
        </row>
        <row r="22">
          <cell r="F22">
            <v>40664</v>
          </cell>
          <cell r="G22">
            <v>1190701.8999999999</v>
          </cell>
          <cell r="H22">
            <v>-5.0455857815150676E-2</v>
          </cell>
          <cell r="I22">
            <v>0.41101048821015324</v>
          </cell>
          <cell r="J22">
            <v>6042112.6300000008</v>
          </cell>
          <cell r="K22">
            <v>3421267</v>
          </cell>
          <cell r="L22">
            <v>0.11910487755573336</v>
          </cell>
          <cell r="M22">
            <v>9.6629529694512661E-2</v>
          </cell>
          <cell r="N22">
            <v>14826226</v>
          </cell>
          <cell r="O22">
            <v>-0.19717913429657374</v>
          </cell>
          <cell r="P22">
            <v>20396</v>
          </cell>
          <cell r="Q22">
            <v>-0.91709179007101427</v>
          </cell>
          <cell r="R22">
            <v>-0.91558471121412166</v>
          </cell>
          <cell r="S22">
            <v>420742</v>
          </cell>
          <cell r="T22">
            <v>-0.26559003522442043</v>
          </cell>
          <cell r="U22">
            <v>29673.287969975663</v>
          </cell>
          <cell r="V22">
            <v>-0.981693161185343</v>
          </cell>
          <cell r="W22">
            <v>-0.97278313275342687</v>
          </cell>
          <cell r="X22">
            <v>14105179.955365403</v>
          </cell>
          <cell r="Y22">
            <v>-0.16132825622485647</v>
          </cell>
          <cell r="Z22">
            <v>153621.40039857876</v>
          </cell>
          <cell r="AA22">
            <v>-3.5931661947559819E-2</v>
          </cell>
          <cell r="AB22">
            <v>7.5810456002246519E-3</v>
          </cell>
          <cell r="AC22">
            <v>792123.17464087903</v>
          </cell>
          <cell r="AD22">
            <v>-0.11176440256989061</v>
          </cell>
          <cell r="AE22">
            <v>65983.878683609466</v>
          </cell>
          <cell r="AF22">
            <v>0.17143349437936301</v>
          </cell>
          <cell r="AG22">
            <v>0.18861146216732746</v>
          </cell>
          <cell r="AH22">
            <v>284801.60875911982</v>
          </cell>
          <cell r="AI22">
            <v>-0.10547262058926636</v>
          </cell>
          <cell r="AJ22">
            <v>280.19357388316149</v>
          </cell>
          <cell r="AK22">
            <v>4.2524111675126894</v>
          </cell>
          <cell r="AL22">
            <v>8.265976091448908E-2</v>
          </cell>
          <cell r="AM22">
            <v>925.54797250859087</v>
          </cell>
          <cell r="AN22">
            <v>-0.27251733330495448</v>
          </cell>
          <cell r="AO22">
            <v>3867750</v>
          </cell>
          <cell r="AP22">
            <v>0.10961259738426635</v>
          </cell>
          <cell r="AQ22">
            <v>0.23998697095973115</v>
          </cell>
          <cell r="AR22">
            <v>16306535</v>
          </cell>
          <cell r="AS22">
            <v>-0.11378273715629025</v>
          </cell>
          <cell r="AT22">
            <v>244842</v>
          </cell>
          <cell r="AU22">
            <v>1.1902695464577083E-2</v>
          </cell>
          <cell r="AV22">
            <v>-7.1893437138860171E-3</v>
          </cell>
          <cell r="AW22">
            <v>1067144</v>
          </cell>
          <cell r="AX22">
            <v>-0.27390648197666745</v>
          </cell>
          <cell r="AY22">
            <v>3975</v>
          </cell>
          <cell r="AZ22">
            <v>0.45072992700729925</v>
          </cell>
          <cell r="BA22">
            <v>-0.49504573170731708</v>
          </cell>
          <cell r="BB22">
            <v>22523</v>
          </cell>
          <cell r="BC22">
            <v>-0.85541696891108554</v>
          </cell>
          <cell r="BD22">
            <v>3543</v>
          </cell>
          <cell r="BE22">
            <v>-0.12301980198019802</v>
          </cell>
          <cell r="BF22">
            <v>-0.30665362035225047</v>
          </cell>
          <cell r="BG22">
            <v>17956</v>
          </cell>
          <cell r="BH22">
            <v>-0.60917638864704859</v>
          </cell>
          <cell r="BI22">
            <v>267584</v>
          </cell>
          <cell r="BJ22">
            <v>0.23434033111452465</v>
          </cell>
          <cell r="BK22">
            <v>-0.12826878031776437</v>
          </cell>
          <cell r="BL22">
            <v>1369231</v>
          </cell>
          <cell r="BM22">
            <v>-0.18171865073886886</v>
          </cell>
          <cell r="BN22">
            <v>783787</v>
          </cell>
          <cell r="BO22">
            <v>0.10990791208386613</v>
          </cell>
          <cell r="BP22">
            <v>0.10872566576982598</v>
          </cell>
          <cell r="BQ22">
            <v>3900781</v>
          </cell>
          <cell r="BR22">
            <v>-0.1282467702981179</v>
          </cell>
          <cell r="BS22">
            <v>514212</v>
          </cell>
          <cell r="BT22">
            <v>4.7646212710818092E-2</v>
          </cell>
          <cell r="BU22">
            <v>2.5773401530445328E-2</v>
          </cell>
          <cell r="BV22">
            <v>2720220</v>
          </cell>
          <cell r="BW22">
            <v>-0.18134976680888562</v>
          </cell>
          <cell r="BX22">
            <v>88019</v>
          </cell>
          <cell r="BY22">
            <v>0.10982360135671866</v>
          </cell>
          <cell r="BZ22">
            <v>0.16637071981342097</v>
          </cell>
          <cell r="CA22">
            <v>410137</v>
          </cell>
          <cell r="CB22">
            <v>-4.7778582639140407E-2</v>
          </cell>
          <cell r="CC22">
            <v>102411</v>
          </cell>
          <cell r="CD22">
            <v>0.28495608531994981</v>
          </cell>
          <cell r="CE22">
            <v>0.31775953471614599</v>
          </cell>
          <cell r="CF22">
            <v>437326</v>
          </cell>
          <cell r="CG22">
            <v>3.5463646092795516E-2</v>
          </cell>
          <cell r="CH22">
            <v>78210</v>
          </cell>
          <cell r="CI22">
            <v>0.41168188874047867</v>
          </cell>
          <cell r="CJ22">
            <v>0.53004929963220915</v>
          </cell>
          <cell r="CK22">
            <v>325349</v>
          </cell>
          <cell r="CL22">
            <v>0.11326339273493745</v>
          </cell>
          <cell r="CM22" t="str">
            <v>-</v>
          </cell>
          <cell r="CN22" t="e">
            <v>#VALUE!</v>
          </cell>
          <cell r="CO22" t="e">
            <v>#VALUE!</v>
          </cell>
          <cell r="CP22">
            <v>3450</v>
          </cell>
          <cell r="CQ22">
            <v>4.2352048558421851</v>
          </cell>
          <cell r="CR22">
            <v>935</v>
          </cell>
          <cell r="CS22">
            <v>-1.0683760683760685E-3</v>
          </cell>
          <cell r="CT22">
            <v>3.4292035398230086E-2</v>
          </cell>
          <cell r="CU22">
            <v>4299</v>
          </cell>
          <cell r="CV22">
            <v>-0.26600648796312104</v>
          </cell>
          <cell r="CW22">
            <v>58522</v>
          </cell>
          <cell r="CX22">
            <v>0.23406857576652187</v>
          </cell>
          <cell r="CY22">
            <v>7.773337507596545E-2</v>
          </cell>
          <cell r="CZ22">
            <v>278778</v>
          </cell>
          <cell r="DA22">
            <v>-8.1743770483703612E-2</v>
          </cell>
          <cell r="DB22">
            <v>31177</v>
          </cell>
          <cell r="DC22">
            <v>0.31759783619305215</v>
          </cell>
          <cell r="DD22">
            <v>1.081658543099419</v>
          </cell>
          <cell r="DE22">
            <v>142063</v>
          </cell>
          <cell r="DF22">
            <v>0.63567176723889796</v>
          </cell>
          <cell r="DG22">
            <v>20402</v>
          </cell>
          <cell r="DH22">
            <v>0.35895557183774063</v>
          </cell>
          <cell r="DI22">
            <v>0.51608828119194472</v>
          </cell>
          <cell r="DJ22">
            <v>93892</v>
          </cell>
          <cell r="DK22">
            <v>0.21672195728799504</v>
          </cell>
          <cell r="DL22">
            <v>15080</v>
          </cell>
          <cell r="DM22">
            <v>0.30157086138442946</v>
          </cell>
          <cell r="DN22">
            <v>0.15053025101091019</v>
          </cell>
          <cell r="DO22">
            <v>69964</v>
          </cell>
          <cell r="DP22">
            <v>-5.3453290942298587E-2</v>
          </cell>
          <cell r="DQ22">
            <v>29295</v>
          </cell>
          <cell r="DR22">
            <v>0.34146899899258176</v>
          </cell>
          <cell r="DS22">
            <v>0.37161719262103193</v>
          </cell>
          <cell r="DT22">
            <v>135647</v>
          </cell>
          <cell r="DU22">
            <v>9.6438617478741634E-2</v>
          </cell>
          <cell r="DV22">
            <v>342420.11</v>
          </cell>
          <cell r="DW22">
            <v>6.4930477870060163E-2</v>
          </cell>
          <cell r="DX22">
            <v>-8.7870158057703804E-2</v>
          </cell>
          <cell r="DY22">
            <v>1687530.5699999998</v>
          </cell>
          <cell r="DZ22">
            <v>-0.24871249350771368</v>
          </cell>
          <cell r="EA22">
            <v>38471896.640000001</v>
          </cell>
          <cell r="EB22">
            <v>-0.24922290136538627</v>
          </cell>
          <cell r="EC22">
            <v>-2.7529161509839448E-2</v>
          </cell>
          <cell r="ED22">
            <v>189993784.76999998</v>
          </cell>
          <cell r="EE22">
            <v>-0.11490798796996859</v>
          </cell>
          <cell r="EF22">
            <v>85968683</v>
          </cell>
          <cell r="EG22">
            <v>-0.13903023507892714</v>
          </cell>
          <cell r="EH22">
            <v>0.11169276452092983</v>
          </cell>
          <cell r="EI22">
            <v>465496531.13</v>
          </cell>
          <cell r="EJ22">
            <v>-0.18622811471435213</v>
          </cell>
          <cell r="EK22">
            <v>534514960.10000002</v>
          </cell>
          <cell r="EL22">
            <v>0.10340614556562365</v>
          </cell>
          <cell r="EM22">
            <v>3.5229274077882108E-2</v>
          </cell>
          <cell r="EN22">
            <v>2575116814.0700002</v>
          </cell>
          <cell r="EO22">
            <v>-0.14254494489453398</v>
          </cell>
          <cell r="EP22">
            <v>17907863.32</v>
          </cell>
          <cell r="EQ22">
            <v>5.6176800146249407E-2</v>
          </cell>
          <cell r="ER22">
            <v>8.7425367638503101E-2</v>
          </cell>
          <cell r="ES22">
            <v>84940261.569999993</v>
          </cell>
          <cell r="ET22">
            <v>-0.13161062789739217</v>
          </cell>
          <cell r="EU22">
            <v>908698971.40999997</v>
          </cell>
          <cell r="EV22">
            <v>7.379588665202276E-2</v>
          </cell>
          <cell r="EW22">
            <v>0.33935322322809475</v>
          </cell>
          <cell r="EX22">
            <v>3999914384.0300002</v>
          </cell>
          <cell r="EY22">
            <v>2.0245821645705965E-2</v>
          </cell>
          <cell r="EZ22">
            <v>3404291427.7200003</v>
          </cell>
          <cell r="FA22">
            <v>-6.8985492829597525E-2</v>
          </cell>
          <cell r="FB22">
            <v>-1.985916548117762E-2</v>
          </cell>
          <cell r="FC22">
            <v>15379691520.450001</v>
          </cell>
          <cell r="FD22">
            <v>-5.3071583177310602E-2</v>
          </cell>
          <cell r="FE22">
            <v>21084015.440000001</v>
          </cell>
          <cell r="FF22">
            <v>-9.5370582210086693E-2</v>
          </cell>
          <cell r="FG22">
            <v>-1.0881058506239341E-2</v>
          </cell>
          <cell r="FH22">
            <v>117166745.7</v>
          </cell>
          <cell r="FI22">
            <v>-0.14690193231551313</v>
          </cell>
          <cell r="FJ22">
            <v>195738299.12</v>
          </cell>
          <cell r="FK22">
            <v>-0.27761407165059426</v>
          </cell>
          <cell r="FL22">
            <v>0.43600019830737902</v>
          </cell>
          <cell r="FM22">
            <v>1063809238.87</v>
          </cell>
          <cell r="FN22">
            <v>-1.0173058637664739E-2</v>
          </cell>
          <cell r="FO22">
            <v>122577167.98999999</v>
          </cell>
          <cell r="FP22">
            <v>-4.1783556689614962E-2</v>
          </cell>
          <cell r="FQ22">
            <v>0.2835081128305561</v>
          </cell>
          <cell r="FR22">
            <v>627165240.02999997</v>
          </cell>
          <cell r="FS22">
            <v>0.10277844779311103</v>
          </cell>
          <cell r="FT22">
            <v>608276206.20000005</v>
          </cell>
          <cell r="FU22">
            <v>0.1927646219929719</v>
          </cell>
          <cell r="FV22">
            <v>4.5068033188318665E-3</v>
          </cell>
          <cell r="FW22">
            <v>3103861696.1800003</v>
          </cell>
          <cell r="FX22">
            <v>-8.338235623709235E-2</v>
          </cell>
          <cell r="FY22">
            <v>307772644.35000002</v>
          </cell>
          <cell r="FZ22">
            <v>-0.54684342778281458</v>
          </cell>
          <cell r="GA22">
            <v>-0.57463689583481981</v>
          </cell>
          <cell r="GB22">
            <v>3077531234.7799997</v>
          </cell>
          <cell r="GC22">
            <v>-0.19502610185610722</v>
          </cell>
          <cell r="GD22">
            <v>5813088911.2999992</v>
          </cell>
          <cell r="GE22">
            <v>-2.0760232759827212E-2</v>
          </cell>
          <cell r="GF22">
            <v>4.868928471669666E-2</v>
          </cell>
          <cell r="GG22">
            <v>26951665900.899998</v>
          </cell>
          <cell r="GH22">
            <v>-5.2006951759905773E-2</v>
          </cell>
          <cell r="GI22">
            <v>687845</v>
          </cell>
          <cell r="GJ22">
            <v>2.0746897797167789</v>
          </cell>
          <cell r="GK22">
            <v>0.65632833513531741</v>
          </cell>
          <cell r="GL22">
            <v>1487004</v>
          </cell>
          <cell r="GM22">
            <v>-0.31569043520038437</v>
          </cell>
          <cell r="GN22">
            <v>4108</v>
          </cell>
          <cell r="GO22">
            <v>-7.9542908357606995E-2</v>
          </cell>
          <cell r="GP22">
            <v>-0.42625698324022349</v>
          </cell>
          <cell r="GQ22">
            <v>19185</v>
          </cell>
          <cell r="GR22">
            <v>-0.28765037873162036</v>
          </cell>
          <cell r="GS22">
            <v>18858</v>
          </cell>
          <cell r="GT22">
            <v>-0.15692060085836909</v>
          </cell>
          <cell r="GU22">
            <v>-0.44259872310238829</v>
          </cell>
          <cell r="GV22">
            <v>85567</v>
          </cell>
          <cell r="GW22">
            <v>-0.39055711457101749</v>
          </cell>
          <cell r="GX22">
            <v>43071.363636363632</v>
          </cell>
          <cell r="GY22">
            <v>-0.335240123695834</v>
          </cell>
          <cell r="GZ22">
            <v>7.1472994090655065E-2</v>
          </cell>
          <cell r="HA22">
            <v>292427.81818181818</v>
          </cell>
          <cell r="HB22">
            <v>-4.0895813047711607E-3</v>
          </cell>
          <cell r="HC22">
            <v>219536</v>
          </cell>
          <cell r="HD22">
            <v>-0.54795614967095785</v>
          </cell>
          <cell r="HE22">
            <v>0.29513651273096253</v>
          </cell>
          <cell r="HF22">
            <v>1246090</v>
          </cell>
          <cell r="HG22">
            <v>6.4874001859549335E-2</v>
          </cell>
          <cell r="HH22">
            <v>20065</v>
          </cell>
          <cell r="HI22">
            <v>0.15969252109582707</v>
          </cell>
          <cell r="HJ22">
            <v>1.2208041164304091E-2</v>
          </cell>
          <cell r="HK22">
            <v>62234</v>
          </cell>
          <cell r="HL22">
            <v>-0.27570876588613191</v>
          </cell>
          <cell r="HM22">
            <v>1154</v>
          </cell>
          <cell r="HN22">
            <v>1.0570409982174689</v>
          </cell>
          <cell r="HO22">
            <v>0.76722817764165385</v>
          </cell>
        </row>
        <row r="23">
          <cell r="F23">
            <v>40634</v>
          </cell>
          <cell r="G23">
            <v>1253972.1400000001</v>
          </cell>
          <cell r="H23">
            <v>-0.21369010982967818</v>
          </cell>
          <cell r="I23">
            <v>0.68176153601724576</v>
          </cell>
          <cell r="J23">
            <v>4851410.7300000004</v>
          </cell>
          <cell r="K23">
            <v>3057146</v>
          </cell>
          <cell r="L23">
            <v>4.7446333359144215E-2</v>
          </cell>
          <cell r="M23">
            <v>-5.0393227766455724E-2</v>
          </cell>
          <cell r="N23">
            <v>11404959</v>
          </cell>
          <cell r="O23">
            <v>-0.48216808398596434</v>
          </cell>
          <cell r="P23">
            <v>246007</v>
          </cell>
          <cell r="Q23">
            <v>10.671822365611805</v>
          </cell>
          <cell r="R23">
            <v>2.2230243161094223</v>
          </cell>
          <cell r="S23">
            <v>400346</v>
          </cell>
          <cell r="T23">
            <v>-0.44580044463763141</v>
          </cell>
          <cell r="U23">
            <v>1620885.4117521574</v>
          </cell>
          <cell r="V23">
            <v>-0.59807169023336326</v>
          </cell>
          <cell r="W23">
            <v>-0.44728263161051751</v>
          </cell>
          <cell r="X23">
            <v>14075506.667395428</v>
          </cell>
          <cell r="Y23">
            <v>-0.1630925831064752</v>
          </cell>
          <cell r="Z23">
            <v>159347.0030443242</v>
          </cell>
          <cell r="AA23">
            <v>3.6412011756045241E-3</v>
          </cell>
          <cell r="AB23">
            <v>0.14583394928656013</v>
          </cell>
          <cell r="AC23">
            <v>638501.77424230031</v>
          </cell>
          <cell r="AD23">
            <v>-0.38895801160280991</v>
          </cell>
          <cell r="AE23">
            <v>56327.464598037957</v>
          </cell>
          <cell r="AF23">
            <v>-4.2435476497415824E-2</v>
          </cell>
          <cell r="AG23">
            <v>0.10712109671712157</v>
          </cell>
          <cell r="AH23">
            <v>218817.73007551034</v>
          </cell>
          <cell r="AI23">
            <v>-0.41692284231273569</v>
          </cell>
          <cell r="AJ23">
            <v>53.345704467353954</v>
          </cell>
          <cell r="AK23">
            <v>7.3569482288828439E-2</v>
          </cell>
          <cell r="AL23">
            <v>-0.41264162194394743</v>
          </cell>
          <cell r="AM23">
            <v>645.35439862542944</v>
          </cell>
          <cell r="AN23">
            <v>-0.51511930133314343</v>
          </cell>
          <cell r="AO23">
            <v>3485676</v>
          </cell>
          <cell r="AP23">
            <v>3.2790134781862802E-2</v>
          </cell>
          <cell r="AQ23">
            <v>9.1195618282700411E-2</v>
          </cell>
          <cell r="AR23">
            <v>12438785</v>
          </cell>
          <cell r="AS23">
            <v>-0.43330751532690714</v>
          </cell>
          <cell r="AT23">
            <v>241962</v>
          </cell>
          <cell r="AU23">
            <v>0.67462816723995933</v>
          </cell>
          <cell r="AV23">
            <v>1.3958789930897494E-2</v>
          </cell>
          <cell r="AW23">
            <v>822302</v>
          </cell>
          <cell r="AX23">
            <v>-0.50605817602979386</v>
          </cell>
          <cell r="AY23">
            <v>2740</v>
          </cell>
          <cell r="AZ23">
            <v>-0.58212597224340401</v>
          </cell>
          <cell r="BA23">
            <v>-0.65924636239273726</v>
          </cell>
          <cell r="BB23">
            <v>18548</v>
          </cell>
          <cell r="BC23">
            <v>-0.88581700432772514</v>
          </cell>
          <cell r="BD23">
            <v>4040</v>
          </cell>
          <cell r="BE23">
            <v>-3.117505995203837E-2</v>
          </cell>
          <cell r="BF23">
            <v>-0.41021897810218977</v>
          </cell>
          <cell r="BG23">
            <v>14413</v>
          </cell>
          <cell r="BH23">
            <v>-0.70762333657903276</v>
          </cell>
          <cell r="BI23">
            <v>216783</v>
          </cell>
          <cell r="BJ23">
            <v>-0.27125885785744058</v>
          </cell>
          <cell r="BK23">
            <v>-0.17373506374706993</v>
          </cell>
          <cell r="BL23">
            <v>1101647</v>
          </cell>
          <cell r="BM23">
            <v>-0.43967393018195577</v>
          </cell>
          <cell r="BN23">
            <v>706173</v>
          </cell>
          <cell r="BO23">
            <v>-0.19603603972840417</v>
          </cell>
          <cell r="BP23">
            <v>0.11373389542613542</v>
          </cell>
          <cell r="BQ23">
            <v>3116994</v>
          </cell>
          <cell r="BR23">
            <v>-0.41473298478866133</v>
          </cell>
          <cell r="BS23">
            <v>490826</v>
          </cell>
          <cell r="BT23">
            <v>-0.21248848798739534</v>
          </cell>
          <cell r="BU23">
            <v>-1.7772414634976096E-2</v>
          </cell>
          <cell r="BV23">
            <v>2206008</v>
          </cell>
          <cell r="BW23">
            <v>-0.43787782576212381</v>
          </cell>
          <cell r="BX23">
            <v>79309</v>
          </cell>
          <cell r="BY23">
            <v>-0.12064530435746756</v>
          </cell>
          <cell r="BZ23">
            <v>0.5451410536159601</v>
          </cell>
          <cell r="CA23">
            <v>322118</v>
          </cell>
          <cell r="CB23">
            <v>-0.38042315829967299</v>
          </cell>
          <cell r="CC23">
            <v>79700</v>
          </cell>
          <cell r="CD23">
            <v>-0.1998152647537198</v>
          </cell>
          <cell r="CE23">
            <v>1.0278866215459772</v>
          </cell>
          <cell r="CF23">
            <v>334915</v>
          </cell>
          <cell r="CG23">
            <v>-0.35276497473210233</v>
          </cell>
          <cell r="CH23">
            <v>55402</v>
          </cell>
          <cell r="CI23">
            <v>-0.1356133179392767</v>
          </cell>
          <cell r="CJ23">
            <v>0.29226534801268894</v>
          </cell>
          <cell r="CK23">
            <v>247139</v>
          </cell>
          <cell r="CL23">
            <v>-0.3062823330610549</v>
          </cell>
          <cell r="CM23" t="str">
            <v>-</v>
          </cell>
          <cell r="CN23" t="e">
            <v>#VALUE!</v>
          </cell>
          <cell r="CO23" t="e">
            <v>#VALUE!</v>
          </cell>
          <cell r="CP23">
            <v>3450</v>
          </cell>
          <cell r="CQ23">
            <v>2.9976825028968714</v>
          </cell>
          <cell r="CR23">
            <v>936</v>
          </cell>
          <cell r="CS23">
            <v>-0.23026315789473684</v>
          </cell>
          <cell r="CT23">
            <v>0.1011764705882353</v>
          </cell>
          <cell r="CU23">
            <v>3364</v>
          </cell>
          <cell r="CV23">
            <v>-0.50997815003641656</v>
          </cell>
          <cell r="CW23">
            <v>47422</v>
          </cell>
          <cell r="CX23">
            <v>-0.23435103411531072</v>
          </cell>
          <cell r="CY23">
            <v>-5.2810290416650023E-2</v>
          </cell>
          <cell r="CZ23">
            <v>220256</v>
          </cell>
          <cell r="DA23">
            <v>-0.39472650077632282</v>
          </cell>
          <cell r="DB23">
            <v>23662</v>
          </cell>
          <cell r="DC23">
            <v>-0.27824548560273304</v>
          </cell>
          <cell r="DD23">
            <v>0.73742565533445925</v>
          </cell>
          <cell r="DE23">
            <v>110886</v>
          </cell>
          <cell r="DF23">
            <v>5.0285573562423636E-2</v>
          </cell>
          <cell r="DG23">
            <v>15013</v>
          </cell>
          <cell r="DH23">
            <v>-0.29056799924392779</v>
          </cell>
          <cell r="DI23">
            <v>0.15680382185236555</v>
          </cell>
          <cell r="DJ23">
            <v>73490</v>
          </cell>
          <cell r="DK23">
            <v>-0.21011618783520888</v>
          </cell>
          <cell r="DL23">
            <v>11586</v>
          </cell>
          <cell r="DM23">
            <v>-0.2521784031498096</v>
          </cell>
          <cell r="DN23">
            <v>-2.3102866779089376E-2</v>
          </cell>
          <cell r="DO23">
            <v>54884</v>
          </cell>
          <cell r="DP23">
            <v>-0.38061166911183841</v>
          </cell>
          <cell r="DQ23">
            <v>21838</v>
          </cell>
          <cell r="DR23">
            <v>-0.32648655317049097</v>
          </cell>
          <cell r="DS23">
            <v>9.7331792372242598E-2</v>
          </cell>
          <cell r="DT23">
            <v>106352</v>
          </cell>
          <cell r="DU23">
            <v>-0.28909566112525986</v>
          </cell>
          <cell r="DV23">
            <v>321542.21999999997</v>
          </cell>
          <cell r="DW23">
            <v>-7.008353226305479E-2</v>
          </cell>
          <cell r="DX23">
            <v>-0.13302535822651981</v>
          </cell>
          <cell r="DY23">
            <v>1345110.46</v>
          </cell>
          <cell r="DZ23">
            <v>-0.48372763892814408</v>
          </cell>
          <cell r="EA23">
            <v>51242767.939999998</v>
          </cell>
          <cell r="EB23">
            <v>0.25463230515639701</v>
          </cell>
          <cell r="EC23">
            <v>0.36901613090936103</v>
          </cell>
          <cell r="ED23">
            <v>151521888.13</v>
          </cell>
          <cell r="EE23">
            <v>-0.44472153348108612</v>
          </cell>
          <cell r="EF23">
            <v>99850989.549999997</v>
          </cell>
          <cell r="EG23">
            <v>0.16992324321917024</v>
          </cell>
          <cell r="EH23">
            <v>0.28746879115515256</v>
          </cell>
          <cell r="EI23">
            <v>379527848.13</v>
          </cell>
          <cell r="EJ23">
            <v>-0.46653798650244649</v>
          </cell>
          <cell r="EK23">
            <v>484422678.13</v>
          </cell>
          <cell r="EL23">
            <v>-0.27633769516331014</v>
          </cell>
          <cell r="EM23">
            <v>-8.4568097296031666E-2</v>
          </cell>
          <cell r="EN23">
            <v>2040601853.9700003</v>
          </cell>
          <cell r="EO23">
            <v>-0.41812593736369258</v>
          </cell>
          <cell r="EP23">
            <v>16955365.16</v>
          </cell>
          <cell r="EQ23">
            <v>2.7071490692101078E-2</v>
          </cell>
          <cell r="ER23">
            <v>2.6047207793540347E-2</v>
          </cell>
          <cell r="ES23">
            <v>67032398.25</v>
          </cell>
          <cell r="ET23">
            <v>-0.41363275024456592</v>
          </cell>
          <cell r="EU23">
            <v>846249257.1500001</v>
          </cell>
          <cell r="EV23">
            <v>-0.18237694864151016</v>
          </cell>
          <cell r="EW23">
            <v>0.29264184628903839</v>
          </cell>
          <cell r="EX23">
            <v>3091215412.6200004</v>
          </cell>
          <cell r="EY23">
            <v>-0.42713853727924128</v>
          </cell>
          <cell r="EZ23">
            <v>3656539615.1200004</v>
          </cell>
          <cell r="FA23">
            <v>4.1676666156135848E-2</v>
          </cell>
          <cell r="FB23">
            <v>0.53565688221705754</v>
          </cell>
          <cell r="FC23">
            <v>11975400092.73</v>
          </cell>
          <cell r="FD23">
            <v>-0.41028236298737419</v>
          </cell>
          <cell r="FE23">
            <v>23306798.370000001</v>
          </cell>
          <cell r="FF23">
            <v>-0.24588924204965903</v>
          </cell>
          <cell r="FG23">
            <v>-0.11395759154724334</v>
          </cell>
          <cell r="FH23">
            <v>96082730.260000005</v>
          </cell>
          <cell r="FI23">
            <v>-0.40957667361231448</v>
          </cell>
          <cell r="FJ23">
            <v>270960841.62</v>
          </cell>
          <cell r="FK23">
            <v>0.21894746004383947</v>
          </cell>
          <cell r="FL23">
            <v>0.27089082293410838</v>
          </cell>
          <cell r="FM23">
            <v>868070939.75</v>
          </cell>
          <cell r="FN23">
            <v>-0.36433219244930298</v>
          </cell>
          <cell r="FO23">
            <v>127922213.03</v>
          </cell>
          <cell r="FP23">
            <v>-6.0569691254512463E-3</v>
          </cell>
          <cell r="FQ23">
            <v>0.13773022235593207</v>
          </cell>
          <cell r="FR23">
            <v>504588072.03999996</v>
          </cell>
          <cell r="FS23">
            <v>-0.29227165761374052</v>
          </cell>
          <cell r="FT23">
            <v>509971703.54000002</v>
          </cell>
          <cell r="FU23">
            <v>-0.21615742099221427</v>
          </cell>
          <cell r="FV23">
            <v>-0.13141922480353208</v>
          </cell>
          <cell r="FW23">
            <v>2495585489.98</v>
          </cell>
          <cell r="FX23">
            <v>-0.37172037509064904</v>
          </cell>
          <cell r="FY23">
            <v>679175064.90999997</v>
          </cell>
          <cell r="FZ23">
            <v>-0.24010907396165621</v>
          </cell>
          <cell r="GA23">
            <v>0.31160576538542412</v>
          </cell>
          <cell r="GB23">
            <v>2769758590.4299998</v>
          </cell>
          <cell r="GC23">
            <v>-0.40752639960025189</v>
          </cell>
          <cell r="GD23">
            <v>5936328472.1199999</v>
          </cell>
          <cell r="GE23">
            <v>-5.2260685464118335E-2</v>
          </cell>
          <cell r="GF23">
            <v>0.31319152773367182</v>
          </cell>
          <cell r="GG23">
            <v>21138576989.599998</v>
          </cell>
          <cell r="GH23">
            <v>-0.40517999419587947</v>
          </cell>
          <cell r="GI23">
            <v>223712</v>
          </cell>
          <cell r="GJ23">
            <v>0.11519211979820941</v>
          </cell>
          <cell r="GK23">
            <v>-0.39879658270336221</v>
          </cell>
          <cell r="GL23">
            <v>799159</v>
          </cell>
          <cell r="GM23">
            <v>-0.70193135416340313</v>
          </cell>
          <cell r="GN23">
            <v>4463</v>
          </cell>
          <cell r="GO23">
            <v>-9.343895998374975E-2</v>
          </cell>
          <cell r="GP23">
            <v>1.616575591985428E-2</v>
          </cell>
          <cell r="GQ23">
            <v>15077</v>
          </cell>
          <cell r="GR23">
            <v>-0.51898289943848908</v>
          </cell>
          <cell r="GS23">
            <v>22368</v>
          </cell>
          <cell r="GT23">
            <v>-7.6308784383318541E-3</v>
          </cell>
          <cell r="GU23">
            <v>0.18155406476150229</v>
          </cell>
          <cell r="GV23">
            <v>66709</v>
          </cell>
          <cell r="GW23">
            <v>-0.58382047426835282</v>
          </cell>
          <cell r="GX23">
            <v>64792.363636363632</v>
          </cell>
          <cell r="GY23">
            <v>-7.583865726663408E-2</v>
          </cell>
          <cell r="GZ23">
            <v>0.13059355225566346</v>
          </cell>
          <cell r="HA23">
            <v>249356.45454545453</v>
          </cell>
          <cell r="HB23">
            <v>-0.26303502363702552</v>
          </cell>
          <cell r="HC23">
            <v>485652</v>
          </cell>
          <cell r="HD23">
            <v>1.4352491651038481</v>
          </cell>
          <cell r="HE23">
            <v>0.48796823393160244</v>
          </cell>
          <cell r="HF23">
            <v>1026554</v>
          </cell>
          <cell r="HG23">
            <v>-0.22928546170241998</v>
          </cell>
          <cell r="HH23">
            <v>17302</v>
          </cell>
          <cell r="HI23">
            <v>4.7526790579403039E-2</v>
          </cell>
          <cell r="HJ23">
            <v>-1.7884959326140888E-3</v>
          </cell>
          <cell r="HK23">
            <v>42169</v>
          </cell>
          <cell r="HL23">
            <v>-0.60731014573730036</v>
          </cell>
          <cell r="HM23">
            <v>561</v>
          </cell>
          <cell r="HN23">
            <v>-0.16268656716417909</v>
          </cell>
          <cell r="HO23">
            <v>0.40954773869346733</v>
          </cell>
        </row>
        <row r="24">
          <cell r="F24">
            <v>40603</v>
          </cell>
          <cell r="G24">
            <v>1594755.65</v>
          </cell>
          <cell r="H24">
            <v>0.48739719461327868</v>
          </cell>
          <cell r="I24">
            <v>0.62971301036955707</v>
          </cell>
          <cell r="J24">
            <v>3597438.59</v>
          </cell>
          <cell r="K24">
            <v>2918666</v>
          </cell>
          <cell r="L24">
            <v>0.10886046325201899</v>
          </cell>
          <cell r="M24">
            <v>-5.9108846065938261E-2</v>
          </cell>
          <cell r="N24">
            <v>8347813</v>
          </cell>
          <cell r="O24">
            <v>-0.67058656910949088</v>
          </cell>
          <cell r="P24">
            <v>21077</v>
          </cell>
          <cell r="Q24">
            <v>-0.7890907999279525</v>
          </cell>
          <cell r="R24">
            <v>-0.83698518890908391</v>
          </cell>
          <cell r="S24">
            <v>154339</v>
          </cell>
          <cell r="T24">
            <v>-0.7965690409658881</v>
          </cell>
          <cell r="U24">
            <v>4032772.443158478</v>
          </cell>
          <cell r="V24">
            <v>1.0472387808553389E-2</v>
          </cell>
          <cell r="W24">
            <v>-6.7751808450377052E-2</v>
          </cell>
          <cell r="X24">
            <v>12454621.255643271</v>
          </cell>
          <cell r="Y24">
            <v>-0.25946787211629607</v>
          </cell>
          <cell r="Z24">
            <v>158768.89356243523</v>
          </cell>
          <cell r="AA24">
            <v>1.7859905978729496E-2</v>
          </cell>
          <cell r="AB24">
            <v>6.6670656093847591E-2</v>
          </cell>
          <cell r="AC24">
            <v>479154.77119797614</v>
          </cell>
          <cell r="AD24">
            <v>-0.5977819442988348</v>
          </cell>
          <cell r="AE24">
            <v>58823.675288222963</v>
          </cell>
          <cell r="AF24">
            <v>0.17251817190813368</v>
          </cell>
          <cell r="AG24">
            <v>0.14456756134554102</v>
          </cell>
          <cell r="AH24">
            <v>162490.26547747239</v>
          </cell>
          <cell r="AI24">
            <v>-0.62042922206546358</v>
          </cell>
          <cell r="AJ24">
            <v>49.690034364261166</v>
          </cell>
          <cell r="AK24">
            <v>-3.2938076416337406E-2</v>
          </cell>
          <cell r="AL24">
            <v>-0.48857302118171686</v>
          </cell>
          <cell r="AM24">
            <v>592.00869415807551</v>
          </cell>
          <cell r="AN24">
            <v>-0.57009984416248394</v>
          </cell>
          <cell r="AO24">
            <v>3375009</v>
          </cell>
          <cell r="AP24">
            <v>0.44026562267957825</v>
          </cell>
          <cell r="AQ24">
            <v>9.3384152613343138E-2</v>
          </cell>
          <cell r="AR24">
            <v>8953109</v>
          </cell>
          <cell r="AS24">
            <v>-0.64556255501274862</v>
          </cell>
          <cell r="AT24">
            <v>144487</v>
          </cell>
          <cell r="AU24">
            <v>-0.32324590163934425</v>
          </cell>
          <cell r="AV24">
            <v>-0.41859847494115043</v>
          </cell>
          <cell r="AW24">
            <v>580340</v>
          </cell>
          <cell r="AX24">
            <v>-0.68768196666612846</v>
          </cell>
          <cell r="AY24">
            <v>6557</v>
          </cell>
          <cell r="AZ24">
            <v>0.20599595365091042</v>
          </cell>
          <cell r="BA24">
            <v>-0.85854510937567419</v>
          </cell>
          <cell r="BB24">
            <v>15808</v>
          </cell>
          <cell r="BC24">
            <v>-0.90622404669814682</v>
          </cell>
          <cell r="BD24">
            <v>4170</v>
          </cell>
          <cell r="BE24">
            <v>0.25375826819001807</v>
          </cell>
          <cell r="BF24">
            <v>-0.56421778660257083</v>
          </cell>
          <cell r="BG24">
            <v>10373</v>
          </cell>
          <cell r="BH24">
            <v>-0.80148128301309041</v>
          </cell>
          <cell r="BI24">
            <v>297476</v>
          </cell>
          <cell r="BJ24">
            <v>6.9638163453897575E-2</v>
          </cell>
          <cell r="BK24">
            <v>-1.0728229276825561E-2</v>
          </cell>
          <cell r="BL24">
            <v>884864</v>
          </cell>
          <cell r="BM24">
            <v>-0.61165784826259295</v>
          </cell>
          <cell r="BN24">
            <v>878364</v>
          </cell>
          <cell r="BO24">
            <v>0.18052219819446891</v>
          </cell>
          <cell r="BP24">
            <v>-3.8978544623026509E-2</v>
          </cell>
          <cell r="BQ24">
            <v>2410821</v>
          </cell>
          <cell r="BR24">
            <v>-0.60669381458486316</v>
          </cell>
          <cell r="BS24">
            <v>623262</v>
          </cell>
          <cell r="BT24">
            <v>0.20410343595143107</v>
          </cell>
          <cell r="BU24">
            <v>-9.7077673728617128E-2</v>
          </cell>
          <cell r="BV24">
            <v>1715182</v>
          </cell>
          <cell r="BW24">
            <v>-0.61913722306553343</v>
          </cell>
          <cell r="BX24">
            <v>90190</v>
          </cell>
          <cell r="BY24">
            <v>0.20410669942057622</v>
          </cell>
          <cell r="BZ24">
            <v>7.2617858332144042E-2</v>
          </cell>
          <cell r="CA24">
            <v>242809</v>
          </cell>
          <cell r="CB24">
            <v>-0.61333868396704905</v>
          </cell>
          <cell r="CC24">
            <v>99602</v>
          </cell>
          <cell r="CD24">
            <v>0.10511716669625422</v>
          </cell>
          <cell r="CE24">
            <v>0.2504174251459419</v>
          </cell>
          <cell r="CF24">
            <v>255215</v>
          </cell>
          <cell r="CG24">
            <v>-0.5600151020422236</v>
          </cell>
          <cell r="CH24">
            <v>64094</v>
          </cell>
          <cell r="CI24">
            <v>0.11287830118243536</v>
          </cell>
          <cell r="CJ24">
            <v>8.8146412685477571E-2</v>
          </cell>
          <cell r="CK24">
            <v>191737</v>
          </cell>
          <cell r="CL24">
            <v>-0.53182350930312061</v>
          </cell>
          <cell r="CM24" t="str">
            <v>-</v>
          </cell>
          <cell r="CN24" t="e">
            <v>#VALUE!</v>
          </cell>
          <cell r="CO24" t="e">
            <v>#VALUE!</v>
          </cell>
          <cell r="CP24">
            <v>3450</v>
          </cell>
          <cell r="CQ24">
            <v>2.9976825028968714</v>
          </cell>
          <cell r="CR24">
            <v>1216</v>
          </cell>
          <cell r="CS24">
            <v>0.91496062992125982</v>
          </cell>
          <cell r="CT24">
            <v>0.12906220984215414</v>
          </cell>
          <cell r="CU24">
            <v>2428</v>
          </cell>
          <cell r="CV24">
            <v>-0.68859817878671281</v>
          </cell>
          <cell r="CW24">
            <v>61937</v>
          </cell>
          <cell r="CX24">
            <v>0.21566664703919605</v>
          </cell>
          <cell r="CY24">
            <v>0.18137254901960784</v>
          </cell>
          <cell r="CZ24">
            <v>172834</v>
          </cell>
          <cell r="DA24">
            <v>-0.58261730541669687</v>
          </cell>
          <cell r="DB24">
            <v>32784</v>
          </cell>
          <cell r="DC24">
            <v>0.20978633897929813</v>
          </cell>
          <cell r="DD24">
            <v>1.0766453411034396</v>
          </cell>
          <cell r="DE24">
            <v>87224</v>
          </cell>
          <cell r="DF24">
            <v>-0.27405286636926562</v>
          </cell>
          <cell r="DG24">
            <v>21162</v>
          </cell>
          <cell r="DH24">
            <v>0.20471365137196856</v>
          </cell>
          <cell r="DI24">
            <v>0.57023076352303925</v>
          </cell>
          <cell r="DJ24">
            <v>58477</v>
          </cell>
          <cell r="DK24">
            <v>-0.447229863218293</v>
          </cell>
          <cell r="DL24">
            <v>15493</v>
          </cell>
          <cell r="DM24">
            <v>0.21551859406872745</v>
          </cell>
          <cell r="DN24">
            <v>0.1613943028485757</v>
          </cell>
          <cell r="DO24">
            <v>43298</v>
          </cell>
          <cell r="DP24">
            <v>-0.57011090261023245</v>
          </cell>
          <cell r="DQ24">
            <v>32424</v>
          </cell>
          <cell r="DR24">
            <v>0.30426387771520513</v>
          </cell>
          <cell r="DS24">
            <v>0.45067334794863767</v>
          </cell>
          <cell r="DT24">
            <v>84514</v>
          </cell>
          <cell r="DU24">
            <v>-0.50376081123135008</v>
          </cell>
          <cell r="DV24">
            <v>345775.38</v>
          </cell>
          <cell r="DW24">
            <v>4.8516378625057074E-2</v>
          </cell>
          <cell r="DX24">
            <v>-0.14610170761443314</v>
          </cell>
          <cell r="DY24">
            <v>1023568.24</v>
          </cell>
          <cell r="DZ24">
            <v>-0.65614501826351235</v>
          </cell>
          <cell r="EA24">
            <v>40842857.090000004</v>
          </cell>
          <cell r="EB24">
            <v>0.31504857939523151</v>
          </cell>
          <cell r="EC24">
            <v>-2.4430443867340085E-2</v>
          </cell>
          <cell r="ED24">
            <v>100279120.19</v>
          </cell>
          <cell r="EE24">
            <v>-0.67797303172488887</v>
          </cell>
          <cell r="EF24">
            <v>85348325.310000002</v>
          </cell>
          <cell r="EG24">
            <v>7.747277811817177E-2</v>
          </cell>
          <cell r="EH24">
            <v>-0.10453085999060271</v>
          </cell>
          <cell r="EI24">
            <v>279676858.57999998</v>
          </cell>
          <cell r="EJ24">
            <v>-0.64816369814190089</v>
          </cell>
          <cell r="EK24">
            <v>669404326.98000002</v>
          </cell>
          <cell r="EL24">
            <v>0.24769144710812166</v>
          </cell>
          <cell r="EM24">
            <v>9.5382661097730095E-2</v>
          </cell>
          <cell r="EN24">
            <v>1556179175.8400002</v>
          </cell>
          <cell r="EO24">
            <v>-0.60689167449407322</v>
          </cell>
          <cell r="EP24">
            <v>16508456.630000001</v>
          </cell>
          <cell r="EQ24">
            <v>-5.1216870879995956E-2</v>
          </cell>
          <cell r="ER24">
            <v>5.7690198089867577E-2</v>
          </cell>
          <cell r="ES24">
            <v>50077033.090000004</v>
          </cell>
          <cell r="ET24">
            <v>-0.61517717232470048</v>
          </cell>
          <cell r="EU24">
            <v>1035011495.51</v>
          </cell>
          <cell r="EV24">
            <v>0.30708126767597599</v>
          </cell>
          <cell r="EW24">
            <v>0.48483752421045367</v>
          </cell>
          <cell r="EX24">
            <v>2244966155.4700003</v>
          </cell>
          <cell r="EY24">
            <v>-0.65788128477256491</v>
          </cell>
          <cell r="EZ24">
            <v>3510244333.8899994</v>
          </cell>
          <cell r="FA24">
            <v>0.28553866359757768</v>
          </cell>
          <cell r="FB24">
            <v>7.8089435282319621E-3</v>
          </cell>
          <cell r="FC24">
            <v>8318860477.6099997</v>
          </cell>
          <cell r="FD24">
            <v>-0.65508195151273041</v>
          </cell>
          <cell r="FE24">
            <v>30906333.219999999</v>
          </cell>
          <cell r="FF24">
            <v>0.20096947026766063</v>
          </cell>
          <cell r="FG24">
            <v>0.28653536672047752</v>
          </cell>
          <cell r="FH24">
            <v>72775931.890000001</v>
          </cell>
          <cell r="FI24">
            <v>-0.60849772858288365</v>
          </cell>
          <cell r="FJ24">
            <v>222290829.18000001</v>
          </cell>
          <cell r="FK24">
            <v>0.19876803257046932</v>
          </cell>
          <cell r="FL24">
            <v>0.23050910221669063</v>
          </cell>
          <cell r="FM24">
            <v>597110098.13</v>
          </cell>
          <cell r="FN24">
            <v>-0.6179728377482504</v>
          </cell>
          <cell r="FO24">
            <v>128701755.59</v>
          </cell>
          <cell r="FP24">
            <v>-4.2994562070652741E-2</v>
          </cell>
          <cell r="FQ24">
            <v>0.66387676378543992</v>
          </cell>
          <cell r="FR24">
            <v>376665859.00999999</v>
          </cell>
          <cell r="FS24">
            <v>-0.550325160720738</v>
          </cell>
          <cell r="FT24">
            <v>650604747.94000006</v>
          </cell>
          <cell r="FU24">
            <v>-6.156784222067975E-2</v>
          </cell>
          <cell r="FV24">
            <v>2.1793623019344132E-2</v>
          </cell>
          <cell r="FW24">
            <v>1985613786.4400001</v>
          </cell>
          <cell r="FX24">
            <v>-0.57463939589347446</v>
          </cell>
          <cell r="FY24">
            <v>893779675</v>
          </cell>
          <cell r="FZ24">
            <v>0.2637774687235549</v>
          </cell>
          <cell r="GA24">
            <v>1.741186272571452E-2</v>
          </cell>
          <cell r="GB24">
            <v>2090583525.52</v>
          </cell>
          <cell r="GC24">
            <v>-0.61541394263732674</v>
          </cell>
          <cell r="GD24">
            <v>6263672278.9400005</v>
          </cell>
          <cell r="GE24">
            <v>0.22450557693471715</v>
          </cell>
          <cell r="GF24">
            <v>9.3981769184357369E-2</v>
          </cell>
          <cell r="GG24">
            <v>15202248517.48</v>
          </cell>
          <cell r="GH24">
            <v>-0.63824589220649419</v>
          </cell>
          <cell r="GI24">
            <v>200604</v>
          </cell>
          <cell r="GJ24">
            <v>-0.10888212691291117</v>
          </cell>
          <cell r="GK24">
            <v>-0.39690098670562979</v>
          </cell>
          <cell r="GL24">
            <v>575447</v>
          </cell>
          <cell r="GM24">
            <v>-0.81815829048625888</v>
          </cell>
          <cell r="GN24">
            <v>4923</v>
          </cell>
          <cell r="GO24">
            <v>0.18540813869491934</v>
          </cell>
          <cell r="GP24">
            <v>6.1448900388098318E-2</v>
          </cell>
          <cell r="GQ24">
            <v>10614</v>
          </cell>
          <cell r="GR24">
            <v>-0.70704645193342719</v>
          </cell>
          <cell r="GS24">
            <v>22540</v>
          </cell>
          <cell r="GT24">
            <v>0.64597634000292103</v>
          </cell>
          <cell r="GU24">
            <v>-0.38578085402076462</v>
          </cell>
          <cell r="GV24">
            <v>44341</v>
          </cell>
          <cell r="GW24">
            <v>-0.76106027784064578</v>
          </cell>
          <cell r="GX24">
            <v>70109.363636363632</v>
          </cell>
          <cell r="GY24">
            <v>0.34620238691647193</v>
          </cell>
          <cell r="GZ24">
            <v>0.19633870897684888</v>
          </cell>
          <cell r="HA24">
            <v>184564.09090909088</v>
          </cell>
          <cell r="HB24">
            <v>-0.50682324945397728</v>
          </cell>
          <cell r="HC24">
            <v>199426</v>
          </cell>
          <cell r="HD24">
            <v>0.56077136193591814</v>
          </cell>
          <cell r="HE24">
            <v>-0.21879504857411469</v>
          </cell>
          <cell r="HF24">
            <v>540902</v>
          </cell>
          <cell r="HG24">
            <v>-0.64981979608180296</v>
          </cell>
          <cell r="HH24">
            <v>16517</v>
          </cell>
          <cell r="HI24">
            <v>1.2493531254255754</v>
          </cell>
          <cell r="HJ24">
            <v>0.13800468513159708</v>
          </cell>
          <cell r="HK24">
            <v>24867</v>
          </cell>
          <cell r="HL24">
            <v>-0.80940007818068938</v>
          </cell>
          <cell r="HM24">
            <v>670</v>
          </cell>
          <cell r="HN24">
            <v>0.48888888888888887</v>
          </cell>
          <cell r="HO24">
            <v>0.51927437641723351</v>
          </cell>
        </row>
        <row r="25">
          <cell r="F25">
            <v>40575</v>
          </cell>
          <cell r="G25">
            <v>1072178.74</v>
          </cell>
          <cell r="H25">
            <v>0.15225566956065328</v>
          </cell>
          <cell r="I25">
            <v>0.40412278897841014</v>
          </cell>
          <cell r="J25">
            <v>2002682.94</v>
          </cell>
          <cell r="K25">
            <v>2632131</v>
          </cell>
          <cell r="L25">
            <v>-5.8950324202650256E-2</v>
          </cell>
          <cell r="M25">
            <v>-7.2881549957820327E-2</v>
          </cell>
          <cell r="N25">
            <v>5429147</v>
          </cell>
          <cell r="O25">
            <v>-0.80732396811452389</v>
          </cell>
          <cell r="P25">
            <v>99934</v>
          </cell>
          <cell r="Q25">
            <v>1.9984997599615939</v>
          </cell>
          <cell r="R25">
            <v>5.7435506740312788E-2</v>
          </cell>
          <cell r="S25">
            <v>133262</v>
          </cell>
          <cell r="T25">
            <v>-0.85186132133360604</v>
          </cell>
          <cell r="U25">
            <v>3990977.380296845</v>
          </cell>
          <cell r="V25">
            <v>-9.9279353649375568E-2</v>
          </cell>
          <cell r="W25">
            <v>-0.32487816530572955</v>
          </cell>
          <cell r="X25">
            <v>8421848.8124847934</v>
          </cell>
          <cell r="Y25">
            <v>-0.49925015832991776</v>
          </cell>
          <cell r="Z25">
            <v>155983.05093840003</v>
          </cell>
          <cell r="AA25">
            <v>-5.1214300434453797E-2</v>
          </cell>
          <cell r="AB25">
            <v>0.13072460939777653</v>
          </cell>
          <cell r="AC25">
            <v>320385.87763554091</v>
          </cell>
          <cell r="AD25">
            <v>-0.76005931005373273</v>
          </cell>
          <cell r="AE25">
            <v>50168.668339267133</v>
          </cell>
          <cell r="AF25">
            <v>-6.2231454897463068E-2</v>
          </cell>
          <cell r="AG25">
            <v>2.0078740208404302E-2</v>
          </cell>
          <cell r="AH25">
            <v>103666.59018924944</v>
          </cell>
          <cell r="AI25">
            <v>-0.78443035542481487</v>
          </cell>
          <cell r="AJ25">
            <v>51.382474226804128</v>
          </cell>
          <cell r="AK25">
            <v>-0.89533777354900101</v>
          </cell>
          <cell r="AL25">
            <v>-0.51870640456563077</v>
          </cell>
          <cell r="AM25">
            <v>542.31865979381439</v>
          </cell>
          <cell r="AN25">
            <v>-0.61979952729447274</v>
          </cell>
          <cell r="AO25">
            <v>2343324</v>
          </cell>
          <cell r="AP25">
            <v>-0.27558384259064617</v>
          </cell>
          <cell r="AQ25">
            <v>-0.17141841827507015</v>
          </cell>
          <cell r="AR25">
            <v>5578100</v>
          </cell>
          <cell r="AS25">
            <v>-0.8014267895092998</v>
          </cell>
          <cell r="AT25">
            <v>213500</v>
          </cell>
          <cell r="AU25">
            <v>-3.9815068831992373E-2</v>
          </cell>
          <cell r="AV25">
            <v>-0.11120177176827135</v>
          </cell>
          <cell r="AW25">
            <v>435853</v>
          </cell>
          <cell r="AX25">
            <v>-0.78743502633085682</v>
          </cell>
          <cell r="AY25">
            <v>5437</v>
          </cell>
          <cell r="AZ25">
            <v>0.42553749344520186</v>
          </cell>
          <cell r="BA25">
            <v>-0.88045820324523982</v>
          </cell>
          <cell r="BB25">
            <v>9251</v>
          </cell>
          <cell r="BC25">
            <v>-0.94692423320979013</v>
          </cell>
          <cell r="BD25">
            <v>3326</v>
          </cell>
          <cell r="BE25">
            <v>0.15606534584636775</v>
          </cell>
          <cell r="BF25">
            <v>-0.57813292744799594</v>
          </cell>
          <cell r="BG25">
            <v>6203</v>
          </cell>
          <cell r="BH25">
            <v>-0.88731652376108128</v>
          </cell>
          <cell r="BI25">
            <v>278109</v>
          </cell>
          <cell r="BJ25">
            <v>-0.10078278835614445</v>
          </cell>
          <cell r="BK25">
            <v>-1.2605042016806723E-3</v>
          </cell>
          <cell r="BL25">
            <v>587388</v>
          </cell>
          <cell r="BM25">
            <v>-0.77298251187576161</v>
          </cell>
          <cell r="BN25">
            <v>744047</v>
          </cell>
          <cell r="BO25">
            <v>-5.6268946360396241E-2</v>
          </cell>
          <cell r="BP25">
            <v>-3.50811440309792E-2</v>
          </cell>
          <cell r="BQ25">
            <v>1532457</v>
          </cell>
          <cell r="BR25">
            <v>-0.77902483844928616</v>
          </cell>
          <cell r="BS25">
            <v>517615</v>
          </cell>
          <cell r="BT25">
            <v>-9.871061543953126E-2</v>
          </cell>
          <cell r="BU25">
            <v>-0.10661458854718615</v>
          </cell>
          <cell r="BV25">
            <v>1091920</v>
          </cell>
          <cell r="BW25">
            <v>-0.78550917997608993</v>
          </cell>
          <cell r="BX25">
            <v>74902</v>
          </cell>
          <cell r="BY25">
            <v>-3.6221161393260162E-2</v>
          </cell>
          <cell r="BZ25">
            <v>1.7123613204600697E-2</v>
          </cell>
          <cell r="CA25">
            <v>152619</v>
          </cell>
          <cell r="CB25">
            <v>-0.78402523448599881</v>
          </cell>
          <cell r="CC25">
            <v>90128</v>
          </cell>
          <cell r="CD25">
            <v>0.3763151866839734</v>
          </cell>
          <cell r="CE25">
            <v>0.15483573368868844</v>
          </cell>
          <cell r="CF25">
            <v>155613</v>
          </cell>
          <cell r="CG25">
            <v>-0.76131657576185185</v>
          </cell>
          <cell r="CH25">
            <v>57593</v>
          </cell>
          <cell r="CI25">
            <v>-0.17783012134189866</v>
          </cell>
          <cell r="CJ25">
            <v>0.47568412421850981</v>
          </cell>
          <cell r="CK25">
            <v>127643</v>
          </cell>
          <cell r="CL25">
            <v>-0.73186665910432458</v>
          </cell>
          <cell r="CM25">
            <v>3174</v>
          </cell>
          <cell r="CN25">
            <v>10.5</v>
          </cell>
          <cell r="CO25" t="e">
            <v>#VALUE!</v>
          </cell>
          <cell r="CP25">
            <v>3450</v>
          </cell>
          <cell r="CQ25">
            <v>2.8939051918735892</v>
          </cell>
          <cell r="CR25">
            <v>635</v>
          </cell>
          <cell r="CS25">
            <v>0.10051993067590988</v>
          </cell>
          <cell r="CT25">
            <v>-0.36436436436436437</v>
          </cell>
          <cell r="CU25">
            <v>1212</v>
          </cell>
          <cell r="CV25">
            <v>-0.86028818443804034</v>
          </cell>
          <cell r="CW25">
            <v>50949</v>
          </cell>
          <cell r="CX25">
            <v>-0.15011343164075533</v>
          </cell>
          <cell r="CY25">
            <v>0.10845444260725785</v>
          </cell>
          <cell r="CZ25">
            <v>110897</v>
          </cell>
          <cell r="DA25">
            <v>-0.76454589462241396</v>
          </cell>
          <cell r="DB25">
            <v>27099</v>
          </cell>
          <cell r="DC25">
            <v>-8.8511758896894777E-3</v>
          </cell>
          <cell r="DD25">
            <v>0.99110947832476115</v>
          </cell>
          <cell r="DE25">
            <v>54440</v>
          </cell>
          <cell r="DF25">
            <v>-0.5945452785080696</v>
          </cell>
          <cell r="DG25">
            <v>17566</v>
          </cell>
          <cell r="DH25">
            <v>-0.11053724239201985</v>
          </cell>
          <cell r="DI25">
            <v>0.49829409757761856</v>
          </cell>
          <cell r="DJ25">
            <v>37315</v>
          </cell>
          <cell r="DK25">
            <v>-0.68713317905892612</v>
          </cell>
          <cell r="DL25">
            <v>12746</v>
          </cell>
          <cell r="DM25">
            <v>-0.15359585629855901</v>
          </cell>
          <cell r="DN25">
            <v>0.14078582296607894</v>
          </cell>
          <cell r="DO25">
            <v>27805</v>
          </cell>
          <cell r="DP25">
            <v>-0.75539055695823909</v>
          </cell>
          <cell r="DQ25">
            <v>24860</v>
          </cell>
          <cell r="DR25">
            <v>-8.703635695923613E-2</v>
          </cell>
          <cell r="DS25">
            <v>0.31736526946107785</v>
          </cell>
          <cell r="DT25">
            <v>52090</v>
          </cell>
          <cell r="DU25">
            <v>-0.72944757235160906</v>
          </cell>
          <cell r="DV25">
            <v>329775.84999999998</v>
          </cell>
          <cell r="DW25">
            <v>-5.2414564449019409E-2</v>
          </cell>
          <cell r="DX25">
            <v>-5.7478043246291466E-2</v>
          </cell>
          <cell r="DY25">
            <v>677792.86</v>
          </cell>
          <cell r="DZ25">
            <v>-0.79587515908834927</v>
          </cell>
          <cell r="EA25">
            <v>31058059.550000001</v>
          </cell>
          <cell r="EB25">
            <v>9.4433602721832613E-2</v>
          </cell>
          <cell r="EC25">
            <v>-7.2287269055550232E-2</v>
          </cell>
          <cell r="ED25">
            <v>59436263.100000001</v>
          </cell>
          <cell r="EE25">
            <v>-0.82875819671116735</v>
          </cell>
          <cell r="EF25">
            <v>79211583.849999994</v>
          </cell>
          <cell r="EG25">
            <v>-0.31190337957098385</v>
          </cell>
          <cell r="EH25">
            <v>7.0655178199973919E-4</v>
          </cell>
          <cell r="EI25">
            <v>194328533.26999998</v>
          </cell>
          <cell r="EJ25">
            <v>-0.7871351413664055</v>
          </cell>
          <cell r="EK25">
            <v>536514318.93000001</v>
          </cell>
          <cell r="EL25">
            <v>0.53175785760737315</v>
          </cell>
          <cell r="EM25">
            <v>2.6757580813630236E-2</v>
          </cell>
          <cell r="EN25">
            <v>886774848.86000001</v>
          </cell>
          <cell r="EO25">
            <v>-0.80433670051908834</v>
          </cell>
          <cell r="EP25">
            <v>17399610.219999999</v>
          </cell>
          <cell r="EQ25">
            <v>7.6111481818518442E-2</v>
          </cell>
          <cell r="ER25">
            <v>6.7339846935792189E-2</v>
          </cell>
          <cell r="ES25">
            <v>33568576.460000001</v>
          </cell>
          <cell r="ET25">
            <v>-0.77247811924223453</v>
          </cell>
          <cell r="EU25">
            <v>791849383.13</v>
          </cell>
          <cell r="EV25">
            <v>0.89389952007700402</v>
          </cell>
          <cell r="EW25">
            <v>0.30065391475027925</v>
          </cell>
          <cell r="EX25">
            <v>1209954659.96</v>
          </cell>
          <cell r="EY25">
            <v>-0.83733567710354484</v>
          </cell>
          <cell r="EZ25">
            <v>2730563018.6700001</v>
          </cell>
          <cell r="FA25">
            <v>0.31400058340871329</v>
          </cell>
          <cell r="FB25">
            <v>0.29089196687047131</v>
          </cell>
          <cell r="FC25">
            <v>4808616143.7200003</v>
          </cell>
          <cell r="FD25">
            <v>-0.82103837161096893</v>
          </cell>
          <cell r="FE25">
            <v>25734487</v>
          </cell>
          <cell r="FF25">
            <v>0.59493702469057652</v>
          </cell>
          <cell r="FG25">
            <v>-3.6981386508853159E-2</v>
          </cell>
          <cell r="FH25">
            <v>41869598.670000002</v>
          </cell>
          <cell r="FI25">
            <v>-0.79524575405224418</v>
          </cell>
          <cell r="FJ25">
            <v>185432730.22</v>
          </cell>
          <cell r="FK25">
            <v>-2.0876924709188335E-2</v>
          </cell>
          <cell r="FL25">
            <v>-0.11907063935562422</v>
          </cell>
          <cell r="FM25">
            <v>374819268.94999999</v>
          </cell>
          <cell r="FN25">
            <v>-0.79134769296810292</v>
          </cell>
          <cell r="FO25">
            <v>134483828.91999999</v>
          </cell>
          <cell r="FP25">
            <v>0.18508550946446634</v>
          </cell>
          <cell r="FQ25">
            <v>0.27651825080480186</v>
          </cell>
          <cell r="FR25">
            <v>247964103.41999999</v>
          </cell>
          <cell r="FS25">
            <v>-0.73388007906502672</v>
          </cell>
          <cell r="FT25">
            <v>693289059.36000001</v>
          </cell>
          <cell r="FU25">
            <v>8.0360721025251936E-2</v>
          </cell>
          <cell r="FV25">
            <v>-3.3225069687910738E-2</v>
          </cell>
          <cell r="FW25">
            <v>1335009038.5</v>
          </cell>
          <cell r="FX25">
            <v>-0.74823437082301081</v>
          </cell>
          <cell r="FY25">
            <v>707228683.14999998</v>
          </cell>
          <cell r="FZ25">
            <v>0.44457629856766556</v>
          </cell>
          <cell r="GA25">
            <v>0.24466481247871766</v>
          </cell>
          <cell r="GB25">
            <v>1196803850.52</v>
          </cell>
          <cell r="GC25">
            <v>-0.80349695798098064</v>
          </cell>
          <cell r="GD25">
            <v>5115266436.4499989</v>
          </cell>
          <cell r="GE25">
            <v>0.33791575918167938</v>
          </cell>
          <cell r="GF25">
            <v>0.18338193690253715</v>
          </cell>
          <cell r="GG25">
            <v>8938576238.539999</v>
          </cell>
          <cell r="GH25">
            <v>-0.81071485480630057</v>
          </cell>
          <cell r="GI25">
            <v>225115</v>
          </cell>
          <cell r="GJ25">
            <v>0.50349300064116265</v>
          </cell>
          <cell r="GK25">
            <v>-0.32591621076964999</v>
          </cell>
          <cell r="GL25">
            <v>374843</v>
          </cell>
          <cell r="GM25">
            <v>-0.89860717166476689</v>
          </cell>
          <cell r="GN25">
            <v>4153</v>
          </cell>
          <cell r="GO25">
            <v>1.700260078023407</v>
          </cell>
          <cell r="GP25">
            <v>-6.4593301435406699E-3</v>
          </cell>
          <cell r="GQ25">
            <v>5691</v>
          </cell>
          <cell r="GR25">
            <v>-0.86388423822052141</v>
          </cell>
          <cell r="GS25">
            <v>13694</v>
          </cell>
          <cell r="GT25">
            <v>0.68915751819415316</v>
          </cell>
          <cell r="GU25">
            <v>-0.12206693165790486</v>
          </cell>
          <cell r="GV25">
            <v>21801</v>
          </cell>
          <cell r="GW25">
            <v>-0.89202240679930467</v>
          </cell>
          <cell r="GX25">
            <v>52079.363636363632</v>
          </cell>
          <cell r="GY25">
            <v>-0.16506516996075082</v>
          </cell>
          <cell r="GZ25">
            <v>0.37252238330374438</v>
          </cell>
          <cell r="HA25">
            <v>114454.72727272726</v>
          </cell>
          <cell r="HB25">
            <v>-0.72589531830382803</v>
          </cell>
          <cell r="HC25">
            <v>127774</v>
          </cell>
          <cell r="HD25">
            <v>-0.40209263366744347</v>
          </cell>
          <cell r="HE25">
            <v>2.9381198288849324E-2</v>
          </cell>
          <cell r="HF25">
            <v>341476</v>
          </cell>
          <cell r="HG25">
            <v>-0.7978276340203927</v>
          </cell>
          <cell r="HH25">
            <v>7343</v>
          </cell>
          <cell r="HI25">
            <v>6.2919563058589869</v>
          </cell>
          <cell r="HJ25">
            <v>-0.10429373017809222</v>
          </cell>
          <cell r="HK25">
            <v>8350</v>
          </cell>
          <cell r="HL25">
            <v>-0.94653570582472679</v>
          </cell>
          <cell r="HM25">
            <v>450</v>
          </cell>
          <cell r="HN25">
            <v>4.7692307692307692</v>
          </cell>
          <cell r="HO25">
            <v>-8.9068825910931168E-2</v>
          </cell>
        </row>
        <row r="26">
          <cell r="F26">
            <v>40544</v>
          </cell>
          <cell r="G26">
            <v>930504.2</v>
          </cell>
          <cell r="H26">
            <v>0.11339171579757146</v>
          </cell>
          <cell r="I26">
            <v>-4.7852935456150408E-2</v>
          </cell>
          <cell r="J26">
            <v>930504.2</v>
          </cell>
          <cell r="K26">
            <v>2797016</v>
          </cell>
          <cell r="L26">
            <v>-6.7414772727272731E-3</v>
          </cell>
          <cell r="M26">
            <v>-8.0805206089721054E-2</v>
          </cell>
          <cell r="N26">
            <v>2797016</v>
          </cell>
          <cell r="O26">
            <v>-0.90954927793119777</v>
          </cell>
          <cell r="P26">
            <v>33328</v>
          </cell>
          <cell r="Q26">
            <v>-0.89016102772999017</v>
          </cell>
          <cell r="R26">
            <v>2.2344720496894408</v>
          </cell>
          <cell r="S26">
            <v>33328</v>
          </cell>
          <cell r="T26">
            <v>-0.97130960200336935</v>
          </cell>
          <cell r="U26">
            <v>4430871.4321879474</v>
          </cell>
          <cell r="V26">
            <v>6.5098864415683105E-2</v>
          </cell>
          <cell r="W26">
            <v>0.73196134265437252</v>
          </cell>
          <cell r="X26">
            <v>4430871.4321879474</v>
          </cell>
          <cell r="Y26">
            <v>-0.73654737605364584</v>
          </cell>
          <cell r="Z26">
            <v>164402.82669714084</v>
          </cell>
          <cell r="AA26">
            <v>2.7104163813465514E-2</v>
          </cell>
          <cell r="AB26">
            <v>1.5162347585028192E-2</v>
          </cell>
          <cell r="AC26">
            <v>164402.82669714084</v>
          </cell>
          <cell r="AD26">
            <v>-0.888833427223779</v>
          </cell>
          <cell r="AE26">
            <v>53497.921849982311</v>
          </cell>
          <cell r="AF26">
            <v>-0.30023156297645071</v>
          </cell>
          <cell r="AG26">
            <v>3.9012541628169257E-2</v>
          </cell>
          <cell r="AH26">
            <v>53497.921849982311</v>
          </cell>
          <cell r="AI26">
            <v>-0.90000865430719601</v>
          </cell>
          <cell r="AJ26">
            <v>490.93618556701023</v>
          </cell>
          <cell r="AK26">
            <v>9.1524569508609819</v>
          </cell>
          <cell r="AL26">
            <v>-0.26567499696220981</v>
          </cell>
          <cell r="AM26">
            <v>490.93618556701023</v>
          </cell>
          <cell r="AN26">
            <v>-0.66600960719203794</v>
          </cell>
          <cell r="AO26">
            <v>3234776</v>
          </cell>
          <cell r="AP26">
            <v>0.15239286813575167</v>
          </cell>
          <cell r="AQ26">
            <v>6.5237207047715393E-2</v>
          </cell>
          <cell r="AR26">
            <v>3234776</v>
          </cell>
          <cell r="AS26">
            <v>-0.89508348235645774</v>
          </cell>
          <cell r="AT26">
            <v>222353</v>
          </cell>
          <cell r="AU26">
            <v>-5.9913581708410144E-2</v>
          </cell>
          <cell r="AV26">
            <v>-0.13065933722221354</v>
          </cell>
          <cell r="AW26">
            <v>222353</v>
          </cell>
          <cell r="AX26">
            <v>-0.90128879972617837</v>
          </cell>
          <cell r="AY26">
            <v>3814</v>
          </cell>
          <cell r="AZ26">
            <v>-0.28375586854460094</v>
          </cell>
          <cell r="BA26">
            <v>-0.90198900138767535</v>
          </cell>
          <cell r="BB26">
            <v>3814</v>
          </cell>
          <cell r="BC26">
            <v>-0.97881075795707706</v>
          </cell>
          <cell r="BD26">
            <v>2877</v>
          </cell>
          <cell r="BE26">
            <v>-0.40335960182496888</v>
          </cell>
          <cell r="BF26">
            <v>-0.72197526091998454</v>
          </cell>
          <cell r="BG26">
            <v>2877</v>
          </cell>
          <cell r="BH26">
            <v>-0.9500945376329164</v>
          </cell>
          <cell r="BI26">
            <v>309279</v>
          </cell>
          <cell r="BJ26">
            <v>-6.6325350737447969E-3</v>
          </cell>
          <cell r="BK26">
            <v>-1.0845300156714748E-2</v>
          </cell>
          <cell r="BL26">
            <v>309279</v>
          </cell>
          <cell r="BM26">
            <v>-0.89169329576951828</v>
          </cell>
          <cell r="BN26">
            <v>788410</v>
          </cell>
          <cell r="BO26">
            <v>-3.6745894248649338E-2</v>
          </cell>
          <cell r="BP26">
            <v>6.2754851015360144E-2</v>
          </cell>
          <cell r="BQ26">
            <v>788410</v>
          </cell>
          <cell r="BR26">
            <v>-0.89930933773996269</v>
          </cell>
          <cell r="BS26">
            <v>574305</v>
          </cell>
          <cell r="BT26">
            <v>-5.3864820651036815E-2</v>
          </cell>
          <cell r="BU26">
            <v>5.3544468435216659E-2</v>
          </cell>
          <cell r="BV26">
            <v>574305</v>
          </cell>
          <cell r="BW26">
            <v>-0.90038223193895117</v>
          </cell>
          <cell r="BX26">
            <v>77717</v>
          </cell>
          <cell r="BY26">
            <v>0.16243624452189001</v>
          </cell>
          <cell r="BZ26">
            <v>4.7638946928541578E-2</v>
          </cell>
          <cell r="CA26">
            <v>77717</v>
          </cell>
          <cell r="CB26">
            <v>-0.9008462585624194</v>
          </cell>
          <cell r="CC26">
            <v>65485</v>
          </cell>
          <cell r="CD26">
            <v>-0.17029876086460735</v>
          </cell>
          <cell r="CE26">
            <v>-3.5069623517276945E-2</v>
          </cell>
          <cell r="CF26">
            <v>65485</v>
          </cell>
          <cell r="CG26">
            <v>-0.9106863992645966</v>
          </cell>
          <cell r="CH26">
            <v>70050</v>
          </cell>
          <cell r="CI26">
            <v>8.2438383682299318E-2</v>
          </cell>
          <cell r="CJ26">
            <v>0.30600145422003466</v>
          </cell>
          <cell r="CK26">
            <v>70050</v>
          </cell>
          <cell r="CL26">
            <v>-0.86963561246138388</v>
          </cell>
          <cell r="CM26">
            <v>276</v>
          </cell>
          <cell r="CN26">
            <v>1.4210526315789473</v>
          </cell>
          <cell r="CO26">
            <v>5.4186046511627906</v>
          </cell>
          <cell r="CP26">
            <v>276</v>
          </cell>
          <cell r="CQ26">
            <v>-0.68848758465011284</v>
          </cell>
          <cell r="CR26">
            <v>577</v>
          </cell>
          <cell r="CS26">
            <v>-0.33906071019473083</v>
          </cell>
          <cell r="CT26">
            <v>-0.42871287128712871</v>
          </cell>
          <cell r="CU26">
            <v>577</v>
          </cell>
          <cell r="CV26">
            <v>-0.94053385550860558</v>
          </cell>
          <cell r="CW26">
            <v>59948</v>
          </cell>
          <cell r="CX26">
            <v>2.81265006517116E-2</v>
          </cell>
          <cell r="CY26">
            <v>0.38881037877910346</v>
          </cell>
          <cell r="CZ26">
            <v>59948</v>
          </cell>
          <cell r="DA26">
            <v>-0.88987839376905842</v>
          </cell>
          <cell r="DB26">
            <v>27341</v>
          </cell>
          <cell r="DC26">
            <v>1.4023372287145242</v>
          </cell>
          <cell r="DD26">
            <v>1.0801125989044431</v>
          </cell>
          <cell r="DE26">
            <v>27341</v>
          </cell>
          <cell r="DF26">
            <v>-0.81686838985378141</v>
          </cell>
          <cell r="DG26">
            <v>19749</v>
          </cell>
          <cell r="DH26">
            <v>0.44744942832014073</v>
          </cell>
          <cell r="DI26">
            <v>0.70794776442099805</v>
          </cell>
          <cell r="DJ26">
            <v>19749</v>
          </cell>
          <cell r="DK26">
            <v>-0.8556908192792213</v>
          </cell>
          <cell r="DL26">
            <v>15059</v>
          </cell>
          <cell r="DM26">
            <v>0.23667570009033423</v>
          </cell>
          <cell r="DN26">
            <v>0.3987553408879807</v>
          </cell>
          <cell r="DO26">
            <v>15059</v>
          </cell>
          <cell r="DP26">
            <v>-0.88286585460711564</v>
          </cell>
          <cell r="DQ26">
            <v>27230</v>
          </cell>
          <cell r="DR26">
            <v>0.48424724735637198</v>
          </cell>
          <cell r="DS26">
            <v>0.50358917725013808</v>
          </cell>
          <cell r="DT26">
            <v>27230</v>
          </cell>
          <cell r="DU26">
            <v>-0.87374580389102174</v>
          </cell>
          <cell r="DV26">
            <v>348017.01</v>
          </cell>
          <cell r="DW26">
            <v>-9.1955257343045819E-3</v>
          </cell>
          <cell r="DX26">
            <v>-9.9073325711555429E-2</v>
          </cell>
          <cell r="DY26">
            <v>348017.01</v>
          </cell>
          <cell r="DZ26">
            <v>-0.90536464462958977</v>
          </cell>
          <cell r="EA26">
            <v>28378203.550000001</v>
          </cell>
          <cell r="EB26">
            <v>-0.65349381572169229</v>
          </cell>
          <cell r="EC26">
            <v>0.11448531860745151</v>
          </cell>
          <cell r="ED26">
            <v>28378203.550000001</v>
          </cell>
          <cell r="EE26">
            <v>-0.92740506579737603</v>
          </cell>
          <cell r="EF26">
            <v>115116949.42</v>
          </cell>
          <cell r="EG26">
            <v>-6.5386243487751849E-2</v>
          </cell>
          <cell r="EH26">
            <v>0.31481714367020919</v>
          </cell>
          <cell r="EI26">
            <v>115116949.42</v>
          </cell>
          <cell r="EJ26">
            <v>-0.88452820685433597</v>
          </cell>
          <cell r="EK26">
            <v>350260529.93000001</v>
          </cell>
          <cell r="EL26">
            <v>-0.53370566584482604</v>
          </cell>
          <cell r="EM26">
            <v>0.14267380564730059</v>
          </cell>
          <cell r="EN26">
            <v>350260529.93000001</v>
          </cell>
          <cell r="EO26">
            <v>-0.93074969366563942</v>
          </cell>
          <cell r="EP26">
            <v>16168966.24</v>
          </cell>
          <cell r="EQ26">
            <v>-5.8220870643871298E-2</v>
          </cell>
          <cell r="ER26">
            <v>-1.5170634006360262E-2</v>
          </cell>
          <cell r="ES26">
            <v>16168966.24</v>
          </cell>
          <cell r="ET26">
            <v>-0.90211450243919888</v>
          </cell>
          <cell r="EU26">
            <v>418105276.83000004</v>
          </cell>
          <cell r="EV26">
            <v>-0.79661156687211832</v>
          </cell>
          <cell r="EW26">
            <v>0.33806759724789581</v>
          </cell>
          <cell r="EX26">
            <v>418105276.83000004</v>
          </cell>
          <cell r="EY26">
            <v>-0.9494037521667188</v>
          </cell>
          <cell r="EZ26">
            <v>2078053125.0500002</v>
          </cell>
          <cell r="FA26">
            <v>-0.60414094086320569</v>
          </cell>
          <cell r="FB26">
            <v>-0.1015144501194319</v>
          </cell>
          <cell r="FC26">
            <v>2078053125.0500002</v>
          </cell>
          <cell r="FD26">
            <v>-0.93138775128891038</v>
          </cell>
          <cell r="FE26">
            <v>16135111.67</v>
          </cell>
          <cell r="FF26">
            <v>-0.59598900596015392</v>
          </cell>
          <cell r="FG26">
            <v>-4.0835588457810566E-2</v>
          </cell>
          <cell r="FH26">
            <v>16135111.67</v>
          </cell>
          <cell r="FI26">
            <v>-0.92598088345128404</v>
          </cell>
          <cell r="FJ26">
            <v>189386538.72999999</v>
          </cell>
          <cell r="FK26">
            <v>-0.48718870335398068</v>
          </cell>
          <cell r="FL26">
            <v>0.2056586449375451</v>
          </cell>
          <cell r="FM26">
            <v>189386538.72999999</v>
          </cell>
          <cell r="FN26">
            <v>-0.90576734049471275</v>
          </cell>
          <cell r="FO26">
            <v>113480274.5</v>
          </cell>
          <cell r="FP26">
            <v>-0.30359031594587854</v>
          </cell>
          <cell r="FQ26">
            <v>0.1341101086858012</v>
          </cell>
          <cell r="FR26">
            <v>113480274.5</v>
          </cell>
          <cell r="FS26">
            <v>-0.89075543132702206</v>
          </cell>
          <cell r="FT26">
            <v>641719979.13999999</v>
          </cell>
          <cell r="FU26">
            <v>0.15998127028657752</v>
          </cell>
          <cell r="FV26">
            <v>0.27412513381517184</v>
          </cell>
          <cell r="FW26">
            <v>641719979.13999999</v>
          </cell>
          <cell r="FX26">
            <v>-0.88962950290875009</v>
          </cell>
          <cell r="FY26">
            <v>489575167.37</v>
          </cell>
          <cell r="FZ26">
            <v>-0.60724956701337685</v>
          </cell>
          <cell r="GA26">
            <v>-1.6994403855734828E-2</v>
          </cell>
          <cell r="GB26">
            <v>489575167.37</v>
          </cell>
          <cell r="GC26">
            <v>-0.92822318441107821</v>
          </cell>
          <cell r="GD26">
            <v>3823309802.0900002</v>
          </cell>
          <cell r="GE26">
            <v>-0.58437386421785842</v>
          </cell>
          <cell r="GF26">
            <v>2.6151036114743231E-2</v>
          </cell>
          <cell r="GG26">
            <v>3823309802.0900002</v>
          </cell>
          <cell r="GH26">
            <v>-0.92766324560976277</v>
          </cell>
          <cell r="GI26">
            <v>149728</v>
          </cell>
          <cell r="GJ26">
            <v>-0.53204150518814852</v>
          </cell>
          <cell r="GK26">
            <v>-0.50303533199462303</v>
          </cell>
          <cell r="GL26">
            <v>149728</v>
          </cell>
          <cell r="GM26">
            <v>-0.964610688740551</v>
          </cell>
          <cell r="GN26">
            <v>1538</v>
          </cell>
          <cell r="GO26">
            <v>1.3808049535603715</v>
          </cell>
          <cell r="GP26">
            <v>-7.0133010882708582E-2</v>
          </cell>
          <cell r="GQ26">
            <v>1538</v>
          </cell>
          <cell r="GR26">
            <v>-0.96673659623245456</v>
          </cell>
          <cell r="GS26">
            <v>8107</v>
          </cell>
          <cell r="GT26">
            <v>1.3282596209075244</v>
          </cell>
          <cell r="GU26">
            <v>-3.0031107920555158E-2</v>
          </cell>
          <cell r="GV26">
            <v>8107</v>
          </cell>
          <cell r="GW26">
            <v>-0.97063277016257576</v>
          </cell>
          <cell r="GX26">
            <v>62375.363636363632</v>
          </cell>
          <cell r="GY26">
            <v>0.16070942213966827</v>
          </cell>
          <cell r="GZ26">
            <v>0.16040122715572488</v>
          </cell>
          <cell r="HA26">
            <v>62375.363636363632</v>
          </cell>
          <cell r="HB26">
            <v>-0.86436149602887169</v>
          </cell>
          <cell r="HC26">
            <v>213702</v>
          </cell>
          <cell r="HD26">
            <v>-0.37825814992071921</v>
          </cell>
          <cell r="HE26">
            <v>0.14779386094475924</v>
          </cell>
          <cell r="HF26">
            <v>213702</v>
          </cell>
          <cell r="HG26">
            <v>-0.89063536318750158</v>
          </cell>
          <cell r="HH26">
            <v>1007</v>
          </cell>
          <cell r="HI26">
            <v>-0.9481995884773663</v>
          </cell>
          <cell r="HJ26">
            <v>-0.51633045148895296</v>
          </cell>
          <cell r="HK26">
            <v>1007</v>
          </cell>
          <cell r="HL26">
            <v>-0.99436081804538223</v>
          </cell>
          <cell r="HM26">
            <v>78</v>
          </cell>
          <cell r="HN26">
            <v>-0.55428571428571427</v>
          </cell>
          <cell r="HO26">
            <v>0.3</v>
          </cell>
        </row>
      </sheetData>
      <sheetData sheetId="2">
        <row r="3">
          <cell r="D3" t="e">
            <v>#N/A</v>
          </cell>
          <cell r="E3">
            <v>0</v>
          </cell>
          <cell r="H3">
            <v>0</v>
          </cell>
          <cell r="I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  <cell r="AR3">
            <v>0</v>
          </cell>
          <cell r="AS3">
            <v>0</v>
          </cell>
          <cell r="AV3">
            <v>0</v>
          </cell>
          <cell r="AW3">
            <v>0</v>
          </cell>
          <cell r="AZ3">
            <v>0</v>
          </cell>
          <cell r="BA3">
            <v>0</v>
          </cell>
          <cell r="BD3">
            <v>0</v>
          </cell>
          <cell r="BE3">
            <v>0</v>
          </cell>
          <cell r="BH3">
            <v>0</v>
          </cell>
          <cell r="BI3">
            <v>0</v>
          </cell>
          <cell r="BL3">
            <v>0</v>
          </cell>
          <cell r="BM3">
            <v>0</v>
          </cell>
          <cell r="BP3">
            <v>0</v>
          </cell>
          <cell r="BQ3">
            <v>0</v>
          </cell>
          <cell r="BT3">
            <v>0</v>
          </cell>
          <cell r="BU3">
            <v>0</v>
          </cell>
          <cell r="BX3">
            <v>0</v>
          </cell>
          <cell r="BY3">
            <v>0</v>
          </cell>
          <cell r="CB3">
            <v>0</v>
          </cell>
          <cell r="CC3">
            <v>0</v>
          </cell>
          <cell r="CF3">
            <v>0</v>
          </cell>
          <cell r="CG3">
            <v>0</v>
          </cell>
          <cell r="CJ3">
            <v>0</v>
          </cell>
          <cell r="CK3">
            <v>0</v>
          </cell>
          <cell r="CN3">
            <v>0</v>
          </cell>
          <cell r="CO3">
            <v>0</v>
          </cell>
          <cell r="CR3">
            <v>0</v>
          </cell>
          <cell r="CS3">
            <v>0</v>
          </cell>
          <cell r="CV3">
            <v>0</v>
          </cell>
          <cell r="CW3">
            <v>0</v>
          </cell>
          <cell r="CZ3">
            <v>0</v>
          </cell>
          <cell r="DA3">
            <v>0</v>
          </cell>
          <cell r="DD3">
            <v>0</v>
          </cell>
          <cell r="DE3">
            <v>0</v>
          </cell>
          <cell r="DH3">
            <v>0</v>
          </cell>
          <cell r="DI3">
            <v>0</v>
          </cell>
          <cell r="DL3">
            <v>0</v>
          </cell>
          <cell r="DM3">
            <v>0</v>
          </cell>
          <cell r="DP3">
            <v>0</v>
          </cell>
          <cell r="DQ3">
            <v>0</v>
          </cell>
          <cell r="DT3">
            <v>0</v>
          </cell>
          <cell r="DU3">
            <v>0</v>
          </cell>
          <cell r="DX3">
            <v>0</v>
          </cell>
          <cell r="DY3">
            <v>0</v>
          </cell>
          <cell r="EB3">
            <v>0</v>
          </cell>
          <cell r="EC3">
            <v>0</v>
          </cell>
          <cell r="EF3">
            <v>0</v>
          </cell>
          <cell r="EG3">
            <v>0</v>
          </cell>
          <cell r="EJ3">
            <v>0</v>
          </cell>
          <cell r="EK3">
            <v>0</v>
          </cell>
          <cell r="EN3">
            <v>0</v>
          </cell>
          <cell r="EO3">
            <v>0</v>
          </cell>
          <cell r="ER3">
            <v>0</v>
          </cell>
          <cell r="ES3">
            <v>0</v>
          </cell>
          <cell r="EV3">
            <v>0</v>
          </cell>
          <cell r="EW3">
            <v>0</v>
          </cell>
          <cell r="EZ3">
            <v>0</v>
          </cell>
          <cell r="FA3">
            <v>0</v>
          </cell>
          <cell r="FD3">
            <v>0</v>
          </cell>
          <cell r="FE3">
            <v>0</v>
          </cell>
          <cell r="FH3">
            <v>0</v>
          </cell>
          <cell r="FI3">
            <v>0</v>
          </cell>
          <cell r="FL3">
            <v>0</v>
          </cell>
          <cell r="FM3">
            <v>0</v>
          </cell>
          <cell r="FP3">
            <v>0</v>
          </cell>
          <cell r="FQ3">
            <v>0</v>
          </cell>
          <cell r="FT3">
            <v>0</v>
          </cell>
          <cell r="FU3">
            <v>0</v>
          </cell>
        </row>
        <row r="4">
          <cell r="D4" t="e">
            <v>#N/A</v>
          </cell>
          <cell r="E4">
            <v>0</v>
          </cell>
          <cell r="F4" t="e">
            <v>#DIV/0!</v>
          </cell>
          <cell r="H4">
            <v>0</v>
          </cell>
          <cell r="I4">
            <v>0</v>
          </cell>
          <cell r="J4" t="e">
            <v>#DIV/0!</v>
          </cell>
          <cell r="L4">
            <v>0</v>
          </cell>
          <cell r="M4">
            <v>0</v>
          </cell>
          <cell r="N4" t="e">
            <v>#DIV/0!</v>
          </cell>
          <cell r="P4">
            <v>0</v>
          </cell>
          <cell r="Q4">
            <v>0</v>
          </cell>
          <cell r="R4" t="e">
            <v>#DIV/0!</v>
          </cell>
          <cell r="T4">
            <v>0</v>
          </cell>
          <cell r="U4">
            <v>0</v>
          </cell>
          <cell r="V4" t="e">
            <v>#DIV/0!</v>
          </cell>
          <cell r="X4">
            <v>0</v>
          </cell>
          <cell r="Y4">
            <v>0</v>
          </cell>
          <cell r="Z4" t="e">
            <v>#DIV/0!</v>
          </cell>
          <cell r="AB4">
            <v>0</v>
          </cell>
          <cell r="AC4">
            <v>0</v>
          </cell>
          <cell r="AD4" t="e">
            <v>#DIV/0!</v>
          </cell>
          <cell r="AF4">
            <v>0</v>
          </cell>
          <cell r="AG4">
            <v>0</v>
          </cell>
          <cell r="AH4" t="e">
            <v>#DIV/0!</v>
          </cell>
          <cell r="AJ4">
            <v>0</v>
          </cell>
          <cell r="AK4">
            <v>0</v>
          </cell>
          <cell r="AL4" t="e">
            <v>#DIV/0!</v>
          </cell>
          <cell r="AN4">
            <v>0</v>
          </cell>
          <cell r="AO4">
            <v>0</v>
          </cell>
          <cell r="AP4" t="e">
            <v>#DIV/0!</v>
          </cell>
          <cell r="AR4">
            <v>0</v>
          </cell>
          <cell r="AS4">
            <v>0</v>
          </cell>
          <cell r="AT4" t="e">
            <v>#DIV/0!</v>
          </cell>
          <cell r="AV4">
            <v>0</v>
          </cell>
          <cell r="AW4">
            <v>0</v>
          </cell>
          <cell r="AX4" t="e">
            <v>#DIV/0!</v>
          </cell>
          <cell r="AZ4">
            <v>0</v>
          </cell>
          <cell r="BA4">
            <v>0</v>
          </cell>
          <cell r="BB4" t="e">
            <v>#DIV/0!</v>
          </cell>
          <cell r="BD4">
            <v>0</v>
          </cell>
          <cell r="BE4">
            <v>0</v>
          </cell>
          <cell r="BF4" t="e">
            <v>#DIV/0!</v>
          </cell>
          <cell r="BH4">
            <v>0</v>
          </cell>
          <cell r="BI4">
            <v>0</v>
          </cell>
          <cell r="BJ4" t="e">
            <v>#DIV/0!</v>
          </cell>
          <cell r="BL4">
            <v>0</v>
          </cell>
          <cell r="BM4">
            <v>0</v>
          </cell>
          <cell r="BN4" t="e">
            <v>#DIV/0!</v>
          </cell>
          <cell r="BP4">
            <v>0</v>
          </cell>
          <cell r="BQ4">
            <v>0</v>
          </cell>
          <cell r="BR4" t="e">
            <v>#DIV/0!</v>
          </cell>
          <cell r="BT4">
            <v>0</v>
          </cell>
          <cell r="BU4">
            <v>0</v>
          </cell>
          <cell r="BV4" t="e">
            <v>#DIV/0!</v>
          </cell>
          <cell r="BX4">
            <v>0</v>
          </cell>
          <cell r="BY4">
            <v>0</v>
          </cell>
          <cell r="BZ4" t="e">
            <v>#DIV/0!</v>
          </cell>
          <cell r="CB4">
            <v>0</v>
          </cell>
          <cell r="CC4">
            <v>0</v>
          </cell>
          <cell r="CD4" t="e">
            <v>#DIV/0!</v>
          </cell>
          <cell r="CF4">
            <v>0</v>
          </cell>
          <cell r="CG4">
            <v>0</v>
          </cell>
          <cell r="CH4" t="e">
            <v>#DIV/0!</v>
          </cell>
          <cell r="CJ4">
            <v>0</v>
          </cell>
          <cell r="CK4">
            <v>0</v>
          </cell>
          <cell r="CL4" t="e">
            <v>#DIV/0!</v>
          </cell>
          <cell r="CN4">
            <v>0</v>
          </cell>
          <cell r="CO4">
            <v>0</v>
          </cell>
          <cell r="CP4" t="e">
            <v>#DIV/0!</v>
          </cell>
          <cell r="CR4">
            <v>0</v>
          </cell>
          <cell r="CS4">
            <v>0</v>
          </cell>
          <cell r="CT4" t="e">
            <v>#DIV/0!</v>
          </cell>
          <cell r="CV4">
            <v>0</v>
          </cell>
          <cell r="CW4">
            <v>0</v>
          </cell>
          <cell r="CX4" t="e">
            <v>#DIV/0!</v>
          </cell>
          <cell r="CZ4">
            <v>0</v>
          </cell>
          <cell r="DA4">
            <v>0</v>
          </cell>
          <cell r="DB4" t="e">
            <v>#DIV/0!</v>
          </cell>
          <cell r="DD4">
            <v>0</v>
          </cell>
          <cell r="DE4">
            <v>0</v>
          </cell>
          <cell r="DF4" t="e">
            <v>#DIV/0!</v>
          </cell>
          <cell r="DH4">
            <v>0</v>
          </cell>
          <cell r="DI4">
            <v>0</v>
          </cell>
          <cell r="DJ4" t="e">
            <v>#DIV/0!</v>
          </cell>
          <cell r="DL4">
            <v>0</v>
          </cell>
          <cell r="DM4">
            <v>0</v>
          </cell>
          <cell r="DN4" t="e">
            <v>#DIV/0!</v>
          </cell>
          <cell r="DP4">
            <v>0</v>
          </cell>
          <cell r="DQ4">
            <v>0</v>
          </cell>
          <cell r="DR4" t="e">
            <v>#DIV/0!</v>
          </cell>
          <cell r="DT4">
            <v>0</v>
          </cell>
          <cell r="DU4">
            <v>0</v>
          </cell>
          <cell r="DV4" t="e">
            <v>#DIV/0!</v>
          </cell>
          <cell r="DX4">
            <v>0</v>
          </cell>
          <cell r="DY4">
            <v>0</v>
          </cell>
          <cell r="DZ4" t="e">
            <v>#DIV/0!</v>
          </cell>
          <cell r="EB4">
            <v>0</v>
          </cell>
          <cell r="EC4">
            <v>0</v>
          </cell>
          <cell r="ED4" t="e">
            <v>#DIV/0!</v>
          </cell>
          <cell r="EF4">
            <v>0</v>
          </cell>
          <cell r="EG4">
            <v>0</v>
          </cell>
          <cell r="EH4" t="e">
            <v>#DIV/0!</v>
          </cell>
          <cell r="EJ4">
            <v>0</v>
          </cell>
          <cell r="EK4">
            <v>0</v>
          </cell>
          <cell r="EL4" t="e">
            <v>#DIV/0!</v>
          </cell>
          <cell r="EN4">
            <v>0</v>
          </cell>
          <cell r="EO4">
            <v>0</v>
          </cell>
          <cell r="EP4" t="e">
            <v>#DIV/0!</v>
          </cell>
          <cell r="ER4">
            <v>0</v>
          </cell>
          <cell r="ES4">
            <v>0</v>
          </cell>
          <cell r="ET4" t="e">
            <v>#DIV/0!</v>
          </cell>
          <cell r="EV4">
            <v>0</v>
          </cell>
          <cell r="EW4">
            <v>0</v>
          </cell>
          <cell r="EX4" t="e">
            <v>#DIV/0!</v>
          </cell>
          <cell r="EZ4">
            <v>0</v>
          </cell>
          <cell r="FA4">
            <v>0</v>
          </cell>
          <cell r="FB4" t="e">
            <v>#DIV/0!</v>
          </cell>
          <cell r="FD4">
            <v>0</v>
          </cell>
          <cell r="FE4">
            <v>0</v>
          </cell>
          <cell r="FF4" t="e">
            <v>#DIV/0!</v>
          </cell>
          <cell r="FH4">
            <v>0</v>
          </cell>
          <cell r="FI4">
            <v>0</v>
          </cell>
          <cell r="FJ4" t="e">
            <v>#DIV/0!</v>
          </cell>
          <cell r="FL4">
            <v>0</v>
          </cell>
          <cell r="FM4">
            <v>0</v>
          </cell>
          <cell r="FN4" t="e">
            <v>#DIV/0!</v>
          </cell>
          <cell r="FP4">
            <v>0</v>
          </cell>
          <cell r="FQ4">
            <v>0</v>
          </cell>
          <cell r="FR4" t="e">
            <v>#DIV/0!</v>
          </cell>
          <cell r="FT4">
            <v>0</v>
          </cell>
          <cell r="FU4">
            <v>0</v>
          </cell>
        </row>
        <row r="5">
          <cell r="D5" t="e">
            <v>#N/A</v>
          </cell>
          <cell r="E5">
            <v>0</v>
          </cell>
          <cell r="F5" t="e">
            <v>#DIV/0!</v>
          </cell>
          <cell r="H5">
            <v>0</v>
          </cell>
          <cell r="I5">
            <v>0</v>
          </cell>
          <cell r="J5" t="e">
            <v>#DIV/0!</v>
          </cell>
          <cell r="L5">
            <v>0</v>
          </cell>
          <cell r="M5">
            <v>0</v>
          </cell>
          <cell r="N5" t="e">
            <v>#DIV/0!</v>
          </cell>
          <cell r="P5">
            <v>0</v>
          </cell>
          <cell r="Q5">
            <v>0</v>
          </cell>
          <cell r="R5" t="e">
            <v>#DIV/0!</v>
          </cell>
          <cell r="T5">
            <v>0</v>
          </cell>
          <cell r="U5">
            <v>0</v>
          </cell>
          <cell r="V5" t="e">
            <v>#DIV/0!</v>
          </cell>
          <cell r="X5">
            <v>0</v>
          </cell>
          <cell r="Y5">
            <v>0</v>
          </cell>
          <cell r="Z5" t="e">
            <v>#DIV/0!</v>
          </cell>
          <cell r="AB5">
            <v>0</v>
          </cell>
          <cell r="AC5">
            <v>0</v>
          </cell>
          <cell r="AD5" t="e">
            <v>#DIV/0!</v>
          </cell>
          <cell r="AF5">
            <v>0</v>
          </cell>
          <cell r="AG5">
            <v>0</v>
          </cell>
          <cell r="AH5" t="e">
            <v>#DIV/0!</v>
          </cell>
          <cell r="AJ5">
            <v>0</v>
          </cell>
          <cell r="AK5">
            <v>0</v>
          </cell>
          <cell r="AL5" t="e">
            <v>#DIV/0!</v>
          </cell>
          <cell r="AN5">
            <v>0</v>
          </cell>
          <cell r="AO5">
            <v>0</v>
          </cell>
          <cell r="AP5" t="e">
            <v>#DIV/0!</v>
          </cell>
          <cell r="AR5">
            <v>0</v>
          </cell>
          <cell r="AS5">
            <v>0</v>
          </cell>
          <cell r="AT5" t="e">
            <v>#DIV/0!</v>
          </cell>
          <cell r="AV5">
            <v>0</v>
          </cell>
          <cell r="AW5">
            <v>0</v>
          </cell>
          <cell r="AX5" t="e">
            <v>#DIV/0!</v>
          </cell>
          <cell r="AZ5">
            <v>0</v>
          </cell>
          <cell r="BA5">
            <v>0</v>
          </cell>
          <cell r="BB5" t="e">
            <v>#DIV/0!</v>
          </cell>
          <cell r="BD5">
            <v>0</v>
          </cell>
          <cell r="BE5">
            <v>0</v>
          </cell>
          <cell r="BF5" t="e">
            <v>#DIV/0!</v>
          </cell>
          <cell r="BH5">
            <v>0</v>
          </cell>
          <cell r="BI5">
            <v>0</v>
          </cell>
          <cell r="BJ5" t="e">
            <v>#DIV/0!</v>
          </cell>
          <cell r="BL5">
            <v>0</v>
          </cell>
          <cell r="BM5">
            <v>0</v>
          </cell>
          <cell r="BN5" t="e">
            <v>#DIV/0!</v>
          </cell>
          <cell r="BP5">
            <v>0</v>
          </cell>
          <cell r="BQ5">
            <v>0</v>
          </cell>
          <cell r="BR5" t="e">
            <v>#DIV/0!</v>
          </cell>
          <cell r="BT5">
            <v>0</v>
          </cell>
          <cell r="BU5">
            <v>0</v>
          </cell>
          <cell r="BV5" t="e">
            <v>#DIV/0!</v>
          </cell>
          <cell r="BX5">
            <v>0</v>
          </cell>
          <cell r="BY5">
            <v>0</v>
          </cell>
          <cell r="BZ5" t="e">
            <v>#DIV/0!</v>
          </cell>
          <cell r="CB5">
            <v>0</v>
          </cell>
          <cell r="CC5">
            <v>0</v>
          </cell>
          <cell r="CD5" t="e">
            <v>#DIV/0!</v>
          </cell>
          <cell r="CF5">
            <v>0</v>
          </cell>
          <cell r="CG5">
            <v>0</v>
          </cell>
          <cell r="CH5" t="e">
            <v>#DIV/0!</v>
          </cell>
          <cell r="CJ5">
            <v>0</v>
          </cell>
          <cell r="CK5">
            <v>0</v>
          </cell>
          <cell r="CL5" t="e">
            <v>#DIV/0!</v>
          </cell>
          <cell r="CN5">
            <v>0</v>
          </cell>
          <cell r="CO5">
            <v>0</v>
          </cell>
          <cell r="CP5" t="e">
            <v>#DIV/0!</v>
          </cell>
          <cell r="CR5">
            <v>0</v>
          </cell>
          <cell r="CS5">
            <v>0</v>
          </cell>
          <cell r="CT5" t="e">
            <v>#DIV/0!</v>
          </cell>
          <cell r="CV5">
            <v>0</v>
          </cell>
          <cell r="CW5">
            <v>0</v>
          </cell>
          <cell r="CX5" t="e">
            <v>#DIV/0!</v>
          </cell>
          <cell r="CZ5">
            <v>0</v>
          </cell>
          <cell r="DA5">
            <v>0</v>
          </cell>
          <cell r="DB5" t="e">
            <v>#DIV/0!</v>
          </cell>
          <cell r="DD5">
            <v>0</v>
          </cell>
          <cell r="DE5">
            <v>0</v>
          </cell>
          <cell r="DF5" t="e">
            <v>#DIV/0!</v>
          </cell>
          <cell r="DH5">
            <v>0</v>
          </cell>
          <cell r="DI5">
            <v>0</v>
          </cell>
          <cell r="DJ5" t="e">
            <v>#DIV/0!</v>
          </cell>
          <cell r="DL5">
            <v>0</v>
          </cell>
          <cell r="DM5">
            <v>0</v>
          </cell>
          <cell r="DN5" t="e">
            <v>#DIV/0!</v>
          </cell>
          <cell r="DP5">
            <v>0</v>
          </cell>
          <cell r="DQ5">
            <v>0</v>
          </cell>
          <cell r="DR5" t="e">
            <v>#DIV/0!</v>
          </cell>
          <cell r="DT5">
            <v>0</v>
          </cell>
          <cell r="DU5">
            <v>0</v>
          </cell>
          <cell r="DV5" t="e">
            <v>#DIV/0!</v>
          </cell>
          <cell r="DX5">
            <v>0</v>
          </cell>
          <cell r="DY5">
            <v>0</v>
          </cell>
          <cell r="DZ5" t="e">
            <v>#DIV/0!</v>
          </cell>
          <cell r="EB5">
            <v>0</v>
          </cell>
          <cell r="EC5">
            <v>0</v>
          </cell>
          <cell r="ED5" t="e">
            <v>#DIV/0!</v>
          </cell>
          <cell r="EF5">
            <v>0</v>
          </cell>
          <cell r="EG5">
            <v>0</v>
          </cell>
          <cell r="EH5" t="e">
            <v>#DIV/0!</v>
          </cell>
          <cell r="EJ5">
            <v>0</v>
          </cell>
          <cell r="EK5">
            <v>0</v>
          </cell>
          <cell r="EL5" t="e">
            <v>#DIV/0!</v>
          </cell>
          <cell r="EN5">
            <v>0</v>
          </cell>
          <cell r="EO5">
            <v>0</v>
          </cell>
          <cell r="EP5" t="e">
            <v>#DIV/0!</v>
          </cell>
          <cell r="ER5">
            <v>0</v>
          </cell>
          <cell r="ES5">
            <v>0</v>
          </cell>
          <cell r="ET5" t="e">
            <v>#DIV/0!</v>
          </cell>
          <cell r="EV5">
            <v>0</v>
          </cell>
          <cell r="EW5">
            <v>0</v>
          </cell>
          <cell r="EX5" t="e">
            <v>#DIV/0!</v>
          </cell>
          <cell r="EZ5">
            <v>0</v>
          </cell>
          <cell r="FA5">
            <v>0</v>
          </cell>
          <cell r="FB5" t="e">
            <v>#DIV/0!</v>
          </cell>
          <cell r="FD5">
            <v>0</v>
          </cell>
          <cell r="FE5">
            <v>0</v>
          </cell>
          <cell r="FF5" t="e">
            <v>#DIV/0!</v>
          </cell>
          <cell r="FH5">
            <v>0</v>
          </cell>
          <cell r="FI5">
            <v>0</v>
          </cell>
          <cell r="FJ5" t="e">
            <v>#DIV/0!</v>
          </cell>
          <cell r="FL5">
            <v>0</v>
          </cell>
          <cell r="FM5">
            <v>0</v>
          </cell>
          <cell r="FN5" t="e">
            <v>#DIV/0!</v>
          </cell>
          <cell r="FP5">
            <v>0</v>
          </cell>
          <cell r="FQ5">
            <v>0</v>
          </cell>
          <cell r="FR5" t="e">
            <v>#DIV/0!</v>
          </cell>
          <cell r="FT5">
            <v>0</v>
          </cell>
          <cell r="FU5">
            <v>0</v>
          </cell>
        </row>
        <row r="6">
          <cell r="D6" t="str">
            <v>2010-1</v>
          </cell>
          <cell r="E6">
            <v>2719412.6900000004</v>
          </cell>
          <cell r="F6" t="e">
            <v>#DIV/0!</v>
          </cell>
          <cell r="G6" t="e">
            <v>#DIV/0!</v>
          </cell>
          <cell r="H6">
            <v>2719412.6900000004</v>
          </cell>
          <cell r="I6">
            <v>8983966</v>
          </cell>
          <cell r="J6" t="e">
            <v>#DIV/0!</v>
          </cell>
          <cell r="K6" t="e">
            <v>#DIV/0!</v>
          </cell>
          <cell r="L6">
            <v>8983966</v>
          </cell>
          <cell r="M6">
            <v>234105</v>
          </cell>
          <cell r="N6" t="e">
            <v>#DIV/0!</v>
          </cell>
          <cell r="O6" t="e">
            <v>#DIV/0!</v>
          </cell>
          <cell r="P6">
            <v>234105</v>
          </cell>
          <cell r="Q6">
            <v>12795646.122636165</v>
          </cell>
          <cell r="R6" t="e">
            <v>#DIV/0!</v>
          </cell>
          <cell r="S6" t="e">
            <v>#DIV/0!</v>
          </cell>
          <cell r="T6">
            <v>12795646.122636165</v>
          </cell>
          <cell r="U6">
            <v>448742.24443309195</v>
          </cell>
          <cell r="V6" t="e">
            <v>#DIV/0!</v>
          </cell>
          <cell r="W6" t="e">
            <v>#DIV/0!</v>
          </cell>
          <cell r="X6">
            <v>448742.24443309195</v>
          </cell>
          <cell r="Y6">
            <v>152064.16883572226</v>
          </cell>
          <cell r="Z6" t="e">
            <v>#DIV/0!</v>
          </cell>
          <cell r="AA6" t="e">
            <v>#DIV/0!</v>
          </cell>
          <cell r="AB6">
            <v>152064.16883572226</v>
          </cell>
          <cell r="AC6">
            <v>872.47305841924378</v>
          </cell>
          <cell r="AD6" t="e">
            <v>#DIV/0!</v>
          </cell>
          <cell r="AE6" t="e">
            <v>#DIV/0!</v>
          </cell>
          <cell r="AF6">
            <v>872.47305841924378</v>
          </cell>
          <cell r="AG6">
            <v>8951542</v>
          </cell>
          <cell r="AH6" t="e">
            <v>#DIV/0!</v>
          </cell>
          <cell r="AI6" t="e">
            <v>#DIV/0!</v>
          </cell>
          <cell r="AJ6">
            <v>8951542</v>
          </cell>
          <cell r="AK6">
            <v>744499</v>
          </cell>
          <cell r="AL6" t="e">
            <v>#DIV/0!</v>
          </cell>
          <cell r="AM6" t="e">
            <v>#DIV/0!</v>
          </cell>
          <cell r="AN6">
            <v>744499</v>
          </cell>
          <cell r="AO6">
            <v>130750</v>
          </cell>
          <cell r="AP6" t="e">
            <v>#DIV/0!</v>
          </cell>
          <cell r="AQ6" t="e">
            <v>#DIV/0!</v>
          </cell>
          <cell r="AR6">
            <v>130750</v>
          </cell>
          <cell r="AS6">
            <v>27801</v>
          </cell>
          <cell r="AT6" t="e">
            <v>#DIV/0!</v>
          </cell>
          <cell r="AU6" t="e">
            <v>#DIV/0!</v>
          </cell>
          <cell r="AV6">
            <v>27801</v>
          </cell>
          <cell r="AW6">
            <v>891832</v>
          </cell>
          <cell r="AX6" t="e">
            <v>#DIV/0!</v>
          </cell>
          <cell r="AY6" t="e">
            <v>#DIV/0!</v>
          </cell>
          <cell r="AZ6">
            <v>891832</v>
          </cell>
          <cell r="BA6">
            <v>2426943</v>
          </cell>
          <cell r="BB6" t="e">
            <v>#DIV/0!</v>
          </cell>
          <cell r="BC6" t="e">
            <v>#DIV/0!</v>
          </cell>
          <cell r="BD6">
            <v>2426943</v>
          </cell>
          <cell r="BE6">
            <v>1814775</v>
          </cell>
          <cell r="BF6" t="e">
            <v>#DIV/0!</v>
          </cell>
          <cell r="BG6" t="e">
            <v>#DIV/0!</v>
          </cell>
          <cell r="BH6">
            <v>1814775</v>
          </cell>
          <cell r="BI6">
            <v>231908</v>
          </cell>
          <cell r="BJ6" t="e">
            <v>#DIV/0!</v>
          </cell>
          <cell r="BK6" t="e">
            <v>#DIV/0!</v>
          </cell>
          <cell r="BL6">
            <v>231908</v>
          </cell>
          <cell r="BM6">
            <v>225564</v>
          </cell>
          <cell r="BN6" t="e">
            <v>#DIV/0!</v>
          </cell>
          <cell r="BO6" t="e">
            <v>#DIV/0!</v>
          </cell>
          <cell r="BP6">
            <v>225564</v>
          </cell>
          <cell r="BQ6">
            <v>151567</v>
          </cell>
          <cell r="BR6" t="e">
            <v>#DIV/0!</v>
          </cell>
          <cell r="BS6" t="e">
            <v>#DIV/0!</v>
          </cell>
          <cell r="BT6">
            <v>151567</v>
          </cell>
          <cell r="BU6">
            <v>43</v>
          </cell>
          <cell r="BV6" t="e">
            <v>#DIV/0!</v>
          </cell>
          <cell r="BW6" t="e">
            <v>#DIV/0!</v>
          </cell>
          <cell r="BX6">
            <v>43</v>
          </cell>
          <cell r="BY6">
            <v>3086</v>
          </cell>
          <cell r="BZ6" t="e">
            <v>#DIV/0!</v>
          </cell>
          <cell r="CA6" t="e">
            <v>#DIV/0!</v>
          </cell>
          <cell r="CB6">
            <v>3086</v>
          </cell>
          <cell r="CC6">
            <v>141557</v>
          </cell>
          <cell r="CD6" t="e">
            <v>#DIV/0!</v>
          </cell>
          <cell r="CE6" t="e">
            <v>#DIV/0!</v>
          </cell>
          <cell r="CF6">
            <v>141557</v>
          </cell>
          <cell r="CG6">
            <v>42541</v>
          </cell>
          <cell r="CH6" t="e">
            <v>#DIV/0!</v>
          </cell>
          <cell r="CI6" t="e">
            <v>#DIV/0!</v>
          </cell>
          <cell r="CJ6">
            <v>42541</v>
          </cell>
          <cell r="CK6">
            <v>36764</v>
          </cell>
          <cell r="CL6" t="e">
            <v>#DIV/0!</v>
          </cell>
          <cell r="CM6" t="e">
            <v>#DIV/0!</v>
          </cell>
          <cell r="CN6">
            <v>36764</v>
          </cell>
          <cell r="CO6">
            <v>35279</v>
          </cell>
          <cell r="CP6" t="e">
            <v>#DIV/0!</v>
          </cell>
          <cell r="CQ6" t="e">
            <v>#DIV/0!</v>
          </cell>
          <cell r="CR6">
            <v>35279</v>
          </cell>
          <cell r="CS6">
            <v>59332</v>
          </cell>
          <cell r="CT6" t="e">
            <v>#DIV/0!</v>
          </cell>
          <cell r="CU6" t="e">
            <v>#DIV/0!</v>
          </cell>
          <cell r="CV6">
            <v>59332</v>
          </cell>
          <cell r="CW6">
            <v>1141111.9099999999</v>
          </cell>
          <cell r="CX6" t="e">
            <v>#DIV/0!</v>
          </cell>
          <cell r="CY6" t="e">
            <v>#DIV/0!</v>
          </cell>
          <cell r="CZ6">
            <v>1141111.9099999999</v>
          </cell>
          <cell r="DA6">
            <v>100806810.88</v>
          </cell>
          <cell r="DB6" t="e">
            <v>#DIV/0!</v>
          </cell>
          <cell r="DC6" t="e">
            <v>#DIV/0!</v>
          </cell>
          <cell r="DD6">
            <v>100806810.88</v>
          </cell>
          <cell r="DE6">
            <v>262020534.55000001</v>
          </cell>
          <cell r="DF6" t="e">
            <v>#DIV/0!</v>
          </cell>
          <cell r="DG6" t="e">
            <v>#DIV/0!</v>
          </cell>
          <cell r="DH6">
            <v>262020534.55000001</v>
          </cell>
          <cell r="DI6">
            <v>1440174338.22</v>
          </cell>
          <cell r="DJ6" t="e">
            <v>#DIV/0!</v>
          </cell>
          <cell r="DK6" t="e">
            <v>#DIV/0!</v>
          </cell>
          <cell r="DL6">
            <v>1440174338.22</v>
          </cell>
          <cell r="DM6">
            <v>48327911.160000004</v>
          </cell>
          <cell r="DN6" t="e">
            <v>#DIV/0!</v>
          </cell>
          <cell r="DO6" t="e">
            <v>#DIV/0!</v>
          </cell>
          <cell r="DP6">
            <v>48327911.160000004</v>
          </cell>
          <cell r="DQ6">
            <v>1618331848.95</v>
          </cell>
          <cell r="DR6" t="e">
            <v>#DIV/0!</v>
          </cell>
          <cell r="DS6" t="e">
            <v>#DIV/0!</v>
          </cell>
          <cell r="DT6">
            <v>1618331848.95</v>
          </cell>
          <cell r="DU6">
            <v>7911138145.4200001</v>
          </cell>
          <cell r="DV6" t="e">
            <v>#DIV/0!</v>
          </cell>
          <cell r="DW6" t="e">
            <v>#DIV/0!</v>
          </cell>
          <cell r="DX6">
            <v>7911138145.4200001</v>
          </cell>
          <cell r="DY6">
            <v>67567698.299999997</v>
          </cell>
          <cell r="DZ6" t="e">
            <v>#DIV/0!</v>
          </cell>
          <cell r="EA6" t="e">
            <v>#DIV/0!</v>
          </cell>
          <cell r="EB6">
            <v>67567698.299999997</v>
          </cell>
          <cell r="EC6">
            <v>548227580</v>
          </cell>
          <cell r="ED6" t="e">
            <v>#DIV/0!</v>
          </cell>
          <cell r="EE6" t="e">
            <v>#DIV/0!</v>
          </cell>
          <cell r="EF6">
            <v>548227580</v>
          </cell>
          <cell r="EG6">
            <v>282763667.98000002</v>
          </cell>
          <cell r="EH6" t="e">
            <v>#DIV/0!</v>
          </cell>
          <cell r="EI6" t="e">
            <v>#DIV/0!</v>
          </cell>
          <cell r="EJ6">
            <v>282763667.98000002</v>
          </cell>
          <cell r="EK6">
            <v>1857498779.53</v>
          </cell>
          <cell r="EL6" t="e">
            <v>#DIV/0!</v>
          </cell>
          <cell r="EM6" t="e">
            <v>#DIV/0!</v>
          </cell>
          <cell r="EN6">
            <v>1857498779.53</v>
          </cell>
          <cell r="EO6">
            <v>1944730826.6199999</v>
          </cell>
          <cell r="EP6" t="e">
            <v>#DIV/0!</v>
          </cell>
          <cell r="EQ6" t="e">
            <v>#DIV/0!</v>
          </cell>
          <cell r="ER6">
            <v>1944730826.6199999</v>
          </cell>
          <cell r="ES6">
            <v>13774029969.560001</v>
          </cell>
          <cell r="ET6" t="e">
            <v>#DIV/0!</v>
          </cell>
          <cell r="EU6" t="e">
            <v>#DIV/0!</v>
          </cell>
          <cell r="EV6">
            <v>13774029969.560001</v>
          </cell>
          <cell r="EW6">
            <v>967864</v>
          </cell>
          <cell r="EX6" t="e">
            <v>#DIV/0!</v>
          </cell>
          <cell r="EY6" t="e">
            <v>#DIV/0!</v>
          </cell>
          <cell r="EZ6">
            <v>967864</v>
          </cell>
          <cell r="FA6">
            <v>10472</v>
          </cell>
          <cell r="FB6" t="e">
            <v>#DIV/0!</v>
          </cell>
          <cell r="FC6" t="e">
            <v>#DIV/0!</v>
          </cell>
          <cell r="FD6">
            <v>10472</v>
          </cell>
          <cell r="FE6">
            <v>60653</v>
          </cell>
          <cell r="FF6" t="e">
            <v>#DIV/0!</v>
          </cell>
          <cell r="FG6" t="e">
            <v>#DIV/0!</v>
          </cell>
          <cell r="FH6">
            <v>60653</v>
          </cell>
          <cell r="FI6">
            <v>150300.81818181818</v>
          </cell>
          <cell r="FJ6" t="e">
            <v>#DIV/0!</v>
          </cell>
          <cell r="FK6" t="e">
            <v>#DIV/0!</v>
          </cell>
          <cell r="FL6">
            <v>150300.81818181818</v>
          </cell>
          <cell r="FM6">
            <v>565592</v>
          </cell>
          <cell r="FN6" t="e">
            <v>#DIV/0!</v>
          </cell>
          <cell r="FO6" t="e">
            <v>#DIV/0!</v>
          </cell>
          <cell r="FP6">
            <v>565592</v>
          </cell>
          <cell r="FQ6">
            <v>24794</v>
          </cell>
          <cell r="FR6" t="e">
            <v>#DIV/0!</v>
          </cell>
          <cell r="FS6" t="e">
            <v>#DIV/0!</v>
          </cell>
          <cell r="FT6">
            <v>24794</v>
          </cell>
          <cell r="FU6">
            <v>995</v>
          </cell>
        </row>
        <row r="7">
          <cell r="D7" t="str">
            <v>2010-2</v>
          </cell>
          <cell r="E7">
            <v>2244811.37</v>
          </cell>
          <cell r="F7">
            <v>-0.17452346300553603</v>
          </cell>
          <cell r="G7" t="e">
            <v>#DIV/0!</v>
          </cell>
          <cell r="H7">
            <v>4964224.0600000005</v>
          </cell>
          <cell r="I7">
            <v>9483698</v>
          </cell>
          <cell r="J7">
            <v>5.56248765856861E-2</v>
          </cell>
          <cell r="K7" t="e">
            <v>#DIV/0!</v>
          </cell>
          <cell r="L7">
            <v>18467664</v>
          </cell>
          <cell r="M7">
            <v>338793</v>
          </cell>
          <cell r="N7">
            <v>0.44718395591721666</v>
          </cell>
          <cell r="O7" t="e">
            <v>#DIV/0!</v>
          </cell>
          <cell r="P7">
            <v>572898</v>
          </cell>
          <cell r="Q7">
            <v>4022829.1152122524</v>
          </cell>
          <cell r="R7">
            <v>-0.68560953650510403</v>
          </cell>
          <cell r="S7" t="e">
            <v>#DIV/0!</v>
          </cell>
          <cell r="T7">
            <v>16818475.237848416</v>
          </cell>
          <cell r="U7">
            <v>443051.75361505197</v>
          </cell>
          <cell r="V7">
            <v>-1.2680978643383417E-2</v>
          </cell>
          <cell r="W7" t="e">
            <v>#DIV/0!</v>
          </cell>
          <cell r="X7">
            <v>891793.99804814393</v>
          </cell>
          <cell r="Y7">
            <v>166318.04652668705</v>
          </cell>
          <cell r="Z7">
            <v>9.3735939242620095E-2</v>
          </cell>
          <cell r="AA7" t="e">
            <v>#DIV/0!</v>
          </cell>
          <cell r="AB7">
            <v>318382.2153624093</v>
          </cell>
          <cell r="AC7">
            <v>399.78814432989685</v>
          </cell>
          <cell r="AD7">
            <v>-0.54177594314002386</v>
          </cell>
          <cell r="AE7" t="e">
            <v>#DIV/0!</v>
          </cell>
          <cell r="AF7">
            <v>1272.2612027491407</v>
          </cell>
          <cell r="AG7">
            <v>9448613</v>
          </cell>
          <cell r="AH7">
            <v>5.5529092082682516E-2</v>
          </cell>
          <cell r="AI7" t="e">
            <v>#DIV/0!</v>
          </cell>
          <cell r="AJ7">
            <v>18400155</v>
          </cell>
          <cell r="AK7">
            <v>725207</v>
          </cell>
          <cell r="AL7">
            <v>-2.5912727888150286E-2</v>
          </cell>
          <cell r="AM7" t="e">
            <v>#DIV/0!</v>
          </cell>
          <cell r="AN7">
            <v>1469706</v>
          </cell>
          <cell r="AO7">
            <v>25029</v>
          </cell>
          <cell r="AP7">
            <v>-0.80857361376673043</v>
          </cell>
          <cell r="AQ7" t="e">
            <v>#DIV/0!</v>
          </cell>
          <cell r="AR7">
            <v>155779</v>
          </cell>
          <cell r="AS7">
            <v>18143</v>
          </cell>
          <cell r="AT7">
            <v>-0.34739757562677603</v>
          </cell>
          <cell r="AU7" t="e">
            <v>#DIV/0!</v>
          </cell>
          <cell r="AV7">
            <v>45944</v>
          </cell>
          <cell r="AW7">
            <v>781469</v>
          </cell>
          <cell r="AX7">
            <v>-0.123748643242225</v>
          </cell>
          <cell r="AY7" t="e">
            <v>#DIV/0!</v>
          </cell>
          <cell r="AZ7">
            <v>1673301</v>
          </cell>
          <cell r="BA7">
            <v>2047696</v>
          </cell>
          <cell r="BB7">
            <v>-0.1562653098980899</v>
          </cell>
          <cell r="BC7" t="e">
            <v>#DIV/0!</v>
          </cell>
          <cell r="BD7">
            <v>4474639</v>
          </cell>
          <cell r="BE7">
            <v>1508036</v>
          </cell>
          <cell r="BF7">
            <v>-0.16902315714069238</v>
          </cell>
          <cell r="BG7" t="e">
            <v>#DIV/0!</v>
          </cell>
          <cell r="BH7">
            <v>3322811</v>
          </cell>
          <cell r="BI7">
            <v>198808</v>
          </cell>
          <cell r="BJ7">
            <v>-0.14272901322938406</v>
          </cell>
          <cell r="BK7" t="e">
            <v>#DIV/0!</v>
          </cell>
          <cell r="BL7">
            <v>430716</v>
          </cell>
          <cell r="BM7">
            <v>196784</v>
          </cell>
          <cell r="BN7">
            <v>-0.1275912822968204</v>
          </cell>
          <cell r="BO7" t="e">
            <v>#DIV/0!</v>
          </cell>
          <cell r="BP7">
            <v>422348</v>
          </cell>
          <cell r="BQ7">
            <v>140681</v>
          </cell>
          <cell r="BR7">
            <v>-7.1823022161816227E-2</v>
          </cell>
          <cell r="BS7" t="e">
            <v>#DIV/0!</v>
          </cell>
          <cell r="BT7">
            <v>292248</v>
          </cell>
          <cell r="BU7">
            <v>616</v>
          </cell>
          <cell r="BV7">
            <v>13.325581395348838</v>
          </cell>
          <cell r="BW7" t="e">
            <v>#DIV/0!</v>
          </cell>
          <cell r="BX7">
            <v>659</v>
          </cell>
          <cell r="BY7">
            <v>2771</v>
          </cell>
          <cell r="BZ7">
            <v>-0.10207388204795852</v>
          </cell>
          <cell r="CA7" t="e">
            <v>#DIV/0!</v>
          </cell>
          <cell r="CB7">
            <v>5857</v>
          </cell>
          <cell r="CC7">
            <v>162038</v>
          </cell>
          <cell r="CD7">
            <v>0.14468376696313145</v>
          </cell>
          <cell r="CE7" t="e">
            <v>#DIV/0!</v>
          </cell>
          <cell r="CF7">
            <v>303595</v>
          </cell>
          <cell r="CG7">
            <v>44312</v>
          </cell>
          <cell r="CH7">
            <v>4.1630427117369126E-2</v>
          </cell>
          <cell r="CI7" t="e">
            <v>#DIV/0!</v>
          </cell>
          <cell r="CJ7">
            <v>86853</v>
          </cell>
          <cell r="CK7">
            <v>40404</v>
          </cell>
          <cell r="CL7">
            <v>9.9009900990099015E-2</v>
          </cell>
          <cell r="CM7" t="e">
            <v>#DIV/0!</v>
          </cell>
          <cell r="CN7">
            <v>77168</v>
          </cell>
          <cell r="CO7">
            <v>38636</v>
          </cell>
          <cell r="CP7">
            <v>9.5155758383174124E-2</v>
          </cell>
          <cell r="CQ7" t="e">
            <v>#DIV/0!</v>
          </cell>
          <cell r="CR7">
            <v>73915</v>
          </cell>
          <cell r="CS7">
            <v>64384</v>
          </cell>
          <cell r="CT7">
            <v>8.5147980853502322E-2</v>
          </cell>
          <cell r="CU7" t="e">
            <v>#DIV/0!</v>
          </cell>
          <cell r="CV7">
            <v>123716</v>
          </cell>
          <cell r="CW7">
            <v>1105072.8799999999</v>
          </cell>
          <cell r="CX7">
            <v>-3.1582380031420436E-2</v>
          </cell>
          <cell r="CY7" t="e">
            <v>#DIV/0!</v>
          </cell>
          <cell r="CZ7">
            <v>2246184.79</v>
          </cell>
          <cell r="DA7">
            <v>113853113.94999999</v>
          </cell>
          <cell r="DB7">
            <v>0.12941886521467541</v>
          </cell>
          <cell r="DC7" t="e">
            <v>#DIV/0!</v>
          </cell>
          <cell r="DD7">
            <v>214659924.82999998</v>
          </cell>
          <cell r="DE7">
            <v>310002829.17999995</v>
          </cell>
          <cell r="DF7">
            <v>0.18312417655511548</v>
          </cell>
          <cell r="DG7" t="e">
            <v>#DIV/0!</v>
          </cell>
          <cell r="DH7">
            <v>572023363.73000002</v>
          </cell>
          <cell r="DI7">
            <v>1563034749.8099999</v>
          </cell>
          <cell r="DJ7">
            <v>8.5309402014377408E-2</v>
          </cell>
          <cell r="DK7" t="e">
            <v>#DIV/0!</v>
          </cell>
          <cell r="DL7">
            <v>3003209088.0299997</v>
          </cell>
          <cell r="DM7">
            <v>49485655.309999995</v>
          </cell>
          <cell r="DN7">
            <v>2.3956014696497611E-2</v>
          </cell>
          <cell r="DO7" t="e">
            <v>#DIV/0!</v>
          </cell>
          <cell r="DP7">
            <v>97813566.469999999</v>
          </cell>
          <cell r="DQ7">
            <v>2302207984.8499999</v>
          </cell>
          <cell r="DR7">
            <v>0.42258090412279148</v>
          </cell>
          <cell r="DS7" t="e">
            <v>#DIV/0!</v>
          </cell>
          <cell r="DT7">
            <v>3920539833.8000002</v>
          </cell>
          <cell r="DU7">
            <v>8330524104.0400009</v>
          </cell>
          <cell r="DV7">
            <v>5.3012088894288392E-2</v>
          </cell>
          <cell r="DW7" t="e">
            <v>#DIV/0!</v>
          </cell>
          <cell r="DX7">
            <v>16241662249.460001</v>
          </cell>
          <cell r="DY7">
            <v>69774947.450000003</v>
          </cell>
          <cell r="DZ7">
            <v>3.2667224214147993E-2</v>
          </cell>
          <cell r="EA7" t="e">
            <v>#DIV/0!</v>
          </cell>
          <cell r="EB7">
            <v>137342645.75</v>
          </cell>
          <cell r="EC7">
            <v>526515078.96000004</v>
          </cell>
          <cell r="ED7">
            <v>-3.9604904663862336E-2</v>
          </cell>
          <cell r="EE7" t="e">
            <v>#DIV/0!</v>
          </cell>
          <cell r="EF7">
            <v>1074742658.96</v>
          </cell>
          <cell r="EG7">
            <v>285950058.04999995</v>
          </cell>
          <cell r="EH7">
            <v>1.1268739342514498E-2</v>
          </cell>
          <cell r="EI7" t="e">
            <v>#DIV/0!</v>
          </cell>
          <cell r="EJ7">
            <v>568713726.02999997</v>
          </cell>
          <cell r="EK7">
            <v>1528713254.79</v>
          </cell>
          <cell r="EL7">
            <v>-0.17700443648377098</v>
          </cell>
          <cell r="EM7" t="e">
            <v>#DIV/0!</v>
          </cell>
          <cell r="EN7">
            <v>3386212034.3199997</v>
          </cell>
          <cell r="EO7">
            <v>1878413304.98</v>
          </cell>
          <cell r="EP7">
            <v>-3.4101131494512119E-2</v>
          </cell>
          <cell r="EQ7" t="e">
            <v>#DIV/0!</v>
          </cell>
          <cell r="ER7">
            <v>3823144131.5999999</v>
          </cell>
          <cell r="ES7">
            <v>14656205833.260002</v>
          </cell>
          <cell r="ET7">
            <v>6.4046315105279319E-2</v>
          </cell>
          <cell r="EU7" t="e">
            <v>#DIV/0!</v>
          </cell>
          <cell r="EV7">
            <v>28430235802.820004</v>
          </cell>
          <cell r="EW7">
            <v>1205135</v>
          </cell>
          <cell r="EX7">
            <v>0.2451491118586909</v>
          </cell>
          <cell r="EY7" t="e">
            <v>#DIV/0!</v>
          </cell>
          <cell r="EZ7">
            <v>2172999</v>
          </cell>
          <cell r="FA7">
            <v>16460</v>
          </cell>
          <cell r="FB7">
            <v>0.57181054239877771</v>
          </cell>
          <cell r="FC7" t="e">
            <v>#DIV/0!</v>
          </cell>
          <cell r="FD7">
            <v>26932</v>
          </cell>
          <cell r="FE7">
            <v>79749</v>
          </cell>
          <cell r="FF7">
            <v>0.31484015629894646</v>
          </cell>
          <cell r="FG7" t="e">
            <v>#DIV/0!</v>
          </cell>
          <cell r="FH7">
            <v>140402</v>
          </cell>
          <cell r="FI7">
            <v>143327.81818181818</v>
          </cell>
          <cell r="FJ7">
            <v>-4.6393626357807284E-2</v>
          </cell>
          <cell r="FK7" t="e">
            <v>#DIV/0!</v>
          </cell>
          <cell r="FL7">
            <v>293628.63636363635</v>
          </cell>
          <cell r="FM7">
            <v>604584</v>
          </cell>
          <cell r="FN7">
            <v>6.8940154740519663E-2</v>
          </cell>
          <cell r="FO7" t="e">
            <v>#DIV/0!</v>
          </cell>
          <cell r="FP7">
            <v>1170176</v>
          </cell>
          <cell r="FQ7">
            <v>61130</v>
          </cell>
          <cell r="FR7">
            <v>1.4655158506090182</v>
          </cell>
          <cell r="FS7" t="e">
            <v>#DIV/0!</v>
          </cell>
          <cell r="FT7">
            <v>85924</v>
          </cell>
          <cell r="FU7">
            <v>1505</v>
          </cell>
        </row>
        <row r="8">
          <cell r="D8" t="str">
            <v>2010-3</v>
          </cell>
          <cell r="E8">
            <v>1440337.62</v>
          </cell>
          <cell r="F8">
            <v>-0.35837031153312449</v>
          </cell>
          <cell r="G8" t="e">
            <v>#DIV/0!</v>
          </cell>
          <cell r="H8">
            <v>6404561.6800000006</v>
          </cell>
          <cell r="I8">
            <v>9709930</v>
          </cell>
          <cell r="J8">
            <v>2.385482962447771E-2</v>
          </cell>
          <cell r="K8" t="e">
            <v>#DIV/0!</v>
          </cell>
          <cell r="L8">
            <v>28177594</v>
          </cell>
          <cell r="M8">
            <v>326678</v>
          </cell>
          <cell r="N8">
            <v>-3.5759298450676373E-2</v>
          </cell>
          <cell r="O8" t="e">
            <v>#DIV/0!</v>
          </cell>
          <cell r="P8">
            <v>899576</v>
          </cell>
          <cell r="Q8">
            <v>0</v>
          </cell>
          <cell r="R8">
            <v>-1</v>
          </cell>
          <cell r="S8" t="e">
            <v>#DIV/0!</v>
          </cell>
          <cell r="T8">
            <v>16818475.237848416</v>
          </cell>
          <cell r="U8">
            <v>443477.13794504083</v>
          </cell>
          <cell r="V8">
            <v>9.6012334116264795E-4</v>
          </cell>
          <cell r="W8" t="e">
            <v>#DIV/0!</v>
          </cell>
          <cell r="X8">
            <v>1335271.1359931848</v>
          </cell>
          <cell r="Y8">
            <v>162513.83284299201</v>
          </cell>
          <cell r="Z8">
            <v>-2.2873126297119066E-2</v>
          </cell>
          <cell r="AA8" t="e">
            <v>#DIV/0!</v>
          </cell>
          <cell r="AB8">
            <v>480896.04820540128</v>
          </cell>
          <cell r="AC8">
            <v>154.1406529209622</v>
          </cell>
          <cell r="AD8">
            <v>-0.61444416222165776</v>
          </cell>
          <cell r="AE8" t="e">
            <v>#DIV/0!</v>
          </cell>
          <cell r="AF8">
            <v>1426.4018556701028</v>
          </cell>
          <cell r="AG8">
            <v>9690744</v>
          </cell>
          <cell r="AH8">
            <v>2.5626089247173103E-2</v>
          </cell>
          <cell r="AI8" t="e">
            <v>#DIV/0!</v>
          </cell>
          <cell r="AJ8">
            <v>28090899</v>
          </cell>
          <cell r="AK8">
            <v>580740</v>
          </cell>
          <cell r="AL8">
            <v>-0.19920795028178162</v>
          </cell>
          <cell r="AM8" t="e">
            <v>#DIV/0!</v>
          </cell>
          <cell r="AN8">
            <v>2050446</v>
          </cell>
          <cell r="AO8">
            <v>18519</v>
          </cell>
          <cell r="AP8">
            <v>-0.26009828598825363</v>
          </cell>
          <cell r="AQ8" t="e">
            <v>#DIV/0!</v>
          </cell>
          <cell r="AR8">
            <v>174298</v>
          </cell>
          <cell r="AS8">
            <v>9104</v>
          </cell>
          <cell r="AT8">
            <v>-0.49820867552223996</v>
          </cell>
          <cell r="AU8" t="e">
            <v>#DIV/0!</v>
          </cell>
          <cell r="AV8">
            <v>55048</v>
          </cell>
          <cell r="AW8">
            <v>914112</v>
          </cell>
          <cell r="AX8">
            <v>0.16973545975592122</v>
          </cell>
          <cell r="AY8" t="e">
            <v>#DIV/0!</v>
          </cell>
          <cell r="AZ8">
            <v>2587413</v>
          </cell>
          <cell r="BA8">
            <v>2460335</v>
          </cell>
          <cell r="BB8">
            <v>0.20151379892327767</v>
          </cell>
          <cell r="BC8" t="e">
            <v>#DIV/0!</v>
          </cell>
          <cell r="BD8">
            <v>6934974</v>
          </cell>
          <cell r="BE8">
            <v>1767943</v>
          </cell>
          <cell r="BF8">
            <v>0.17234800760724545</v>
          </cell>
          <cell r="BG8" t="e">
            <v>#DIV/0!</v>
          </cell>
          <cell r="BH8">
            <v>5090754</v>
          </cell>
          <cell r="BI8">
            <v>275936</v>
          </cell>
          <cell r="BJ8">
            <v>0.38795219508269285</v>
          </cell>
          <cell r="BK8" t="e">
            <v>#DIV/0!</v>
          </cell>
          <cell r="BL8">
            <v>706652</v>
          </cell>
          <cell r="BM8">
            <v>229616</v>
          </cell>
          <cell r="BN8">
            <v>0.16684283275063014</v>
          </cell>
          <cell r="BO8" t="e">
            <v>#DIV/0!</v>
          </cell>
          <cell r="BP8">
            <v>651964</v>
          </cell>
          <cell r="BQ8">
            <v>183795</v>
          </cell>
          <cell r="BR8">
            <v>0.30646640271251979</v>
          </cell>
          <cell r="BS8" t="e">
            <v>#DIV/0!</v>
          </cell>
          <cell r="BT8">
            <v>476043</v>
          </cell>
          <cell r="BU8">
            <v>227</v>
          </cell>
          <cell r="BV8">
            <v>-0.63149350649350644</v>
          </cell>
          <cell r="BW8" t="e">
            <v>#DIV/0!</v>
          </cell>
          <cell r="BX8">
            <v>886</v>
          </cell>
          <cell r="BY8">
            <v>2818</v>
          </cell>
          <cell r="BZ8">
            <v>1.6961385781306387E-2</v>
          </cell>
          <cell r="CA8" t="e">
            <v>#DIV/0!</v>
          </cell>
          <cell r="CB8">
            <v>8675</v>
          </cell>
          <cell r="CC8">
            <v>167397</v>
          </cell>
          <cell r="CD8">
            <v>3.3072489169207221E-2</v>
          </cell>
          <cell r="CE8" t="e">
            <v>#DIV/0!</v>
          </cell>
          <cell r="CF8">
            <v>470992</v>
          </cell>
          <cell r="CG8">
            <v>47416</v>
          </cell>
          <cell r="CH8">
            <v>7.0048745260877412E-2</v>
          </cell>
          <cell r="CI8" t="e">
            <v>#DIV/0!</v>
          </cell>
          <cell r="CJ8">
            <v>134269</v>
          </cell>
          <cell r="CK8">
            <v>42100</v>
          </cell>
          <cell r="CL8">
            <v>4.1976041976041975E-2</v>
          </cell>
          <cell r="CM8" t="e">
            <v>#DIV/0!</v>
          </cell>
          <cell r="CN8">
            <v>119268</v>
          </cell>
          <cell r="CO8">
            <v>39756</v>
          </cell>
          <cell r="CP8">
            <v>2.8988508127135316E-2</v>
          </cell>
          <cell r="CQ8" t="e">
            <v>#DIV/0!</v>
          </cell>
          <cell r="CR8">
            <v>113671</v>
          </cell>
          <cell r="CS8">
            <v>68816</v>
          </cell>
          <cell r="CT8">
            <v>6.8836978131212728E-2</v>
          </cell>
          <cell r="CU8" t="e">
            <v>#DIV/0!</v>
          </cell>
          <cell r="CV8">
            <v>192532</v>
          </cell>
          <cell r="CW8">
            <v>1074297.21</v>
          </cell>
          <cell r="CX8">
            <v>-2.7849448264443816E-2</v>
          </cell>
          <cell r="CY8" t="e">
            <v>#DIV/0!</v>
          </cell>
          <cell r="CZ8">
            <v>3320482</v>
          </cell>
          <cell r="DA8">
            <v>132429757.47</v>
          </cell>
          <cell r="DB8">
            <v>0.16316324495224763</v>
          </cell>
          <cell r="DC8" t="e">
            <v>#DIV/0!</v>
          </cell>
          <cell r="DD8">
            <v>347089682.29999995</v>
          </cell>
          <cell r="DE8">
            <v>340896385.06</v>
          </cell>
          <cell r="DF8">
            <v>9.9655722374269146E-2</v>
          </cell>
          <cell r="DG8" t="e">
            <v>#DIV/0!</v>
          </cell>
          <cell r="DH8">
            <v>912919748.78999996</v>
          </cell>
          <cell r="DI8">
            <v>1528937978.96</v>
          </cell>
          <cell r="DJ8">
            <v>-2.1814467563273723E-2</v>
          </cell>
          <cell r="DK8" t="e">
            <v>#DIV/0!</v>
          </cell>
          <cell r="DL8">
            <v>4532147066.9899998</v>
          </cell>
          <cell r="DM8">
            <v>49726425.5</v>
          </cell>
          <cell r="DN8">
            <v>4.8654542107549005E-3</v>
          </cell>
          <cell r="DO8" t="e">
            <v>#DIV/0!</v>
          </cell>
          <cell r="DP8">
            <v>147539991.97</v>
          </cell>
          <cell r="DQ8">
            <v>3517813201.5500002</v>
          </cell>
          <cell r="DR8">
            <v>0.52801711430915865</v>
          </cell>
          <cell r="DS8" t="e">
            <v>#DIV/0!</v>
          </cell>
          <cell r="DT8">
            <v>7438353035.3500004</v>
          </cell>
          <cell r="DU8">
            <v>10627875019.540001</v>
          </cell>
          <cell r="DV8">
            <v>0.27577507571052684</v>
          </cell>
          <cell r="DW8" t="e">
            <v>#DIV/0!</v>
          </cell>
          <cell r="DX8">
            <v>26869537269</v>
          </cell>
          <cell r="DY8">
            <v>67144438.150000006</v>
          </cell>
          <cell r="DZ8">
            <v>-3.76999108725233E-2</v>
          </cell>
          <cell r="EA8" t="e">
            <v>#DIV/0!</v>
          </cell>
          <cell r="EB8">
            <v>204487083.90000001</v>
          </cell>
          <cell r="EC8">
            <v>721639438.51999998</v>
          </cell>
          <cell r="ED8">
            <v>0.37059595699598902</v>
          </cell>
          <cell r="EE8" t="e">
            <v>#DIV/0!</v>
          </cell>
          <cell r="EF8">
            <v>1796382097.48</v>
          </cell>
          <cell r="EG8">
            <v>363062078.46000004</v>
          </cell>
          <cell r="EH8">
            <v>0.26966953927498982</v>
          </cell>
          <cell r="EI8" t="e">
            <v>#DIV/0!</v>
          </cell>
          <cell r="EJ8">
            <v>931775804.49000001</v>
          </cell>
          <cell r="EK8">
            <v>1916374513.5900002</v>
          </cell>
          <cell r="EL8">
            <v>0.25358664065044256</v>
          </cell>
          <cell r="EM8" t="e">
            <v>#DIV/0!</v>
          </cell>
          <cell r="EN8">
            <v>5302586547.9099998</v>
          </cell>
          <cell r="EO8">
            <v>2267366418.3799996</v>
          </cell>
          <cell r="EP8">
            <v>0.20706471380330269</v>
          </cell>
          <cell r="EQ8" t="e">
            <v>#DIV/0!</v>
          </cell>
          <cell r="ER8">
            <v>6090510549.9799995</v>
          </cell>
          <cell r="ES8">
            <v>18792573094.270004</v>
          </cell>
          <cell r="ET8">
            <v>0.2822263352513209</v>
          </cell>
          <cell r="EU8" t="e">
            <v>#DIV/0!</v>
          </cell>
          <cell r="EV8">
            <v>47222808897.090012</v>
          </cell>
          <cell r="EW8">
            <v>1523939</v>
          </cell>
          <cell r="EX8">
            <v>0.2645379978176719</v>
          </cell>
          <cell r="EY8" t="e">
            <v>#DIV/0!</v>
          </cell>
          <cell r="EZ8">
            <v>3696938</v>
          </cell>
          <cell r="FA8">
            <v>14878</v>
          </cell>
          <cell r="FB8">
            <v>-9.6111786148238149E-2</v>
          </cell>
          <cell r="FC8" t="e">
            <v>#DIV/0!</v>
          </cell>
          <cell r="FD8">
            <v>41810</v>
          </cell>
          <cell r="FE8">
            <v>61501</v>
          </cell>
          <cell r="FF8">
            <v>-0.2288179162121155</v>
          </cell>
          <cell r="FG8" t="e">
            <v>#DIV/0!</v>
          </cell>
          <cell r="FH8">
            <v>201903</v>
          </cell>
          <cell r="FI8">
            <v>123929.81818181818</v>
          </cell>
          <cell r="FJ8">
            <v>-0.13534009131006733</v>
          </cell>
          <cell r="FK8" t="e">
            <v>#DIV/0!</v>
          </cell>
          <cell r="FL8">
            <v>417558.45454545453</v>
          </cell>
          <cell r="FM8">
            <v>518858</v>
          </cell>
          <cell r="FN8">
            <v>-0.14179336535535178</v>
          </cell>
          <cell r="FO8" t="e">
            <v>#DIV/0!</v>
          </cell>
          <cell r="FP8">
            <v>1689034</v>
          </cell>
          <cell r="FQ8">
            <v>70255</v>
          </cell>
          <cell r="FR8">
            <v>0.14927204318665141</v>
          </cell>
          <cell r="FS8" t="e">
            <v>#DIV/0!</v>
          </cell>
          <cell r="FT8">
            <v>156179</v>
          </cell>
          <cell r="FU8">
            <v>1266</v>
          </cell>
        </row>
        <row r="9">
          <cell r="D9" t="str">
            <v>2010-4</v>
          </cell>
          <cell r="E9">
            <v>2350615.9900000002</v>
          </cell>
          <cell r="F9">
            <v>0.63198958172043029</v>
          </cell>
          <cell r="G9">
            <v>-0.13561630471026453</v>
          </cell>
          <cell r="H9">
            <v>8755177.6700000018</v>
          </cell>
          <cell r="I9">
            <v>8230823</v>
          </cell>
          <cell r="J9">
            <v>-0.15232931648322903</v>
          </cell>
          <cell r="K9">
            <v>-8.383190675476733E-2</v>
          </cell>
          <cell r="L9">
            <v>36408417</v>
          </cell>
          <cell r="M9">
            <v>653774</v>
          </cell>
          <cell r="N9">
            <v>1.0012795474442724</v>
          </cell>
          <cell r="O9">
            <v>1.792652869438927</v>
          </cell>
          <cell r="P9">
            <v>1553350</v>
          </cell>
          <cell r="Q9">
            <v>5694435.7286694804</v>
          </cell>
          <cell r="R9" t="e">
            <v>#DIV/0!</v>
          </cell>
          <cell r="S9">
            <v>-0.55497083350908505</v>
          </cell>
          <cell r="T9">
            <v>22512910.966517895</v>
          </cell>
          <cell r="U9">
            <v>450783.64279792883</v>
          </cell>
          <cell r="V9">
            <v>1.6475493836603319E-2</v>
          </cell>
          <cell r="W9">
            <v>4.5491557573676331E-3</v>
          </cell>
          <cell r="X9">
            <v>1786054.7787911135</v>
          </cell>
          <cell r="Y9">
            <v>184662.57366429977</v>
          </cell>
          <cell r="Z9">
            <v>0.1362883419450584</v>
          </cell>
          <cell r="AA9">
            <v>0.21437268935980683</v>
          </cell>
          <cell r="AB9">
            <v>665558.62186970108</v>
          </cell>
          <cell r="AC9">
            <v>148.25773195876289</v>
          </cell>
          <cell r="AD9">
            <v>-3.8165927357371829E-2</v>
          </cell>
          <cell r="AE9">
            <v>-0.83007185089774826</v>
          </cell>
          <cell r="AF9">
            <v>1574.6595876288657</v>
          </cell>
          <cell r="AG9">
            <v>8211698</v>
          </cell>
          <cell r="AH9">
            <v>-0.15262460756367108</v>
          </cell>
          <cell r="AI9">
            <v>-8.2649894286369874E-2</v>
          </cell>
          <cell r="AJ9">
            <v>36302597</v>
          </cell>
          <cell r="AK9">
            <v>668354</v>
          </cell>
          <cell r="AL9">
            <v>0.15086613630884732</v>
          </cell>
          <cell r="AM9">
            <v>-0.10227683314551128</v>
          </cell>
          <cell r="AN9">
            <v>2718800</v>
          </cell>
          <cell r="AO9">
            <v>22188</v>
          </cell>
          <cell r="AP9">
            <v>0.19812084885792969</v>
          </cell>
          <cell r="AQ9">
            <v>-0.83030210325047804</v>
          </cell>
          <cell r="AR9">
            <v>196486</v>
          </cell>
          <cell r="AS9">
            <v>11184</v>
          </cell>
          <cell r="AT9">
            <v>0.22847100175746923</v>
          </cell>
          <cell r="AU9">
            <v>-0.59771231250674439</v>
          </cell>
          <cell r="AV9">
            <v>66232</v>
          </cell>
          <cell r="AW9">
            <v>806529</v>
          </cell>
          <cell r="AX9">
            <v>-0.11769126759084227</v>
          </cell>
          <cell r="AY9">
            <v>-9.5649180563155398E-2</v>
          </cell>
          <cell r="AZ9">
            <v>3393942</v>
          </cell>
          <cell r="BA9">
            <v>2521272</v>
          </cell>
          <cell r="BB9">
            <v>2.4767765365285622E-2</v>
          </cell>
          <cell r="BC9">
            <v>3.8867414685882611E-2</v>
          </cell>
          <cell r="BD9">
            <v>9456246</v>
          </cell>
          <cell r="BE9">
            <v>1865075</v>
          </cell>
          <cell r="BF9">
            <v>5.4940685304899539E-2</v>
          </cell>
          <cell r="BG9">
            <v>2.77169346062184E-2</v>
          </cell>
          <cell r="BH9">
            <v>6955829</v>
          </cell>
          <cell r="BI9">
            <v>231306</v>
          </cell>
          <cell r="BJ9">
            <v>-0.16174040357184274</v>
          </cell>
          <cell r="BK9">
            <v>-2.5958569777670454E-3</v>
          </cell>
          <cell r="BL9">
            <v>937958</v>
          </cell>
          <cell r="BM9">
            <v>235650</v>
          </cell>
          <cell r="BN9">
            <v>2.6278656539613966E-2</v>
          </cell>
          <cell r="BO9">
            <v>4.4714582114167158E-2</v>
          </cell>
          <cell r="BP9">
            <v>887614</v>
          </cell>
          <cell r="BQ9">
            <v>186443</v>
          </cell>
          <cell r="BR9">
            <v>1.4407356021654561E-2</v>
          </cell>
          <cell r="BS9">
            <v>0.23010285880171805</v>
          </cell>
          <cell r="BT9">
            <v>662486</v>
          </cell>
          <cell r="BU9">
            <v>114</v>
          </cell>
          <cell r="BV9">
            <v>-0.49779735682819382</v>
          </cell>
          <cell r="BW9">
            <v>1.6511627906976745</v>
          </cell>
          <cell r="BX9">
            <v>1000</v>
          </cell>
          <cell r="BY9">
            <v>2684</v>
          </cell>
          <cell r="BZ9">
            <v>-4.7551454932576294E-2</v>
          </cell>
          <cell r="CA9">
            <v>-0.13026571613739468</v>
          </cell>
          <cell r="CB9">
            <v>11359</v>
          </cell>
          <cell r="CC9">
            <v>200764</v>
          </cell>
          <cell r="CD9">
            <v>0.19932854232752081</v>
          </cell>
          <cell r="CE9">
            <v>0.41825554370324319</v>
          </cell>
          <cell r="CF9">
            <v>671756</v>
          </cell>
          <cell r="CG9">
            <v>42211</v>
          </cell>
          <cell r="CH9">
            <v>-0.10977307238063101</v>
          </cell>
          <cell r="CI9">
            <v>-7.7572224442302717E-3</v>
          </cell>
          <cell r="CJ9">
            <v>176480</v>
          </cell>
          <cell r="CK9">
            <v>48043</v>
          </cell>
          <cell r="CL9">
            <v>0.14116389548693586</v>
          </cell>
          <cell r="CM9">
            <v>0.3067946904580568</v>
          </cell>
          <cell r="CN9">
            <v>167311</v>
          </cell>
          <cell r="CO9">
            <v>42224</v>
          </cell>
          <cell r="CP9">
            <v>6.2078679947680855E-2</v>
          </cell>
          <cell r="CQ9">
            <v>0.19685932140933701</v>
          </cell>
          <cell r="CR9">
            <v>155895</v>
          </cell>
          <cell r="CS9">
            <v>64486</v>
          </cell>
          <cell r="CT9">
            <v>-6.2921413624738437E-2</v>
          </cell>
          <cell r="CU9">
            <v>8.6867120609451898E-2</v>
          </cell>
          <cell r="CV9">
            <v>257018</v>
          </cell>
          <cell r="CW9">
            <v>1042397.28</v>
          </cell>
          <cell r="CX9">
            <v>-2.9693766029607334E-2</v>
          </cell>
          <cell r="CY9">
            <v>-8.6507404869694063E-2</v>
          </cell>
          <cell r="CZ9">
            <v>4362879.28</v>
          </cell>
          <cell r="DA9">
            <v>164236691.99000001</v>
          </cell>
          <cell r="DB9">
            <v>0.2401796629976114</v>
          </cell>
          <cell r="DC9">
            <v>0.62922217810765468</v>
          </cell>
          <cell r="DD9">
            <v>511326374.28999996</v>
          </cell>
          <cell r="DE9">
            <v>294095370.98000002</v>
          </cell>
          <cell r="DF9">
            <v>-0.13728809142919687</v>
          </cell>
          <cell r="DG9">
            <v>0.1224134455152</v>
          </cell>
          <cell r="DH9">
            <v>1207015119.77</v>
          </cell>
          <cell r="DI9">
            <v>1739339541.6299999</v>
          </cell>
          <cell r="DJ9">
            <v>0.1376128826449306</v>
          </cell>
          <cell r="DK9">
            <v>0.20772846416619012</v>
          </cell>
          <cell r="DL9">
            <v>6271486608.6199999</v>
          </cell>
          <cell r="DM9">
            <v>51438111.329999998</v>
          </cell>
          <cell r="DN9">
            <v>3.4422056538127764E-2</v>
          </cell>
          <cell r="DO9">
            <v>6.4356188698141817E-2</v>
          </cell>
          <cell r="DP9">
            <v>198978103.30000001</v>
          </cell>
          <cell r="DQ9">
            <v>3816590491.5999999</v>
          </cell>
          <cell r="DR9">
            <v>8.4932676333795684E-2</v>
          </cell>
          <cell r="DS9">
            <v>1.3583485019319526</v>
          </cell>
          <cell r="DT9">
            <v>11254943526.950001</v>
          </cell>
          <cell r="DU9">
            <v>12372693759.77</v>
          </cell>
          <cell r="DV9">
            <v>0.16417381057097896</v>
          </cell>
          <cell r="DW9">
            <v>0.56395875439653798</v>
          </cell>
          <cell r="DX9">
            <v>39242231028.770004</v>
          </cell>
          <cell r="DY9">
            <v>78944020.949999988</v>
          </cell>
          <cell r="DZ9">
            <v>0.17573432923274795</v>
          </cell>
          <cell r="EA9">
            <v>0.16836924945244128</v>
          </cell>
          <cell r="EB9">
            <v>283431104.85000002</v>
          </cell>
          <cell r="EC9">
            <v>833091218.25999999</v>
          </cell>
          <cell r="ED9">
            <v>0.15444247333346259</v>
          </cell>
          <cell r="EE9">
            <v>0.51960836822547307</v>
          </cell>
          <cell r="EF9">
            <v>2629473315.7399998</v>
          </cell>
          <cell r="EG9">
            <v>346269997.95999998</v>
          </cell>
          <cell r="EH9">
            <v>-4.6251265269088432E-2</v>
          </cell>
          <cell r="EI9">
            <v>0.2245915482483124</v>
          </cell>
          <cell r="EJ9">
            <v>1278045802.45</v>
          </cell>
          <cell r="EK9">
            <v>1687859594.3499999</v>
          </cell>
          <cell r="EL9">
            <v>-0.11924335124448958</v>
          </cell>
          <cell r="EM9">
            <v>-9.1326673831206281E-2</v>
          </cell>
          <cell r="EN9">
            <v>6990446142.2600002</v>
          </cell>
          <cell r="EO9">
            <v>2691461099.23</v>
          </cell>
          <cell r="EP9">
            <v>0.18704285174736329</v>
          </cell>
          <cell r="EQ9">
            <v>0.38397615875089491</v>
          </cell>
          <cell r="ER9">
            <v>8781971649.2099991</v>
          </cell>
          <cell r="ES9">
            <v>20926226735.850002</v>
          </cell>
          <cell r="ET9">
            <v>0.11353706758924699</v>
          </cell>
          <cell r="EU9">
            <v>0.51925230176615267</v>
          </cell>
          <cell r="EV9">
            <v>68149035632.940018</v>
          </cell>
          <cell r="EW9">
            <v>1343147</v>
          </cell>
          <cell r="EX9">
            <v>-0.11863466976040379</v>
          </cell>
          <cell r="EY9">
            <v>0.38774352594992684</v>
          </cell>
          <cell r="EZ9">
            <v>5040085</v>
          </cell>
          <cell r="FA9">
            <v>7324</v>
          </cell>
          <cell r="FB9">
            <v>-0.50772953353945427</v>
          </cell>
          <cell r="FC9">
            <v>-0.30061115355233003</v>
          </cell>
          <cell r="FD9">
            <v>49134</v>
          </cell>
          <cell r="FE9">
            <v>83412</v>
          </cell>
          <cell r="FF9">
            <v>0.35627062974585777</v>
          </cell>
          <cell r="FG9">
            <v>0.37523288213278816</v>
          </cell>
          <cell r="FH9">
            <v>285315</v>
          </cell>
          <cell r="FI9">
            <v>151069.54545454547</v>
          </cell>
          <cell r="FJ9">
            <v>0.21899271435152465</v>
          </cell>
          <cell r="FK9">
            <v>5.1145914042687928E-3</v>
          </cell>
          <cell r="FL9">
            <v>568628</v>
          </cell>
          <cell r="FM9">
            <v>823811</v>
          </cell>
          <cell r="FN9">
            <v>0.58773884184112035</v>
          </cell>
          <cell r="FO9">
            <v>0.45654641508366456</v>
          </cell>
          <cell r="FP9">
            <v>2512845</v>
          </cell>
          <cell r="FQ9">
            <v>68338</v>
          </cell>
          <cell r="FR9">
            <v>-2.7286314141342253E-2</v>
          </cell>
          <cell r="FS9">
            <v>1.756231346293458</v>
          </cell>
          <cell r="FT9">
            <v>224517</v>
          </cell>
          <cell r="FU9">
            <v>4945</v>
          </cell>
        </row>
        <row r="10">
          <cell r="D10" t="str">
            <v>2011-1</v>
          </cell>
          <cell r="E10">
            <v>3597438.59</v>
          </cell>
          <cell r="F10">
            <v>0.5304237720258167</v>
          </cell>
          <cell r="G10">
            <v>0.6025571850163961</v>
          </cell>
          <cell r="H10">
            <v>3597438.59</v>
          </cell>
          <cell r="I10">
            <v>8347813</v>
          </cell>
          <cell r="J10">
            <v>1.4213645464129164E-2</v>
          </cell>
          <cell r="K10">
            <v>-0.11977237149474815</v>
          </cell>
          <cell r="L10">
            <v>8347813</v>
          </cell>
          <cell r="M10">
            <v>154339</v>
          </cell>
          <cell r="N10">
            <v>-0.76392606619412828</v>
          </cell>
          <cell r="O10">
            <v>-0.5444445428329393</v>
          </cell>
          <cell r="P10">
            <v>154339</v>
          </cell>
          <cell r="Q10">
            <v>12454621.255643271</v>
          </cell>
          <cell r="R10">
            <v>1.1871563485980945</v>
          </cell>
          <cell r="S10">
            <v>2.0959856605756273</v>
          </cell>
          <cell r="T10">
            <v>12454621.255643271</v>
          </cell>
          <cell r="U10">
            <v>479154.77119797614</v>
          </cell>
          <cell r="V10">
            <v>6.2937351106959166E-2</v>
          </cell>
          <cell r="W10">
            <v>8.1487133925876462E-2</v>
          </cell>
          <cell r="X10">
            <v>479154.77119797614</v>
          </cell>
          <cell r="Y10">
            <v>162490.26547747239</v>
          </cell>
          <cell r="Z10">
            <v>-0.1200693120801764</v>
          </cell>
          <cell r="AA10">
            <v>-2.3014826888316388E-2</v>
          </cell>
          <cell r="AB10">
            <v>162490.26547747239</v>
          </cell>
          <cell r="AC10">
            <v>592.00869415807551</v>
          </cell>
          <cell r="AD10">
            <v>2.9931050228310498</v>
          </cell>
          <cell r="AE10">
            <v>0.48080602827872321</v>
          </cell>
          <cell r="AF10">
            <v>592.00869415807551</v>
          </cell>
          <cell r="AG10">
            <v>8953109</v>
          </cell>
          <cell r="AH10">
            <v>9.0287173249673822E-2</v>
          </cell>
          <cell r="AI10">
            <v>-5.2441982754505873E-2</v>
          </cell>
          <cell r="AJ10">
            <v>8953109</v>
          </cell>
          <cell r="AK10">
            <v>580340</v>
          </cell>
          <cell r="AL10">
            <v>-0.13168769843526035</v>
          </cell>
          <cell r="AM10">
            <v>-0.19975951693792254</v>
          </cell>
          <cell r="AN10">
            <v>580340</v>
          </cell>
          <cell r="AO10">
            <v>15808</v>
          </cell>
          <cell r="AP10">
            <v>-0.2875428159365423</v>
          </cell>
          <cell r="AQ10">
            <v>-0.36841264133605017</v>
          </cell>
          <cell r="AR10">
            <v>15808</v>
          </cell>
          <cell r="AS10">
            <v>10373</v>
          </cell>
          <cell r="AT10">
            <v>-7.2514306151645211E-2</v>
          </cell>
          <cell r="AU10">
            <v>-0.42826434437524113</v>
          </cell>
          <cell r="AV10">
            <v>10373</v>
          </cell>
          <cell r="AW10">
            <v>884864</v>
          </cell>
          <cell r="AX10">
            <v>9.7126079781384184E-2</v>
          </cell>
          <cell r="AY10">
            <v>0.13230851127811852</v>
          </cell>
          <cell r="AZ10">
            <v>884864</v>
          </cell>
          <cell r="BA10">
            <v>2410821</v>
          </cell>
          <cell r="BB10">
            <v>-4.3807649472171188E-2</v>
          </cell>
          <cell r="BC10">
            <v>0.17733345184050758</v>
          </cell>
          <cell r="BD10">
            <v>2410821</v>
          </cell>
          <cell r="BE10">
            <v>1715182</v>
          </cell>
          <cell r="BF10">
            <v>-8.0368349798265487E-2</v>
          </cell>
          <cell r="BG10">
            <v>0.13736144229978595</v>
          </cell>
          <cell r="BH10">
            <v>1715182</v>
          </cell>
          <cell r="BI10">
            <v>242809</v>
          </cell>
          <cell r="BJ10">
            <v>4.9730659818595278E-2</v>
          </cell>
          <cell r="BK10">
            <v>0.22132409158585167</v>
          </cell>
          <cell r="BL10">
            <v>242809</v>
          </cell>
          <cell r="BM10">
            <v>255215</v>
          </cell>
          <cell r="BN10">
            <v>8.3025673668576272E-2</v>
          </cell>
          <cell r="BO10">
            <v>0.2969296284250752</v>
          </cell>
          <cell r="BP10">
            <v>255215</v>
          </cell>
          <cell r="BQ10">
            <v>191737</v>
          </cell>
          <cell r="BR10">
            <v>2.8394737265544964E-2</v>
          </cell>
          <cell r="BS10">
            <v>0.36292036593427685</v>
          </cell>
          <cell r="BT10">
            <v>191737</v>
          </cell>
          <cell r="BU10">
            <v>3450</v>
          </cell>
          <cell r="BV10">
            <v>29.263157894736842</v>
          </cell>
          <cell r="BW10">
            <v>4.6006493506493502</v>
          </cell>
          <cell r="BX10">
            <v>3450</v>
          </cell>
          <cell r="BY10">
            <v>2428</v>
          </cell>
          <cell r="BZ10">
            <v>-9.5380029806259314E-2</v>
          </cell>
          <cell r="CA10">
            <v>-0.12378202814868279</v>
          </cell>
          <cell r="CB10">
            <v>2428</v>
          </cell>
          <cell r="CC10">
            <v>172834</v>
          </cell>
          <cell r="CD10">
            <v>-0.13911856707377818</v>
          </cell>
          <cell r="CE10">
            <v>6.6626346906281247E-2</v>
          </cell>
          <cell r="CF10">
            <v>172834</v>
          </cell>
          <cell r="CG10">
            <v>87224</v>
          </cell>
          <cell r="CH10">
            <v>1.0663808012129539</v>
          </cell>
          <cell r="CI10">
            <v>0.96840584943130525</v>
          </cell>
          <cell r="CJ10">
            <v>87224</v>
          </cell>
          <cell r="CK10">
            <v>58477</v>
          </cell>
          <cell r="CL10">
            <v>0.2171804425202423</v>
          </cell>
          <cell r="CM10">
            <v>0.44730719730719731</v>
          </cell>
          <cell r="CN10">
            <v>58477</v>
          </cell>
          <cell r="CO10">
            <v>43298</v>
          </cell>
          <cell r="CP10">
            <v>2.5435771125426297E-2</v>
          </cell>
          <cell r="CQ10">
            <v>0.12066466507920075</v>
          </cell>
          <cell r="CR10">
            <v>43298</v>
          </cell>
          <cell r="CS10">
            <v>84514</v>
          </cell>
          <cell r="CT10">
            <v>0.31057904041187234</v>
          </cell>
          <cell r="CU10">
            <v>0.31265531809145131</v>
          </cell>
          <cell r="CV10">
            <v>84514</v>
          </cell>
          <cell r="CW10">
            <v>1023568.24</v>
          </cell>
          <cell r="CX10">
            <v>-1.8063209067468056E-2</v>
          </cell>
          <cell r="CY10">
            <v>-7.375499071156276E-2</v>
          </cell>
          <cell r="CZ10">
            <v>1023568.24</v>
          </cell>
          <cell r="DA10">
            <v>100279120.19</v>
          </cell>
          <cell r="DB10">
            <v>-0.38942316132313626</v>
          </cell>
          <cell r="DC10">
            <v>-0.11922373740222142</v>
          </cell>
          <cell r="DD10">
            <v>100279120.19</v>
          </cell>
          <cell r="DE10">
            <v>279676858.57999998</v>
          </cell>
          <cell r="DF10">
            <v>-4.9026655373574611E-2</v>
          </cell>
          <cell r="DG10">
            <v>-9.7824818825738846E-2</v>
          </cell>
          <cell r="DH10">
            <v>279676858.57999998</v>
          </cell>
          <cell r="DI10">
            <v>1556179175.8400002</v>
          </cell>
          <cell r="DJ10">
            <v>-0.10530454888546564</v>
          </cell>
          <cell r="DK10">
            <v>-4.3860662540184366E-3</v>
          </cell>
          <cell r="DL10">
            <v>1556179175.8400002</v>
          </cell>
          <cell r="DM10">
            <v>50077033.090000004</v>
          </cell>
          <cell r="DN10">
            <v>-2.6460501849844935E-2</v>
          </cell>
          <cell r="DO10">
            <v>1.1950489011317665E-2</v>
          </cell>
          <cell r="DP10">
            <v>50077033.090000004</v>
          </cell>
          <cell r="DQ10">
            <v>2244966155.4700003</v>
          </cell>
          <cell r="DR10">
            <v>-0.4117875207175134</v>
          </cell>
          <cell r="DS10">
            <v>-2.4863882740693916E-2</v>
          </cell>
          <cell r="DT10">
            <v>2244966155.4700003</v>
          </cell>
          <cell r="DU10">
            <v>8318860477.6099997</v>
          </cell>
          <cell r="DV10">
            <v>-0.32764354803164214</v>
          </cell>
          <cell r="DW10">
            <v>-1.4001071582452806E-3</v>
          </cell>
          <cell r="DX10">
            <v>8318860477.6099997</v>
          </cell>
          <cell r="DY10">
            <v>72775931.890000001</v>
          </cell>
          <cell r="DZ10">
            <v>-7.8132441010404202E-2</v>
          </cell>
          <cell r="EA10">
            <v>4.3009483341430989E-2</v>
          </cell>
          <cell r="EB10">
            <v>72775931.890000001</v>
          </cell>
          <cell r="EC10">
            <v>597110098.13</v>
          </cell>
          <cell r="ED10">
            <v>-0.2832596418707567</v>
          </cell>
          <cell r="EE10">
            <v>0.13407976711596353</v>
          </cell>
          <cell r="EF10">
            <v>597110098.13</v>
          </cell>
          <cell r="EG10">
            <v>376665859.00999999</v>
          </cell>
          <cell r="EH10">
            <v>8.7780810434264792E-2</v>
          </cell>
          <cell r="EI10">
            <v>0.31724351300581966</v>
          </cell>
          <cell r="EJ10">
            <v>376665859.00999999</v>
          </cell>
          <cell r="EK10">
            <v>1985613786.4400001</v>
          </cell>
          <cell r="EL10">
            <v>0.176409337060211</v>
          </cell>
          <cell r="EM10">
            <v>0.29887915880782018</v>
          </cell>
          <cell r="EN10">
            <v>1985613786.4400001</v>
          </cell>
          <cell r="EO10">
            <v>2090583525.52</v>
          </cell>
          <cell r="EP10">
            <v>-0.22325330055184714</v>
          </cell>
          <cell r="EQ10">
            <v>0.11295183013104722</v>
          </cell>
          <cell r="ER10">
            <v>2090583525.52</v>
          </cell>
          <cell r="ES10">
            <v>15202248517.48</v>
          </cell>
          <cell r="ET10">
            <v>-0.27353131028461547</v>
          </cell>
          <cell r="EU10">
            <v>3.7256755973011625E-2</v>
          </cell>
          <cell r="EV10">
            <v>15202248517.48</v>
          </cell>
          <cell r="EW10">
            <v>575447</v>
          </cell>
          <cell r="EX10">
            <v>-0.57156811577586075</v>
          </cell>
          <cell r="EY10">
            <v>-0.52250411779593153</v>
          </cell>
          <cell r="EZ10">
            <v>575447</v>
          </cell>
          <cell r="FA10">
            <v>10614</v>
          </cell>
          <cell r="FB10">
            <v>0.44920808301474602</v>
          </cell>
          <cell r="FC10">
            <v>-0.35516403402187119</v>
          </cell>
          <cell r="FD10">
            <v>10614</v>
          </cell>
          <cell r="FE10">
            <v>44341</v>
          </cell>
          <cell r="FF10">
            <v>-0.46840982112885438</v>
          </cell>
          <cell r="FG10">
            <v>-0.44399302812574454</v>
          </cell>
          <cell r="FH10">
            <v>44341</v>
          </cell>
          <cell r="FI10">
            <v>184564.09090909088</v>
          </cell>
          <cell r="FJ10">
            <v>0.22171606695290821</v>
          </cell>
          <cell r="FK10">
            <v>0.28770599629837751</v>
          </cell>
          <cell r="FL10">
            <v>184564.09090909088</v>
          </cell>
          <cell r="FM10">
            <v>540902</v>
          </cell>
          <cell r="FN10">
            <v>-0.34341493376514759</v>
          </cell>
          <cell r="FO10">
            <v>-0.10533193071599645</v>
          </cell>
          <cell r="FP10">
            <v>540902</v>
          </cell>
          <cell r="FQ10">
            <v>24867</v>
          </cell>
          <cell r="FR10">
            <v>-0.63611753343674093</v>
          </cell>
          <cell r="FS10">
            <v>-0.59321118926877148</v>
          </cell>
          <cell r="FT10">
            <v>24867</v>
          </cell>
          <cell r="FU10">
            <v>1198</v>
          </cell>
        </row>
        <row r="11">
          <cell r="D11" t="str">
            <v>2011-2</v>
          </cell>
          <cell r="E11">
            <v>3649463.24</v>
          </cell>
          <cell r="F11">
            <v>1.4461581121805995E-2</v>
          </cell>
          <cell r="G11">
            <v>1.5337554121512149</v>
          </cell>
          <cell r="H11">
            <v>7246901.8300000001</v>
          </cell>
          <cell r="I11">
            <v>10144458</v>
          </cell>
          <cell r="J11">
            <v>0.21522343636590804</v>
          </cell>
          <cell r="K11">
            <v>4.4750889038334983E-2</v>
          </cell>
          <cell r="L11">
            <v>18492271</v>
          </cell>
          <cell r="M11">
            <v>370469</v>
          </cell>
          <cell r="N11">
            <v>1.400358950103344</v>
          </cell>
          <cell r="O11">
            <v>0.13404943093811031</v>
          </cell>
          <cell r="P11">
            <v>524808</v>
          </cell>
          <cell r="Q11">
            <v>1650558.6997221331</v>
          </cell>
          <cell r="R11">
            <v>-0.86747419565454431</v>
          </cell>
          <cell r="S11" t="e">
            <v>#DIV/0!</v>
          </cell>
          <cell r="T11">
            <v>14105179.955365404</v>
          </cell>
          <cell r="U11">
            <v>468136.57448834158</v>
          </cell>
          <cell r="V11">
            <v>-2.2995068341043579E-2</v>
          </cell>
          <cell r="W11">
            <v>5.5604752609269205E-2</v>
          </cell>
          <cell r="X11">
            <v>947291.34568631765</v>
          </cell>
          <cell r="Y11">
            <v>184602.55281637743</v>
          </cell>
          <cell r="Z11">
            <v>0.136083766457817</v>
          </cell>
          <cell r="AA11">
            <v>0.13591901432000433</v>
          </cell>
          <cell r="AB11">
            <v>347092.81829384982</v>
          </cell>
          <cell r="AC11">
            <v>388.09676975945018</v>
          </cell>
          <cell r="AD11">
            <v>-0.34444075975711547</v>
          </cell>
          <cell r="AE11">
            <v>1.5178093021213055</v>
          </cell>
          <cell r="AF11">
            <v>980.10546391752564</v>
          </cell>
          <cell r="AG11">
            <v>11469827</v>
          </cell>
          <cell r="AH11">
            <v>0.28109989501970767</v>
          </cell>
          <cell r="AI11">
            <v>0.18358580104891845</v>
          </cell>
          <cell r="AJ11">
            <v>20422936</v>
          </cell>
          <cell r="AK11">
            <v>742054</v>
          </cell>
          <cell r="AL11">
            <v>0.27865389254574907</v>
          </cell>
          <cell r="AM11">
            <v>0.27777318593518613</v>
          </cell>
          <cell r="AN11">
            <v>1322394</v>
          </cell>
          <cell r="AO11">
            <v>11085</v>
          </cell>
          <cell r="AP11">
            <v>-0.2987727732793522</v>
          </cell>
          <cell r="AQ11">
            <v>-0.40142556293536369</v>
          </cell>
          <cell r="AR11">
            <v>26893</v>
          </cell>
          <cell r="AS11">
            <v>11354</v>
          </cell>
          <cell r="AT11">
            <v>9.4572447700761592E-2</v>
          </cell>
          <cell r="AU11">
            <v>0.24714411247803164</v>
          </cell>
          <cell r="AV11">
            <v>21727</v>
          </cell>
          <cell r="AW11">
            <v>652627</v>
          </cell>
          <cell r="AX11">
            <v>-0.26245502133661219</v>
          </cell>
          <cell r="AY11">
            <v>-0.28605356892809636</v>
          </cell>
          <cell r="AZ11">
            <v>1537491</v>
          </cell>
          <cell r="BA11">
            <v>2219961</v>
          </cell>
          <cell r="BB11">
            <v>-7.9168051049829088E-2</v>
          </cell>
          <cell r="BC11">
            <v>-9.7699703495662177E-2</v>
          </cell>
          <cell r="BD11">
            <v>4630782</v>
          </cell>
          <cell r="BE11">
            <v>1489818</v>
          </cell>
          <cell r="BF11">
            <v>-0.1313936363604562</v>
          </cell>
          <cell r="BG11">
            <v>-0.15731559218820967</v>
          </cell>
          <cell r="BH11">
            <v>3205000</v>
          </cell>
          <cell r="BI11">
            <v>266116</v>
          </cell>
          <cell r="BJ11">
            <v>9.5989028413279567E-2</v>
          </cell>
          <cell r="BK11">
            <v>-3.5587962426069812E-2</v>
          </cell>
          <cell r="BL11">
            <v>508925</v>
          </cell>
          <cell r="BM11">
            <v>274096</v>
          </cell>
          <cell r="BN11">
            <v>7.3980761318887991E-2</v>
          </cell>
          <cell r="BO11">
            <v>0.19371472371263326</v>
          </cell>
          <cell r="BP11">
            <v>529311</v>
          </cell>
          <cell r="BQ11">
            <v>187089</v>
          </cell>
          <cell r="BR11">
            <v>-2.4241539191705304E-2</v>
          </cell>
          <cell r="BS11">
            <v>1.792214151636334E-2</v>
          </cell>
          <cell r="BT11">
            <v>378826</v>
          </cell>
          <cell r="BU11">
            <v>0</v>
          </cell>
          <cell r="BV11">
            <v>-1</v>
          </cell>
          <cell r="BW11">
            <v>-1</v>
          </cell>
          <cell r="BX11">
            <v>3450</v>
          </cell>
          <cell r="BY11">
            <v>2842</v>
          </cell>
          <cell r="BZ11">
            <v>0.17051070840197693</v>
          </cell>
          <cell r="CA11">
            <v>8.516678495386799E-3</v>
          </cell>
          <cell r="CB11">
            <v>5270</v>
          </cell>
          <cell r="CC11">
            <v>159773</v>
          </cell>
          <cell r="CD11">
            <v>-7.5569621717949009E-2</v>
          </cell>
          <cell r="CE11">
            <v>-4.5544424332574655E-2</v>
          </cell>
          <cell r="CF11">
            <v>332607</v>
          </cell>
          <cell r="CG11">
            <v>87361</v>
          </cell>
          <cell r="CH11">
            <v>1.570668623314684E-3</v>
          </cell>
          <cell r="CI11">
            <v>0.84243715201619707</v>
          </cell>
          <cell r="CJ11">
            <v>174585</v>
          </cell>
          <cell r="CK11">
            <v>52545</v>
          </cell>
          <cell r="CL11">
            <v>-0.10144159242095183</v>
          </cell>
          <cell r="CM11">
            <v>0.24809976247030879</v>
          </cell>
          <cell r="CN11">
            <v>111022</v>
          </cell>
          <cell r="CO11">
            <v>40678</v>
          </cell>
          <cell r="CP11">
            <v>-6.0510878100605112E-2</v>
          </cell>
          <cell r="CQ11">
            <v>2.3191467954522586E-2</v>
          </cell>
          <cell r="CR11">
            <v>83976</v>
          </cell>
          <cell r="CS11">
            <v>76625</v>
          </cell>
          <cell r="CT11">
            <v>-9.3345481222046056E-2</v>
          </cell>
          <cell r="CU11">
            <v>0.11347651708904906</v>
          </cell>
          <cell r="CV11">
            <v>161139</v>
          </cell>
          <cell r="CW11">
            <v>999946.61</v>
          </cell>
          <cell r="CX11">
            <v>-2.3077728554766416E-2</v>
          </cell>
          <cell r="CY11">
            <v>-6.9208594519201985E-2</v>
          </cell>
          <cell r="CZ11">
            <v>2023514.85</v>
          </cell>
          <cell r="DA11">
            <v>135084003.72999999</v>
          </cell>
          <cell r="DB11">
            <v>0.34708006486350079</v>
          </cell>
          <cell r="DC11">
            <v>2.0042672513398439E-2</v>
          </cell>
          <cell r="DD11">
            <v>235363123.91999999</v>
          </cell>
          <cell r="DE11">
            <v>333642676.48000002</v>
          </cell>
          <cell r="DF11">
            <v>0.19295775193557324</v>
          </cell>
          <cell r="DG11">
            <v>-2.127833822210606E-2</v>
          </cell>
          <cell r="DH11">
            <v>613319535.05999994</v>
          </cell>
          <cell r="DI11">
            <v>1664768788.0900002</v>
          </cell>
          <cell r="DJ11">
            <v>6.9779633306932737E-2</v>
          </cell>
          <cell r="DK11">
            <v>8.8839973235797107E-2</v>
          </cell>
          <cell r="DL11">
            <v>3220947963.9300003</v>
          </cell>
          <cell r="DM11">
            <v>52663866.210000008</v>
          </cell>
          <cell r="DN11">
            <v>5.1657076315820623E-2</v>
          </cell>
          <cell r="DO11">
            <v>5.9072026200636688E-2</v>
          </cell>
          <cell r="DP11">
            <v>102740899.30000001</v>
          </cell>
          <cell r="DQ11">
            <v>2587437537.2399998</v>
          </cell>
          <cell r="DR11">
            <v>0.15255079945661834</v>
          </cell>
          <cell r="DS11">
            <v>-0.26447557360352825</v>
          </cell>
          <cell r="DT11">
            <v>4832403692.71</v>
          </cell>
          <cell r="DU11">
            <v>10620022513.190001</v>
          </cell>
          <cell r="DV11">
            <v>0.27661986179159026</v>
          </cell>
          <cell r="DW11">
            <v>-7.3885949313132367E-4</v>
          </cell>
          <cell r="DX11">
            <v>18938882990.799999</v>
          </cell>
          <cell r="DY11">
            <v>66475696.420000002</v>
          </cell>
          <cell r="DZ11">
            <v>-8.657031667451176E-2</v>
          </cell>
          <cell r="EA11">
            <v>-9.9597486914112209E-3</v>
          </cell>
          <cell r="EB11">
            <v>139251628.31</v>
          </cell>
          <cell r="EC11">
            <v>702505849.64999998</v>
          </cell>
          <cell r="ED11">
            <v>0.1765097456065024</v>
          </cell>
          <cell r="EE11">
            <v>-2.651405653388458E-2</v>
          </cell>
          <cell r="EF11">
            <v>1299615947.78</v>
          </cell>
          <cell r="EG11">
            <v>370076906.83999997</v>
          </cell>
          <cell r="EH11">
            <v>-1.7492830880180964E-2</v>
          </cell>
          <cell r="EI11">
            <v>1.9321291856628828E-2</v>
          </cell>
          <cell r="EJ11">
            <v>746742765.8499999</v>
          </cell>
          <cell r="EK11">
            <v>1597967844.8800001</v>
          </cell>
          <cell r="EL11">
            <v>-0.19522726131702026</v>
          </cell>
          <cell r="EM11">
            <v>-0.16615054440142785</v>
          </cell>
          <cell r="EN11">
            <v>3583581631.3200002</v>
          </cell>
          <cell r="EO11">
            <v>1739185606.3099999</v>
          </cell>
          <cell r="EP11">
            <v>-0.16808604627389634</v>
          </cell>
          <cell r="EQ11">
            <v>-0.23294903187609933</v>
          </cell>
          <cell r="ER11">
            <v>3829769131.8299999</v>
          </cell>
          <cell r="ES11">
            <v>17661919002.519997</v>
          </cell>
          <cell r="ET11">
            <v>0.16179649228940013</v>
          </cell>
          <cell r="EU11">
            <v>-6.0164943144201607E-2</v>
          </cell>
          <cell r="EV11">
            <v>32864167519.999996</v>
          </cell>
          <cell r="EW11">
            <v>1076800</v>
          </cell>
          <cell r="EX11">
            <v>0.87124096571882381</v>
          </cell>
          <cell r="EY11">
            <v>-0.2934100380658281</v>
          </cell>
          <cell r="EZ11">
            <v>1652247</v>
          </cell>
          <cell r="FA11">
            <v>12629</v>
          </cell>
          <cell r="FB11">
            <v>0.18984360278876955</v>
          </cell>
          <cell r="FC11">
            <v>-0.15116279069767441</v>
          </cell>
          <cell r="FD11">
            <v>23243</v>
          </cell>
          <cell r="FE11">
            <v>65850</v>
          </cell>
          <cell r="FF11">
            <v>0.48508152725468529</v>
          </cell>
          <cell r="FG11">
            <v>7.0714297328498724E-2</v>
          </cell>
          <cell r="FH11">
            <v>110191</v>
          </cell>
          <cell r="FI11">
            <v>163924.09090909088</v>
          </cell>
          <cell r="FJ11">
            <v>-0.11183107124649976</v>
          </cell>
          <cell r="FK11">
            <v>0.32271710968377981</v>
          </cell>
          <cell r="FL11">
            <v>348488.18181818177</v>
          </cell>
          <cell r="FM11">
            <v>910339</v>
          </cell>
          <cell r="FN11">
            <v>0.68300172674532544</v>
          </cell>
          <cell r="FO11">
            <v>0.75450508617001188</v>
          </cell>
          <cell r="FP11">
            <v>1451241</v>
          </cell>
          <cell r="FQ11">
            <v>62124</v>
          </cell>
          <cell r="FR11">
            <v>1.4982506936904332</v>
          </cell>
          <cell r="FS11">
            <v>-0.11573553483737813</v>
          </cell>
          <cell r="FT11">
            <v>86991</v>
          </cell>
          <cell r="FU11">
            <v>2204</v>
          </cell>
        </row>
        <row r="12">
          <cell r="D12" t="str">
            <v>2011-3</v>
          </cell>
          <cell r="E12">
            <v>4164249.15</v>
          </cell>
          <cell r="F12">
            <v>0.14105797925505331</v>
          </cell>
          <cell r="G12">
            <v>0.77155654846030364</v>
          </cell>
          <cell r="H12">
            <v>11411150.98</v>
          </cell>
          <cell r="I12">
            <v>10291248</v>
          </cell>
          <cell r="J12">
            <v>1.4469969711541021E-2</v>
          </cell>
          <cell r="K12">
            <v>0.25033037400998659</v>
          </cell>
          <cell r="L12">
            <v>28783519</v>
          </cell>
          <cell r="M12">
            <v>607337</v>
          </cell>
          <cell r="N12">
            <v>0.63937333488092118</v>
          </cell>
          <cell r="O12">
            <v>-7.1029132391315655E-2</v>
          </cell>
          <cell r="P12">
            <v>1132145</v>
          </cell>
          <cell r="Q12">
            <v>0</v>
          </cell>
          <cell r="R12">
            <v>-1</v>
          </cell>
          <cell r="S12">
            <v>-1</v>
          </cell>
          <cell r="T12">
            <v>14105179.955365404</v>
          </cell>
          <cell r="U12">
            <v>485275.80551792786</v>
          </cell>
          <cell r="V12">
            <v>3.6611604312948458E-2</v>
          </cell>
          <cell r="W12">
            <v>7.6516003344559491E-2</v>
          </cell>
          <cell r="X12">
            <v>1432567.1512042456</v>
          </cell>
          <cell r="Y12">
            <v>187316.9335019883</v>
          </cell>
          <cell r="Z12">
            <v>1.4703917384668252E-2</v>
          </cell>
          <cell r="AA12">
            <v>1.4374108326432872E-2</v>
          </cell>
          <cell r="AB12">
            <v>534409.75179583812</v>
          </cell>
          <cell r="AC12">
            <v>169.71786941580754</v>
          </cell>
          <cell r="AD12">
            <v>-0.56269187831426182</v>
          </cell>
          <cell r="AE12">
            <v>0.14474885844748844</v>
          </cell>
          <cell r="AF12">
            <v>1149.8233333333333</v>
          </cell>
          <cell r="AG12">
            <v>11180661</v>
          </cell>
          <cell r="AH12">
            <v>-2.5211016696241366E-2</v>
          </cell>
          <cell r="AI12">
            <v>0.36155287249969492</v>
          </cell>
          <cell r="AJ12">
            <v>31603597</v>
          </cell>
          <cell r="AK12">
            <v>690820</v>
          </cell>
          <cell r="AL12">
            <v>-6.9043492791629718E-2</v>
          </cell>
          <cell r="AM12">
            <v>3.361392316048082E-2</v>
          </cell>
          <cell r="AN12">
            <v>2013214</v>
          </cell>
          <cell r="AO12">
            <v>17607</v>
          </cell>
          <cell r="AP12">
            <v>0.58836265223274697</v>
          </cell>
          <cell r="AQ12">
            <v>-0.20646295294753922</v>
          </cell>
          <cell r="AR12">
            <v>44500</v>
          </cell>
          <cell r="AS12">
            <v>11443</v>
          </cell>
          <cell r="AT12">
            <v>7.8386471728025368E-3</v>
          </cell>
          <cell r="AU12">
            <v>2.3158082975679541E-2</v>
          </cell>
          <cell r="AV12">
            <v>33170</v>
          </cell>
          <cell r="AW12">
            <v>741660</v>
          </cell>
          <cell r="AX12">
            <v>0.13642248941585317</v>
          </cell>
          <cell r="AY12">
            <v>-8.0429841952366257E-2</v>
          </cell>
          <cell r="AZ12">
            <v>2279151</v>
          </cell>
          <cell r="BA12">
            <v>2225130</v>
          </cell>
          <cell r="BB12">
            <v>2.3284192830414587E-3</v>
          </cell>
          <cell r="BC12">
            <v>-0.11745737865648767</v>
          </cell>
          <cell r="BD12">
            <v>6855912</v>
          </cell>
          <cell r="BE12">
            <v>1547406</v>
          </cell>
          <cell r="BF12">
            <v>3.8654385971977782E-2</v>
          </cell>
          <cell r="BG12">
            <v>-0.17032505395225392</v>
          </cell>
          <cell r="BH12">
            <v>4752406</v>
          </cell>
          <cell r="BI12">
            <v>238964</v>
          </cell>
          <cell r="BJ12">
            <v>-0.10203069338183349</v>
          </cell>
          <cell r="BK12">
            <v>3.3107658253568865E-2</v>
          </cell>
          <cell r="BL12">
            <v>747889</v>
          </cell>
          <cell r="BM12">
            <v>271561</v>
          </cell>
          <cell r="BN12">
            <v>-9.2485844375693183E-3</v>
          </cell>
          <cell r="BO12">
            <v>0.15239125822193933</v>
          </cell>
          <cell r="BP12">
            <v>800872</v>
          </cell>
          <cell r="BQ12">
            <v>161587</v>
          </cell>
          <cell r="BR12">
            <v>-0.13630945699640279</v>
          </cell>
          <cell r="BS12">
            <v>-0.13331688505334069</v>
          </cell>
          <cell r="BT12">
            <v>540413</v>
          </cell>
          <cell r="BU12">
            <v>2740</v>
          </cell>
          <cell r="BV12" t="e">
            <v>#DIV/0!</v>
          </cell>
          <cell r="BW12">
            <v>23.035087719298247</v>
          </cell>
          <cell r="BX12">
            <v>6190</v>
          </cell>
          <cell r="BY12">
            <v>2872</v>
          </cell>
          <cell r="BZ12">
            <v>1.055594651653765E-2</v>
          </cell>
          <cell r="CA12">
            <v>7.0044709388971685E-2</v>
          </cell>
          <cell r="CB12">
            <v>8142</v>
          </cell>
          <cell r="CC12">
            <v>158979</v>
          </cell>
          <cell r="CD12">
            <v>-4.9695505498425895E-3</v>
          </cell>
          <cell r="CE12">
            <v>-0.20812994361538922</v>
          </cell>
          <cell r="CF12">
            <v>491586</v>
          </cell>
          <cell r="CG12">
            <v>90210</v>
          </cell>
          <cell r="CH12">
            <v>3.2611806183537276E-2</v>
          </cell>
          <cell r="CI12">
            <v>1.1371206557532396</v>
          </cell>
          <cell r="CJ12">
            <v>264795</v>
          </cell>
          <cell r="CK12">
            <v>55520</v>
          </cell>
          <cell r="CL12">
            <v>5.661813683509373E-2</v>
          </cell>
          <cell r="CM12">
            <v>0.15563141352538351</v>
          </cell>
          <cell r="CN12">
            <v>166542</v>
          </cell>
          <cell r="CO12">
            <v>43206</v>
          </cell>
          <cell r="CP12">
            <v>6.2146614877820937E-2</v>
          </cell>
          <cell r="CQ12">
            <v>2.3256915498294808E-2</v>
          </cell>
          <cell r="CR12">
            <v>127182</v>
          </cell>
          <cell r="CS12">
            <v>80139</v>
          </cell>
          <cell r="CT12">
            <v>4.5859706362153342E-2</v>
          </cell>
          <cell r="CU12">
            <v>0.24273485717830226</v>
          </cell>
          <cell r="CV12">
            <v>241278</v>
          </cell>
          <cell r="CW12">
            <v>1011744.6100000001</v>
          </cell>
          <cell r="CX12">
            <v>1.1798629928852018E-2</v>
          </cell>
          <cell r="CY12">
            <v>-2.9405938204289946E-2</v>
          </cell>
          <cell r="CZ12">
            <v>3035259.46</v>
          </cell>
          <cell r="DA12">
            <v>140901408.69</v>
          </cell>
          <cell r="DB12">
            <v>4.3065091345882697E-2</v>
          </cell>
          <cell r="DC12">
            <v>-0.14208325202641589</v>
          </cell>
          <cell r="DD12">
            <v>376264532.61000001</v>
          </cell>
          <cell r="DE12">
            <v>359169151.19</v>
          </cell>
          <cell r="DF12">
            <v>7.6508422061918518E-2</v>
          </cell>
          <cell r="DG12">
            <v>0.22126761122814587</v>
          </cell>
          <cell r="DH12">
            <v>972488686.25</v>
          </cell>
          <cell r="DI12">
            <v>1730075259.79</v>
          </cell>
          <cell r="DJ12">
            <v>3.9228553638926848E-2</v>
          </cell>
          <cell r="DK12">
            <v>-5.326321640062302E-3</v>
          </cell>
          <cell r="DL12">
            <v>4951023223.7200003</v>
          </cell>
          <cell r="DM12">
            <v>51890956.119999997</v>
          </cell>
          <cell r="DN12">
            <v>-1.4676288423603204E-2</v>
          </cell>
          <cell r="DO12">
            <v>8.8036822949191101E-3</v>
          </cell>
          <cell r="DP12">
            <v>154631855.42000002</v>
          </cell>
          <cell r="DQ12">
            <v>2966824183.25</v>
          </cell>
          <cell r="DR12">
            <v>0.14662639795149959</v>
          </cell>
          <cell r="DS12">
            <v>-0.22265063810756361</v>
          </cell>
          <cell r="DT12">
            <v>7799227875.96</v>
          </cell>
          <cell r="DU12">
            <v>10596681918.83</v>
          </cell>
          <cell r="DV12">
            <v>-2.1977914200286995E-3</v>
          </cell>
          <cell r="DW12">
            <v>-0.14354285941471612</v>
          </cell>
          <cell r="DX12">
            <v>29535564909.629997</v>
          </cell>
          <cell r="DY12">
            <v>67119363.909999996</v>
          </cell>
          <cell r="DZ12">
            <v>9.6827491047741712E-3</v>
          </cell>
          <cell r="EA12">
            <v>-0.14978534026648149</v>
          </cell>
          <cell r="EB12">
            <v>206370992.22</v>
          </cell>
          <cell r="EC12">
            <v>753278791.99000001</v>
          </cell>
          <cell r="ED12">
            <v>7.2274049198730442E-2</v>
          </cell>
          <cell r="EE12">
            <v>-9.580274587061037E-2</v>
          </cell>
          <cell r="EF12">
            <v>2052894739.77</v>
          </cell>
          <cell r="EG12">
            <v>357683546.82999998</v>
          </cell>
          <cell r="EH12">
            <v>-3.3488606775883396E-2</v>
          </cell>
          <cell r="EI12">
            <v>3.2961414321891272E-2</v>
          </cell>
          <cell r="EJ12">
            <v>1104426312.6799998</v>
          </cell>
          <cell r="EK12">
            <v>2216806856.2199998</v>
          </cell>
          <cell r="EL12">
            <v>0.38726624776762736</v>
          </cell>
          <cell r="EM12">
            <v>0.31338344945315144</v>
          </cell>
          <cell r="EN12">
            <v>5800388487.54</v>
          </cell>
          <cell r="EO12">
            <v>2336175072.8299999</v>
          </cell>
          <cell r="EP12">
            <v>0.34325805385810559</v>
          </cell>
          <cell r="EQ12">
            <v>-0.13200489002112786</v>
          </cell>
          <cell r="ER12">
            <v>6165944204.6599998</v>
          </cell>
          <cell r="ES12">
            <v>18740360876.940002</v>
          </cell>
          <cell r="ET12">
            <v>6.1060288763986184E-2</v>
          </cell>
          <cell r="EU12">
            <v>-0.10445580498108907</v>
          </cell>
          <cell r="EV12">
            <v>51604528396.940002</v>
          </cell>
          <cell r="EW12">
            <v>861505</v>
          </cell>
          <cell r="EX12">
            <v>-0.19993963595839526</v>
          </cell>
          <cell r="EY12">
            <v>-0.35859217196628512</v>
          </cell>
          <cell r="EZ12">
            <v>2513752</v>
          </cell>
          <cell r="FA12">
            <v>14771</v>
          </cell>
          <cell r="FB12">
            <v>0.16960962863251247</v>
          </cell>
          <cell r="FC12">
            <v>1.016794101583834</v>
          </cell>
          <cell r="FD12">
            <v>38014</v>
          </cell>
          <cell r="FE12">
            <v>62894</v>
          </cell>
          <cell r="FF12">
            <v>-4.4889901290812453E-2</v>
          </cell>
          <cell r="FG12">
            <v>-0.24598379130101183</v>
          </cell>
          <cell r="FH12">
            <v>173085</v>
          </cell>
          <cell r="FI12">
            <v>122595.0909090909</v>
          </cell>
          <cell r="FJ12">
            <v>-0.25212279519622438</v>
          </cell>
          <cell r="FK12">
            <v>-0.18848573655119724</v>
          </cell>
          <cell r="FL12">
            <v>471083.27272727265</v>
          </cell>
          <cell r="FM12">
            <v>572908</v>
          </cell>
          <cell r="FN12">
            <v>-0.37066521372807271</v>
          </cell>
          <cell r="FO12">
            <v>-0.30456378950997254</v>
          </cell>
          <cell r="FP12">
            <v>2024149</v>
          </cell>
          <cell r="FQ12">
            <v>70332</v>
          </cell>
          <cell r="FR12">
            <v>0.13212285107204946</v>
          </cell>
          <cell r="FS12">
            <v>2.9178495127162047E-2</v>
          </cell>
          <cell r="FT12">
            <v>157323</v>
          </cell>
          <cell r="FU12">
            <v>5675</v>
          </cell>
        </row>
        <row r="13">
          <cell r="D13" t="str">
            <v>2011-4</v>
          </cell>
          <cell r="E13">
            <v>3844718.95</v>
          </cell>
          <cell r="F13">
            <v>-7.6731768078766305E-2</v>
          </cell>
          <cell r="G13">
            <v>6.8737896092897682E-2</v>
          </cell>
          <cell r="H13">
            <v>15255869.93</v>
          </cell>
          <cell r="I13">
            <v>7465285</v>
          </cell>
          <cell r="J13">
            <v>-0.27459866869402039</v>
          </cell>
          <cell r="K13">
            <v>-0.10571966573760097</v>
          </cell>
          <cell r="L13">
            <v>36248804</v>
          </cell>
          <cell r="M13">
            <v>394999</v>
          </cell>
          <cell r="N13">
            <v>-0.34962137989287662</v>
          </cell>
          <cell r="O13">
            <v>1.5592947991110477</v>
          </cell>
          <cell r="P13">
            <v>1527144</v>
          </cell>
          <cell r="Q13">
            <v>9810895.0635559727</v>
          </cell>
          <cell r="R13" t="e">
            <v>#DIV/0!</v>
          </cell>
          <cell r="S13">
            <v>-0.21226869431211395</v>
          </cell>
          <cell r="T13">
            <v>23916075.018921375</v>
          </cell>
          <cell r="U13">
            <v>502743.78840588033</v>
          </cell>
          <cell r="V13">
            <v>3.5995989681185829E-2</v>
          </cell>
          <cell r="W13">
            <v>4.9230475466052984E-2</v>
          </cell>
          <cell r="X13">
            <v>1935310.939610126</v>
          </cell>
          <cell r="Y13">
            <v>199143.53040256561</v>
          </cell>
          <cell r="Z13">
            <v>6.3136827405151669E-2</v>
          </cell>
          <cell r="AA13">
            <v>0.22557206622432907</v>
          </cell>
          <cell r="AB13">
            <v>733553.28219840373</v>
          </cell>
          <cell r="AC13">
            <v>171.4103092783505</v>
          </cell>
          <cell r="AD13">
            <v>9.9720781810929363E-3</v>
          </cell>
          <cell r="AE13">
            <v>-0.7104598108611877</v>
          </cell>
          <cell r="AF13">
            <v>1321.2336426116838</v>
          </cell>
          <cell r="AG13">
            <v>8048494</v>
          </cell>
          <cell r="AH13">
            <v>-0.28014148716252107</v>
          </cell>
          <cell r="AI13">
            <v>-0.10103920325330563</v>
          </cell>
          <cell r="AJ13">
            <v>39652091</v>
          </cell>
          <cell r="AK13">
            <v>599689</v>
          </cell>
          <cell r="AL13">
            <v>-0.1319171419472511</v>
          </cell>
          <cell r="AM13">
            <v>3.3340800220560358E-2</v>
          </cell>
          <cell r="AN13">
            <v>2612903</v>
          </cell>
          <cell r="AO13">
            <v>14902</v>
          </cell>
          <cell r="AP13">
            <v>-0.15363207815073551</v>
          </cell>
          <cell r="AQ13">
            <v>-5.731275303643725E-2</v>
          </cell>
          <cell r="AR13">
            <v>59402</v>
          </cell>
          <cell r="AS13">
            <v>14928</v>
          </cell>
          <cell r="AT13">
            <v>0.30455300183518308</v>
          </cell>
          <cell r="AU13">
            <v>0.43912079436999901</v>
          </cell>
          <cell r="AV13">
            <v>48098</v>
          </cell>
          <cell r="AW13">
            <v>653582</v>
          </cell>
          <cell r="AX13">
            <v>-0.11875792141951838</v>
          </cell>
          <cell r="AY13">
            <v>-0.26137575943873859</v>
          </cell>
          <cell r="AZ13">
            <v>2932733</v>
          </cell>
          <cell r="BA13">
            <v>2306669</v>
          </cell>
          <cell r="BB13">
            <v>3.664460054019316E-2</v>
          </cell>
          <cell r="BC13">
            <v>-4.3201880189362878E-2</v>
          </cell>
          <cell r="BD13">
            <v>9162581</v>
          </cell>
          <cell r="BE13">
            <v>1596194</v>
          </cell>
          <cell r="BF13">
            <v>3.152889416223021E-2</v>
          </cell>
          <cell r="BG13">
            <v>-6.9373395942821228E-2</v>
          </cell>
          <cell r="BH13">
            <v>6348600</v>
          </cell>
          <cell r="BI13">
            <v>225418</v>
          </cell>
          <cell r="BJ13">
            <v>-5.6686362799417488E-2</v>
          </cell>
          <cell r="BK13">
            <v>-7.1624198444044496E-2</v>
          </cell>
          <cell r="BL13">
            <v>973307</v>
          </cell>
          <cell r="BM13">
            <v>301164</v>
          </cell>
          <cell r="BN13">
            <v>0.10901049856201737</v>
          </cell>
          <cell r="BO13">
            <v>0.18004035812942029</v>
          </cell>
          <cell r="BP13">
            <v>1102036</v>
          </cell>
          <cell r="BQ13">
            <v>180749</v>
          </cell>
          <cell r="BR13">
            <v>0.11858627241052808</v>
          </cell>
          <cell r="BS13">
            <v>-5.7307666230305053E-2</v>
          </cell>
          <cell r="BT13">
            <v>721162</v>
          </cell>
          <cell r="BU13">
            <v>431</v>
          </cell>
          <cell r="BV13">
            <v>-0.84270072992700729</v>
          </cell>
          <cell r="BW13">
            <v>-0.87507246376811598</v>
          </cell>
          <cell r="BX13">
            <v>6621</v>
          </cell>
          <cell r="BY13">
            <v>2713</v>
          </cell>
          <cell r="BZ13">
            <v>-5.5362116991643451E-2</v>
          </cell>
          <cell r="CA13">
            <v>0.11738056013179572</v>
          </cell>
          <cell r="CB13">
            <v>10855</v>
          </cell>
          <cell r="CC13">
            <v>155281</v>
          </cell>
          <cell r="CD13">
            <v>-2.3260933834028392E-2</v>
          </cell>
          <cell r="CE13">
            <v>-0.10155987826469329</v>
          </cell>
          <cell r="CF13">
            <v>646867</v>
          </cell>
          <cell r="CG13">
            <v>96564</v>
          </cell>
          <cell r="CH13">
            <v>7.0435650149650808E-2</v>
          </cell>
          <cell r="CI13">
            <v>0.10708062001284051</v>
          </cell>
          <cell r="CJ13">
            <v>361359</v>
          </cell>
          <cell r="CK13">
            <v>51464</v>
          </cell>
          <cell r="CL13">
            <v>-7.305475504322767E-2</v>
          </cell>
          <cell r="CM13">
            <v>-0.11992749286044085</v>
          </cell>
          <cell r="CN13">
            <v>218006</v>
          </cell>
          <cell r="CO13">
            <v>43056</v>
          </cell>
          <cell r="CP13">
            <v>-3.4717400361060965E-3</v>
          </cell>
          <cell r="CQ13">
            <v>-5.5891727100558916E-3</v>
          </cell>
          <cell r="CR13">
            <v>170238</v>
          </cell>
          <cell r="CS13">
            <v>73149</v>
          </cell>
          <cell r="CT13">
            <v>-8.7223449256916108E-2</v>
          </cell>
          <cell r="CU13">
            <v>-0.13447476157796343</v>
          </cell>
          <cell r="CV13">
            <v>314427</v>
          </cell>
          <cell r="CW13">
            <v>959843.67999999993</v>
          </cell>
          <cell r="CX13">
            <v>-5.1298449714498762E-2</v>
          </cell>
          <cell r="CY13">
            <v>-6.2257265817470125E-2</v>
          </cell>
          <cell r="CZ13">
            <v>3995103.1399999997</v>
          </cell>
          <cell r="DA13">
            <v>168510541.75999999</v>
          </cell>
          <cell r="DB13">
            <v>0.19594646587773581</v>
          </cell>
          <cell r="DC13">
            <v>0.68041503994770935</v>
          </cell>
          <cell r="DD13">
            <v>544775074.37</v>
          </cell>
          <cell r="DE13">
            <v>310950471.07999998</v>
          </cell>
          <cell r="DF13">
            <v>-0.13425061687575834</v>
          </cell>
          <cell r="DG13">
            <v>0.11182052265169576</v>
          </cell>
          <cell r="DH13">
            <v>1283439157.3299999</v>
          </cell>
          <cell r="DI13">
            <v>1898394465.79</v>
          </cell>
          <cell r="DJ13">
            <v>9.7290106339322446E-2</v>
          </cell>
          <cell r="DK13">
            <v>0.21990738294340534</v>
          </cell>
          <cell r="DL13">
            <v>6849417689.5100002</v>
          </cell>
          <cell r="DM13">
            <v>54242227.629999995</v>
          </cell>
          <cell r="DN13">
            <v>4.5311778502646678E-2</v>
          </cell>
          <cell r="DO13">
            <v>8.3175745106827195E-2</v>
          </cell>
          <cell r="DP13">
            <v>208874083.05000001</v>
          </cell>
          <cell r="DQ13">
            <v>4121722953.2199998</v>
          </cell>
          <cell r="DR13">
            <v>0.38927105168222975</v>
          </cell>
          <cell r="DS13">
            <v>0.83598445044579595</v>
          </cell>
          <cell r="DT13">
            <v>11920950829.18</v>
          </cell>
          <cell r="DU13">
            <v>13374678060.299999</v>
          </cell>
          <cell r="DV13">
            <v>0.26215716983384957</v>
          </cell>
          <cell r="DW13">
            <v>0.60775362158045609</v>
          </cell>
          <cell r="DX13">
            <v>42910242969.929993</v>
          </cell>
          <cell r="DY13">
            <v>92647379.870000005</v>
          </cell>
          <cell r="DZ13">
            <v>0.38033757283859826</v>
          </cell>
          <cell r="EA13">
            <v>0.27304972212565376</v>
          </cell>
          <cell r="EB13">
            <v>299018372.09000003</v>
          </cell>
          <cell r="EC13">
            <v>913963590.30999994</v>
          </cell>
          <cell r="ED13">
            <v>0.21331384877504034</v>
          </cell>
          <cell r="EE13">
            <v>0.53064500696321515</v>
          </cell>
          <cell r="EF13">
            <v>2966858330.0799999</v>
          </cell>
          <cell r="EG13">
            <v>432677247.43000001</v>
          </cell>
          <cell r="EH13">
            <v>0.20966494339658029</v>
          </cell>
          <cell r="EI13">
            <v>0.14870311996743243</v>
          </cell>
          <cell r="EJ13">
            <v>1537103560.1099999</v>
          </cell>
          <cell r="EK13">
            <v>1781530246.95</v>
          </cell>
          <cell r="EL13">
            <v>-0.19635296960972684</v>
          </cell>
          <cell r="EM13">
            <v>-0.10278108506483563</v>
          </cell>
          <cell r="EN13">
            <v>7581918734.4899998</v>
          </cell>
          <cell r="EO13">
            <v>2896172821.1799998</v>
          </cell>
          <cell r="EP13">
            <v>0.23970709852306951</v>
          </cell>
          <cell r="EQ13">
            <v>0.38534183677718503</v>
          </cell>
          <cell r="ER13">
            <v>9062117025.8400002</v>
          </cell>
          <cell r="ES13">
            <v>22669856171.5</v>
          </cell>
          <cell r="ET13">
            <v>0.20968087649770065</v>
          </cell>
          <cell r="EU13">
            <v>0.49121731205969449</v>
          </cell>
          <cell r="EV13">
            <v>74274384568.440002</v>
          </cell>
          <cell r="EW13">
            <v>974705</v>
          </cell>
          <cell r="EX13">
            <v>0.13139796054578906</v>
          </cell>
          <cell r="EY13">
            <v>0.69382236765505767</v>
          </cell>
          <cell r="EZ13">
            <v>3488457</v>
          </cell>
          <cell r="FA13">
            <v>8376</v>
          </cell>
          <cell r="FB13">
            <v>-0.43294292871166473</v>
          </cell>
          <cell r="FC13">
            <v>-0.21085358959864331</v>
          </cell>
          <cell r="FD13">
            <v>46390</v>
          </cell>
          <cell r="FE13">
            <v>26512</v>
          </cell>
          <cell r="FF13">
            <v>-0.57846535440582569</v>
          </cell>
          <cell r="FG13">
            <v>-0.40208836065943482</v>
          </cell>
          <cell r="FH13">
            <v>199597</v>
          </cell>
          <cell r="FI13">
            <v>159278.72727272726</v>
          </cell>
          <cell r="FJ13">
            <v>0.29922598116786531</v>
          </cell>
          <cell r="FK13">
            <v>-0.1370004506934028</v>
          </cell>
          <cell r="FL13">
            <v>630361.99999999988</v>
          </cell>
          <cell r="FM13">
            <v>670068</v>
          </cell>
          <cell r="FN13">
            <v>0.16959092908459997</v>
          </cell>
          <cell r="FO13">
            <v>0.23879741616780858</v>
          </cell>
          <cell r="FP13">
            <v>2694217</v>
          </cell>
          <cell r="FQ13">
            <v>81570</v>
          </cell>
          <cell r="FR13">
            <v>0.15978501962122504</v>
          </cell>
          <cell r="FS13">
            <v>2.2802509349740618</v>
          </cell>
          <cell r="FT13">
            <v>238893</v>
          </cell>
          <cell r="FU13">
            <v>4842</v>
          </cell>
        </row>
        <row r="14">
          <cell r="D14" t="str">
            <v>2012-1</v>
          </cell>
          <cell r="E14">
            <v>4031823.72</v>
          </cell>
          <cell r="F14">
            <v>4.8665395945261487E-2</v>
          </cell>
          <cell r="G14">
            <v>0.10477170335876571</v>
          </cell>
          <cell r="H14">
            <v>4031823.72</v>
          </cell>
          <cell r="I14">
            <v>0</v>
          </cell>
          <cell r="J14">
            <v>-1</v>
          </cell>
          <cell r="K14">
            <v>-1</v>
          </cell>
          <cell r="L14">
            <v>0</v>
          </cell>
          <cell r="M14">
            <v>416503</v>
          </cell>
          <cell r="N14">
            <v>5.4440644153529505E-2</v>
          </cell>
          <cell r="O14">
            <v>0.12425870990555216</v>
          </cell>
          <cell r="P14">
            <v>416503</v>
          </cell>
          <cell r="Q14">
            <v>11141518.193997646</v>
          </cell>
          <cell r="R14">
            <v>0.13562708823422956</v>
          </cell>
          <cell r="S14">
            <v>5.7501496286519762</v>
          </cell>
          <cell r="T14">
            <v>11141518.193997646</v>
          </cell>
          <cell r="U14">
            <v>546699.18519702577</v>
          </cell>
          <cell r="V14">
            <v>8.7431009203556606E-2</v>
          </cell>
          <cell r="W14">
            <v>0.16781985213300335</v>
          </cell>
          <cell r="X14">
            <v>546699.18519702577</v>
          </cell>
          <cell r="Y14">
            <v>156978.08213792366</v>
          </cell>
          <cell r="Z14">
            <v>-0.21173395981986026</v>
          </cell>
          <cell r="AA14">
            <v>-0.14964295052805468</v>
          </cell>
          <cell r="AB14">
            <v>156978.08213792366</v>
          </cell>
          <cell r="AC14">
            <v>172.08728522336767</v>
          </cell>
          <cell r="AD14">
            <v>3.9494470774091286E-3</v>
          </cell>
          <cell r="AE14">
            <v>-0.55658665922411399</v>
          </cell>
          <cell r="AF14">
            <v>172.08728522336767</v>
          </cell>
          <cell r="AG14">
            <v>0</v>
          </cell>
          <cell r="AH14">
            <v>-1</v>
          </cell>
          <cell r="AI14">
            <v>-1</v>
          </cell>
          <cell r="AJ14">
            <v>0</v>
          </cell>
          <cell r="AK14">
            <v>0</v>
          </cell>
          <cell r="AL14">
            <v>-1</v>
          </cell>
          <cell r="AM14">
            <v>-1</v>
          </cell>
          <cell r="AN14">
            <v>0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0</v>
          </cell>
          <cell r="AT14">
            <v>-1</v>
          </cell>
          <cell r="AU14">
            <v>-1</v>
          </cell>
          <cell r="AV14">
            <v>0</v>
          </cell>
          <cell r="AW14">
            <v>0</v>
          </cell>
          <cell r="AX14">
            <v>-1</v>
          </cell>
          <cell r="AY14">
            <v>-1</v>
          </cell>
          <cell r="AZ14">
            <v>0</v>
          </cell>
          <cell r="BA14">
            <v>2424839</v>
          </cell>
          <cell r="BB14">
            <v>5.1229716964159143E-2</v>
          </cell>
          <cell r="BC14">
            <v>9.228900868078313E-2</v>
          </cell>
          <cell r="BD14">
            <v>2424839</v>
          </cell>
          <cell r="BE14">
            <v>1688648</v>
          </cell>
          <cell r="BF14">
            <v>5.792153084148919E-2</v>
          </cell>
          <cell r="BG14">
            <v>0.1334592547546076</v>
          </cell>
          <cell r="BH14">
            <v>1688648</v>
          </cell>
          <cell r="BI14">
            <v>246106</v>
          </cell>
          <cell r="BJ14">
            <v>9.1776166943189991E-2</v>
          </cell>
          <cell r="BK14">
            <v>-7.5192773076402777E-2</v>
          </cell>
          <cell r="BL14">
            <v>246106</v>
          </cell>
          <cell r="BM14">
            <v>281302</v>
          </cell>
          <cell r="BN14">
            <v>-6.5950777649387046E-2</v>
          </cell>
          <cell r="BO14">
            <v>2.6290058957445565E-2</v>
          </cell>
          <cell r="BP14">
            <v>281302</v>
          </cell>
          <cell r="BQ14">
            <v>203104</v>
          </cell>
          <cell r="BR14">
            <v>0.1236797990583627</v>
          </cell>
          <cell r="BS14">
            <v>8.5600970661022291E-2</v>
          </cell>
          <cell r="BT14">
            <v>203104</v>
          </cell>
          <cell r="BU14">
            <v>2666</v>
          </cell>
          <cell r="BV14">
            <v>5.1856148491879352</v>
          </cell>
          <cell r="BW14" t="e">
            <v>#DIV/0!</v>
          </cell>
          <cell r="BX14">
            <v>2666</v>
          </cell>
          <cell r="BY14">
            <v>3013</v>
          </cell>
          <cell r="BZ14">
            <v>0.11057869517139697</v>
          </cell>
          <cell r="CA14">
            <v>6.01688951442646E-2</v>
          </cell>
          <cell r="CB14">
            <v>3013</v>
          </cell>
          <cell r="CC14">
            <v>160825</v>
          </cell>
          <cell r="CD14">
            <v>3.5703015822927467E-2</v>
          </cell>
          <cell r="CE14">
            <v>6.5843415345521461E-3</v>
          </cell>
          <cell r="CF14">
            <v>160825</v>
          </cell>
          <cell r="CG14">
            <v>96082</v>
          </cell>
          <cell r="CH14">
            <v>-4.9915082225259928E-3</v>
          </cell>
          <cell r="CI14">
            <v>9.9827153993200621E-2</v>
          </cell>
          <cell r="CJ14">
            <v>96082</v>
          </cell>
          <cell r="CK14">
            <v>55485</v>
          </cell>
          <cell r="CL14">
            <v>7.8132286646976523E-2</v>
          </cell>
          <cell r="CM14">
            <v>5.5952041107622037E-2</v>
          </cell>
          <cell r="CN14">
            <v>55485</v>
          </cell>
          <cell r="CO14">
            <v>35337</v>
          </cell>
          <cell r="CP14">
            <v>-0.17927814938684503</v>
          </cell>
          <cell r="CQ14">
            <v>-0.13129947391710506</v>
          </cell>
          <cell r="CR14">
            <v>35337</v>
          </cell>
          <cell r="CS14">
            <v>80973</v>
          </cell>
          <cell r="CT14">
            <v>0.10695976705081409</v>
          </cell>
          <cell r="CU14">
            <v>5.6743882544861339E-2</v>
          </cell>
          <cell r="CV14">
            <v>80973</v>
          </cell>
          <cell r="CW14">
            <v>982829.89</v>
          </cell>
          <cell r="CX14">
            <v>2.3947868261215286E-2</v>
          </cell>
          <cell r="CY14">
            <v>-1.7117633910474453E-2</v>
          </cell>
          <cell r="CZ14">
            <v>982829.89</v>
          </cell>
          <cell r="DA14">
            <v>114675056.72</v>
          </cell>
          <cell r="DB14">
            <v>-0.3194784402074668</v>
          </cell>
          <cell r="DC14">
            <v>-0.15108337365238672</v>
          </cell>
          <cell r="DD14">
            <v>114675056.72</v>
          </cell>
          <cell r="DE14">
            <v>337254286.94999999</v>
          </cell>
          <cell r="DF14">
            <v>8.4591657888926863E-2</v>
          </cell>
          <cell r="DG14">
            <v>1.0824785690197711E-2</v>
          </cell>
          <cell r="DH14">
            <v>337254286.94999999</v>
          </cell>
          <cell r="DI14">
            <v>1783160449.28</v>
          </cell>
          <cell r="DJ14">
            <v>-6.0700775622018248E-2</v>
          </cell>
          <cell r="DK14">
            <v>7.1115978409128713E-2</v>
          </cell>
          <cell r="DL14">
            <v>1783160449.28</v>
          </cell>
          <cell r="DM14">
            <v>53533779.630000003</v>
          </cell>
          <cell r="DN14">
            <v>-1.3060820525891676E-2</v>
          </cell>
          <cell r="DO14">
            <v>1.6518221744889896E-2</v>
          </cell>
          <cell r="DP14">
            <v>53533779.630000003</v>
          </cell>
          <cell r="DQ14">
            <v>2038411280.1700001</v>
          </cell>
          <cell r="DR14">
            <v>-0.50544679899517775</v>
          </cell>
          <cell r="DS14">
            <v>-0.21218918299208175</v>
          </cell>
          <cell r="DT14">
            <v>2038411280.1700001</v>
          </cell>
          <cell r="DU14">
            <v>7034649243.54</v>
          </cell>
          <cell r="DV14">
            <v>-0.47403225619157746</v>
          </cell>
          <cell r="DW14">
            <v>-0.33760505358599663</v>
          </cell>
          <cell r="DX14">
            <v>7034649243.54</v>
          </cell>
          <cell r="DY14">
            <v>68104238.909999996</v>
          </cell>
          <cell r="DZ14">
            <v>-0.26490917492149479</v>
          </cell>
          <cell r="EA14">
            <v>2.4498314086259475E-2</v>
          </cell>
          <cell r="EB14">
            <v>68104238.909999996</v>
          </cell>
          <cell r="EC14">
            <v>643836152.72000003</v>
          </cell>
          <cell r="ED14">
            <v>-0.29555601607540793</v>
          </cell>
          <cell r="EE14">
            <v>-8.3514887398062468E-2</v>
          </cell>
          <cell r="EF14">
            <v>643836152.72000003</v>
          </cell>
          <cell r="EG14">
            <v>355210619.12</v>
          </cell>
          <cell r="EH14">
            <v>-0.17904021709052961</v>
          </cell>
          <cell r="EI14">
            <v>-4.0170806243868921E-2</v>
          </cell>
          <cell r="EJ14">
            <v>355210619.12</v>
          </cell>
          <cell r="EK14">
            <v>2190525143.5599999</v>
          </cell>
          <cell r="EL14">
            <v>0.22957505061180061</v>
          </cell>
          <cell r="EM14">
            <v>0.37081928812184461</v>
          </cell>
          <cell r="EN14">
            <v>2190525143.5599999</v>
          </cell>
          <cell r="EO14">
            <v>1913701393.8900001</v>
          </cell>
          <cell r="EP14">
            <v>-0.33923093957138484</v>
          </cell>
          <cell r="EQ14">
            <v>0.10034339460195241</v>
          </cell>
          <cell r="ER14">
            <v>1913701393.8900001</v>
          </cell>
          <cell r="ES14">
            <v>14167430906.93</v>
          </cell>
          <cell r="ET14">
            <v>-0.37505422179338943</v>
          </cell>
          <cell r="EU14">
            <v>-0.19785438349544032</v>
          </cell>
          <cell r="EV14">
            <v>14167430906.93</v>
          </cell>
          <cell r="EW14">
            <v>730160</v>
          </cell>
          <cell r="EX14">
            <v>-0.25089129531499277</v>
          </cell>
          <cell r="EY14">
            <v>-0.32191679049034178</v>
          </cell>
          <cell r="EZ14">
            <v>730160</v>
          </cell>
          <cell r="FA14">
            <v>12544</v>
          </cell>
          <cell r="FB14">
            <v>0.4976122254059217</v>
          </cell>
          <cell r="FC14">
            <v>-6.7305408187504946E-3</v>
          </cell>
          <cell r="FD14">
            <v>12544</v>
          </cell>
          <cell r="FE14">
            <v>37734</v>
          </cell>
          <cell r="FF14">
            <v>0.42328002414001209</v>
          </cell>
          <cell r="FG14">
            <v>-0.42697038724373576</v>
          </cell>
          <cell r="FH14">
            <v>37734</v>
          </cell>
          <cell r="FI14">
            <v>176276</v>
          </cell>
          <cell r="FJ14">
            <v>0.10671401648111435</v>
          </cell>
          <cell r="FK14">
            <v>7.5351396017558192E-2</v>
          </cell>
          <cell r="FL14">
            <v>176276</v>
          </cell>
          <cell r="FM14">
            <v>590336</v>
          </cell>
          <cell r="FN14">
            <v>-0.11899090838541759</v>
          </cell>
          <cell r="FO14">
            <v>-0.35152069723476637</v>
          </cell>
          <cell r="FP14">
            <v>590336</v>
          </cell>
          <cell r="FQ14">
            <v>32442</v>
          </cell>
          <cell r="FR14">
            <v>-0.60228025009194552</v>
          </cell>
          <cell r="FS14">
            <v>-0.47778636275835423</v>
          </cell>
          <cell r="FT14">
            <v>32442</v>
          </cell>
          <cell r="FU14">
            <v>1577</v>
          </cell>
        </row>
        <row r="15">
          <cell r="D15" t="str">
            <v>2012-2</v>
          </cell>
          <cell r="E15">
            <v>3750226.83</v>
          </cell>
          <cell r="F15">
            <v>-6.9843552088631522E-2</v>
          </cell>
          <cell r="G15">
            <v>-9.9423042446919838E-2</v>
          </cell>
          <cell r="H15">
            <v>7782050.5500000007</v>
          </cell>
          <cell r="I15">
            <v>0</v>
          </cell>
          <cell r="J15" t="e">
            <v>#DIV/0!</v>
          </cell>
          <cell r="K15">
            <v>-1</v>
          </cell>
          <cell r="L15">
            <v>0</v>
          </cell>
          <cell r="M15">
            <v>473921</v>
          </cell>
          <cell r="N15">
            <v>0.13785735036722424</v>
          </cell>
          <cell r="O15">
            <v>-0.2196737560859951</v>
          </cell>
          <cell r="P15">
            <v>890424</v>
          </cell>
          <cell r="Q15">
            <v>3920505.6290597096</v>
          </cell>
          <cell r="R15">
            <v>-0.64811746830231509</v>
          </cell>
          <cell r="S15" t="e">
            <v>#DIV/0!</v>
          </cell>
          <cell r="T15">
            <v>15062023.823057355</v>
          </cell>
          <cell r="U15">
            <v>504958.17383734474</v>
          </cell>
          <cell r="V15">
            <v>-7.6350966838624273E-2</v>
          </cell>
          <cell r="W15">
            <v>4.0559137907998886E-2</v>
          </cell>
          <cell r="X15">
            <v>1051657.3590343706</v>
          </cell>
          <cell r="Y15">
            <v>162617.79498900543</v>
          </cell>
          <cell r="Z15">
            <v>3.5926753431263239E-2</v>
          </cell>
          <cell r="AA15">
            <v>-0.13185747839888004</v>
          </cell>
          <cell r="AB15">
            <v>319595.87712692912</v>
          </cell>
          <cell r="AC15">
            <v>177.02920962199312</v>
          </cell>
          <cell r="AD15">
            <v>2.8717545239968625E-2</v>
          </cell>
          <cell r="AE15">
            <v>4.307937774232156E-2</v>
          </cell>
          <cell r="AF15">
            <v>349.11649484536076</v>
          </cell>
          <cell r="AG15">
            <v>0</v>
          </cell>
          <cell r="AH15" t="e">
            <v>#DIV/0!</v>
          </cell>
          <cell r="AI15">
            <v>-1</v>
          </cell>
          <cell r="AJ15">
            <v>0</v>
          </cell>
          <cell r="AK15">
            <v>0</v>
          </cell>
          <cell r="AL15" t="e">
            <v>#DIV/0!</v>
          </cell>
          <cell r="AM15">
            <v>-1</v>
          </cell>
          <cell r="AN15">
            <v>0</v>
          </cell>
          <cell r="AO15">
            <v>0</v>
          </cell>
          <cell r="AP15" t="e">
            <v>#DIV/0!</v>
          </cell>
          <cell r="AQ15">
            <v>-1</v>
          </cell>
          <cell r="AR15">
            <v>0</v>
          </cell>
          <cell r="AS15">
            <v>0</v>
          </cell>
          <cell r="AT15" t="e">
            <v>#DIV/0!</v>
          </cell>
          <cell r="AU15">
            <v>-1</v>
          </cell>
          <cell r="AV15">
            <v>0</v>
          </cell>
          <cell r="AW15">
            <v>0</v>
          </cell>
          <cell r="AX15" t="e">
            <v>#DIV/0!</v>
          </cell>
          <cell r="AY15">
            <v>-1</v>
          </cell>
          <cell r="AZ15">
            <v>0</v>
          </cell>
          <cell r="BA15">
            <v>2199390</v>
          </cell>
          <cell r="BB15">
            <v>-9.2974832555893408E-2</v>
          </cell>
          <cell r="BC15">
            <v>-1.1567863450674792E-2</v>
          </cell>
          <cell r="BD15">
            <v>4624229</v>
          </cell>
          <cell r="BE15">
            <v>1506873</v>
          </cell>
          <cell r="BF15">
            <v>-0.10764528782789545</v>
          </cell>
          <cell r="BG15">
            <v>-2.6194159774487108E-2</v>
          </cell>
          <cell r="BH15">
            <v>3195521</v>
          </cell>
          <cell r="BI15">
            <v>242079</v>
          </cell>
          <cell r="BJ15">
            <v>-1.6362868032473811E-2</v>
          </cell>
          <cell r="BK15">
            <v>1.3035436300028456E-2</v>
          </cell>
          <cell r="BL15">
            <v>488185</v>
          </cell>
          <cell r="BM15">
            <v>259254</v>
          </cell>
          <cell r="BN15">
            <v>-7.837839759404483E-2</v>
          </cell>
          <cell r="BO15">
            <v>-4.5319467817543757E-2</v>
          </cell>
          <cell r="BP15">
            <v>540556</v>
          </cell>
          <cell r="BQ15">
            <v>188498</v>
          </cell>
          <cell r="BR15">
            <v>-7.1913896328974325E-2</v>
          </cell>
          <cell r="BS15">
            <v>0.16654186289738654</v>
          </cell>
          <cell r="BT15">
            <v>391602</v>
          </cell>
          <cell r="BU15">
            <v>4</v>
          </cell>
          <cell r="BV15">
            <v>-0.99849962490622657</v>
          </cell>
          <cell r="BW15">
            <v>-0.99854014598540142</v>
          </cell>
          <cell r="BX15">
            <v>2670</v>
          </cell>
          <cell r="BY15">
            <v>2682</v>
          </cell>
          <cell r="BZ15">
            <v>-0.10985728509790905</v>
          </cell>
          <cell r="CA15">
            <v>-6.6155988857938719E-2</v>
          </cell>
          <cell r="CB15">
            <v>5695</v>
          </cell>
          <cell r="CC15">
            <v>175247</v>
          </cell>
          <cell r="CD15">
            <v>8.9675112700139906E-2</v>
          </cell>
          <cell r="CE15">
            <v>0.10232798042508759</v>
          </cell>
          <cell r="CF15">
            <v>336072</v>
          </cell>
          <cell r="CG15">
            <v>66032</v>
          </cell>
          <cell r="CH15">
            <v>-0.31275368955683686</v>
          </cell>
          <cell r="CI15">
            <v>-0.26801906662232566</v>
          </cell>
          <cell r="CJ15">
            <v>162114</v>
          </cell>
          <cell r="CK15">
            <v>61502</v>
          </cell>
          <cell r="CL15">
            <v>0.10844372352888168</v>
          </cell>
          <cell r="CM15">
            <v>0.1077449567723343</v>
          </cell>
          <cell r="CN15">
            <v>116987</v>
          </cell>
          <cell r="CO15">
            <v>42350</v>
          </cell>
          <cell r="CP15">
            <v>0.19846053711407308</v>
          </cell>
          <cell r="CQ15">
            <v>-1.9812063139378791E-2</v>
          </cell>
          <cell r="CR15">
            <v>77687</v>
          </cell>
          <cell r="CS15">
            <v>77458</v>
          </cell>
          <cell r="CT15">
            <v>-4.3409531572252476E-2</v>
          </cell>
          <cell r="CU15">
            <v>-3.3454373026865818E-2</v>
          </cell>
          <cell r="CV15">
            <v>158431</v>
          </cell>
          <cell r="CW15">
            <v>1002423.43</v>
          </cell>
          <cell r="CX15">
            <v>1.9935840575625998E-2</v>
          </cell>
          <cell r="CY15">
            <v>-9.2129771761275316E-3</v>
          </cell>
          <cell r="CZ15">
            <v>1985253.32</v>
          </cell>
          <cell r="DA15">
            <v>118728092.06</v>
          </cell>
          <cell r="DB15">
            <v>3.5343652368066636E-2</v>
          </cell>
          <cell r="DC15">
            <v>-0.15736760076532627</v>
          </cell>
          <cell r="DD15">
            <v>233403148.78</v>
          </cell>
          <cell r="DE15">
            <v>372564831.69999999</v>
          </cell>
          <cell r="DF15">
            <v>0.10470006198982729</v>
          </cell>
          <cell r="DG15">
            <v>3.7296300268598773E-2</v>
          </cell>
          <cell r="DH15">
            <v>709819118.64999998</v>
          </cell>
          <cell r="DI15">
            <v>1856423813.3399999</v>
          </cell>
          <cell r="DJ15">
            <v>4.1086243298847303E-2</v>
          </cell>
          <cell r="DK15">
            <v>7.3030668946353461E-2</v>
          </cell>
          <cell r="DL15">
            <v>3639584262.6199999</v>
          </cell>
          <cell r="DM15">
            <v>53801397.600000001</v>
          </cell>
          <cell r="DN15">
            <v>4.9990486726258975E-3</v>
          </cell>
          <cell r="DO15">
            <v>3.6816463269283929E-2</v>
          </cell>
          <cell r="DP15">
            <v>107335177.23</v>
          </cell>
          <cell r="DQ15">
            <v>2690820821.6200004</v>
          </cell>
          <cell r="DR15">
            <v>0.32005785476010046</v>
          </cell>
          <cell r="DS15">
            <v>-9.3029901531830064E-2</v>
          </cell>
          <cell r="DT15">
            <v>4729232101.7900009</v>
          </cell>
          <cell r="DU15">
            <v>9234947711.7099991</v>
          </cell>
          <cell r="DV15">
            <v>0.31278012477886635</v>
          </cell>
          <cell r="DW15">
            <v>-0.12850571693581159</v>
          </cell>
          <cell r="DX15">
            <v>16269596955.25</v>
          </cell>
          <cell r="DY15">
            <v>71051412.060000002</v>
          </cell>
          <cell r="DZ15">
            <v>4.3274445132478558E-2</v>
          </cell>
          <cell r="EA15">
            <v>5.8582917371989236E-2</v>
          </cell>
          <cell r="EB15">
            <v>139155650.97</v>
          </cell>
          <cell r="EC15">
            <v>625551770.64999998</v>
          </cell>
          <cell r="ED15">
            <v>-2.839912296436669E-2</v>
          </cell>
          <cell r="EE15">
            <v>-0.16956141962071281</v>
          </cell>
          <cell r="EF15">
            <v>1269387923.3699999</v>
          </cell>
          <cell r="EG15">
            <v>414990303.80999994</v>
          </cell>
          <cell r="EH15">
            <v>0.16829363051729235</v>
          </cell>
          <cell r="EI15">
            <v>0.16021636300547182</v>
          </cell>
          <cell r="EJ15">
            <v>770200922.92999995</v>
          </cell>
          <cell r="EK15">
            <v>1627182552.71</v>
          </cell>
          <cell r="EL15">
            <v>-0.25717239197467789</v>
          </cell>
          <cell r="EM15">
            <v>-0.26597910497056149</v>
          </cell>
          <cell r="EN15">
            <v>3817707696.27</v>
          </cell>
          <cell r="EO15">
            <v>2216786489.4000001</v>
          </cell>
          <cell r="EP15">
            <v>0.1583763780899568</v>
          </cell>
          <cell r="EQ15">
            <v>-5.1104296428167377E-2</v>
          </cell>
          <cell r="ER15">
            <v>4130487883.29</v>
          </cell>
          <cell r="ES15">
            <v>16574769783.5</v>
          </cell>
          <cell r="ET15">
            <v>0.16992063645021552</v>
          </cell>
          <cell r="EU15">
            <v>-0.1155575982586739</v>
          </cell>
          <cell r="EV15">
            <v>30742200690.43</v>
          </cell>
          <cell r="EW15">
            <v>1111237</v>
          </cell>
          <cell r="EX15">
            <v>0.5219088966801797</v>
          </cell>
          <cell r="EY15">
            <v>0.28987875868393104</v>
          </cell>
          <cell r="EZ15">
            <v>1841397</v>
          </cell>
          <cell r="FA15">
            <v>22132</v>
          </cell>
          <cell r="FB15">
            <v>0.76434948979591832</v>
          </cell>
          <cell r="FC15">
            <v>0.49834134452643691</v>
          </cell>
          <cell r="FD15">
            <v>34676</v>
          </cell>
          <cell r="FE15">
            <v>56580</v>
          </cell>
          <cell r="FF15">
            <v>0.49944347273016376</v>
          </cell>
          <cell r="FG15">
            <v>-0.10039113428943937</v>
          </cell>
          <cell r="FH15">
            <v>94314</v>
          </cell>
          <cell r="FI15">
            <v>192637</v>
          </cell>
          <cell r="FJ15">
            <v>9.2814676983820829E-2</v>
          </cell>
          <cell r="FK15">
            <v>0.57132719239833141</v>
          </cell>
          <cell r="FL15">
            <v>368913</v>
          </cell>
          <cell r="FM15">
            <v>889045</v>
          </cell>
          <cell r="FN15">
            <v>0.50599827894622729</v>
          </cell>
          <cell r="FO15">
            <v>0.5518111110335342</v>
          </cell>
          <cell r="FP15">
            <v>1479381</v>
          </cell>
          <cell r="FQ15">
            <v>67350</v>
          </cell>
          <cell r="FR15">
            <v>1.0760125762899944</v>
          </cell>
          <cell r="FS15">
            <v>-4.2398908036171301E-2</v>
          </cell>
          <cell r="FT15">
            <v>99792</v>
          </cell>
          <cell r="FU15">
            <v>2268</v>
          </cell>
        </row>
        <row r="16">
          <cell r="D16" t="str">
            <v>2012-3</v>
          </cell>
          <cell r="E16">
            <v>3989336.42</v>
          </cell>
          <cell r="F16">
            <v>6.3758700697045534E-2</v>
          </cell>
          <cell r="G16">
            <v>3.7614575182406955E-2</v>
          </cell>
          <cell r="H16">
            <v>11771386.970000001</v>
          </cell>
          <cell r="I16">
            <v>0</v>
          </cell>
          <cell r="J16" t="e">
            <v>#DIV/0!</v>
          </cell>
          <cell r="K16">
            <v>-1</v>
          </cell>
          <cell r="L16">
            <v>0</v>
          </cell>
          <cell r="M16">
            <v>269486</v>
          </cell>
          <cell r="N16">
            <v>-0.4313693632483051</v>
          </cell>
          <cell r="O16">
            <v>-0.31775523482337931</v>
          </cell>
          <cell r="P16">
            <v>1159910</v>
          </cell>
          <cell r="Q16">
            <v>0</v>
          </cell>
          <cell r="R16">
            <v>-1</v>
          </cell>
          <cell r="S16">
            <v>-1</v>
          </cell>
          <cell r="T16">
            <v>15062023.823057355</v>
          </cell>
          <cell r="U16">
            <v>534880.61194373667</v>
          </cell>
          <cell r="V16">
            <v>5.9257260614282943E-2</v>
          </cell>
          <cell r="W16">
            <v>6.3922865441574203E-2</v>
          </cell>
          <cell r="X16">
            <v>1586537.9709781073</v>
          </cell>
          <cell r="Y16">
            <v>178967.24927769435</v>
          </cell>
          <cell r="Z16">
            <v>0.10053914634492682</v>
          </cell>
          <cell r="AA16">
            <v>-0.10131527287924046</v>
          </cell>
          <cell r="AB16">
            <v>498563.1264046235</v>
          </cell>
          <cell r="AC16">
            <v>185.62680412371134</v>
          </cell>
          <cell r="AD16">
            <v>4.8565965583174039E-2</v>
          </cell>
          <cell r="AE16">
            <v>8.2938388625592524E-2</v>
          </cell>
          <cell r="AF16">
            <v>534.74329896907216</v>
          </cell>
          <cell r="AG16">
            <v>0</v>
          </cell>
          <cell r="AH16" t="e">
            <v>#DIV/0!</v>
          </cell>
          <cell r="AI16">
            <v>-1</v>
          </cell>
          <cell r="AJ16">
            <v>0</v>
          </cell>
          <cell r="AK16">
            <v>0</v>
          </cell>
          <cell r="AL16" t="e">
            <v>#DIV/0!</v>
          </cell>
          <cell r="AM16">
            <v>-1</v>
          </cell>
          <cell r="AN16">
            <v>0</v>
          </cell>
          <cell r="AO16">
            <v>0</v>
          </cell>
          <cell r="AP16" t="e">
            <v>#DIV/0!</v>
          </cell>
          <cell r="AQ16">
            <v>-1</v>
          </cell>
          <cell r="AR16">
            <v>0</v>
          </cell>
          <cell r="AS16">
            <v>0</v>
          </cell>
          <cell r="AT16" t="e">
            <v>#DIV/0!</v>
          </cell>
          <cell r="AU16">
            <v>-1</v>
          </cell>
          <cell r="AV16">
            <v>0</v>
          </cell>
          <cell r="AW16">
            <v>0</v>
          </cell>
          <cell r="AX16" t="e">
            <v>#DIV/0!</v>
          </cell>
          <cell r="AY16">
            <v>-1</v>
          </cell>
          <cell r="AZ16">
            <v>0</v>
          </cell>
          <cell r="BA16">
            <v>2389696</v>
          </cell>
          <cell r="BB16">
            <v>8.6526718772023156E-2</v>
          </cell>
          <cell r="BC16">
            <v>3.5994327751402565E-2</v>
          </cell>
          <cell r="BD16">
            <v>7013925</v>
          </cell>
          <cell r="BE16">
            <v>1608889</v>
          </cell>
          <cell r="BF16">
            <v>6.7700463144538398E-2</v>
          </cell>
          <cell r="BG16">
            <v>7.9532938978595334E-3</v>
          </cell>
          <cell r="BH16">
            <v>4804410</v>
          </cell>
          <cell r="BI16">
            <v>256995</v>
          </cell>
          <cell r="BJ16">
            <v>6.1616249240950272E-2</v>
          </cell>
          <cell r="BK16">
            <v>0.14008198103079611</v>
          </cell>
          <cell r="BL16">
            <v>745180</v>
          </cell>
          <cell r="BM16">
            <v>281039</v>
          </cell>
          <cell r="BN16">
            <v>8.40295617425382E-2</v>
          </cell>
          <cell r="BO16">
            <v>-6.6824055996068582E-2</v>
          </cell>
          <cell r="BP16">
            <v>821595</v>
          </cell>
          <cell r="BQ16">
            <v>238799</v>
          </cell>
          <cell r="BR16">
            <v>0.26685163768315845</v>
          </cell>
          <cell r="BS16">
            <v>0.3211636025648828</v>
          </cell>
          <cell r="BT16">
            <v>630401</v>
          </cell>
          <cell r="BU16">
            <v>690</v>
          </cell>
          <cell r="BV16">
            <v>171.5</v>
          </cell>
          <cell r="BW16">
            <v>0.60092807424593964</v>
          </cell>
          <cell r="BX16">
            <v>3360</v>
          </cell>
          <cell r="BY16">
            <v>3284</v>
          </cell>
          <cell r="BZ16">
            <v>0.2244593586875466</v>
          </cell>
          <cell r="CA16">
            <v>0.21046811647622557</v>
          </cell>
          <cell r="CB16">
            <v>8979</v>
          </cell>
          <cell r="CC16">
            <v>168109</v>
          </cell>
          <cell r="CD16">
            <v>-4.0731082415105535E-2</v>
          </cell>
          <cell r="CE16">
            <v>8.2611523624912253E-2</v>
          </cell>
          <cell r="CF16">
            <v>504181</v>
          </cell>
          <cell r="CG16">
            <v>78027</v>
          </cell>
          <cell r="CH16">
            <v>0.18165434940634845</v>
          </cell>
          <cell r="CI16">
            <v>-0.19196595004349448</v>
          </cell>
          <cell r="CJ16">
            <v>240141</v>
          </cell>
          <cell r="CK16">
            <v>66344</v>
          </cell>
          <cell r="CL16">
            <v>7.8729147019609119E-2</v>
          </cell>
          <cell r="CM16">
            <v>0.28913415202860254</v>
          </cell>
          <cell r="CN16">
            <v>183331</v>
          </cell>
          <cell r="CO16">
            <v>47100</v>
          </cell>
          <cell r="CP16">
            <v>0.11216056670602124</v>
          </cell>
          <cell r="CQ16">
            <v>9.3924191750278704E-2</v>
          </cell>
          <cell r="CR16">
            <v>124787</v>
          </cell>
          <cell r="CS16">
            <v>76813</v>
          </cell>
          <cell r="CT16">
            <v>-8.3270933925482203E-3</v>
          </cell>
          <cell r="CU16">
            <v>5.0089543261015189E-2</v>
          </cell>
          <cell r="CV16">
            <v>235244</v>
          </cell>
          <cell r="CW16">
            <v>973271.2</v>
          </cell>
          <cell r="CX16">
            <v>-2.9081752408760136E-2</v>
          </cell>
          <cell r="CY16">
            <v>1.3989277920754783E-2</v>
          </cell>
          <cell r="CZ16">
            <v>2958524.52</v>
          </cell>
          <cell r="DA16">
            <v>149869696.24000001</v>
          </cell>
          <cell r="DB16">
            <v>0.26229347780862511</v>
          </cell>
          <cell r="DC16">
            <v>-0.11062124259590288</v>
          </cell>
          <cell r="DD16">
            <v>383272845.01999998</v>
          </cell>
          <cell r="DE16">
            <v>412730282.90000004</v>
          </cell>
          <cell r="DF16">
            <v>0.10780795121409215</v>
          </cell>
          <cell r="DG16">
            <v>0.32731840368820214</v>
          </cell>
          <cell r="DH16">
            <v>1122549401.55</v>
          </cell>
          <cell r="DI16">
            <v>1876397608.4299998</v>
          </cell>
          <cell r="DJ16">
            <v>1.0759286185875789E-2</v>
          </cell>
          <cell r="DK16">
            <v>-1.1587084642519929E-2</v>
          </cell>
          <cell r="DL16">
            <v>5515981871.0499992</v>
          </cell>
          <cell r="DM16">
            <v>56534423.979999997</v>
          </cell>
          <cell r="DN16">
            <v>5.0798427214091467E-2</v>
          </cell>
          <cell r="DO16">
            <v>4.2258521638079742E-2</v>
          </cell>
          <cell r="DP16">
            <v>163869601.21000001</v>
          </cell>
          <cell r="DQ16">
            <v>3014477197.6200004</v>
          </cell>
          <cell r="DR16">
            <v>0.12028165286945552</v>
          </cell>
          <cell r="DS16">
            <v>-0.26863662797495635</v>
          </cell>
          <cell r="DT16">
            <v>7743709299.4100018</v>
          </cell>
          <cell r="DU16">
            <v>12085445443.630001</v>
          </cell>
          <cell r="DV16">
            <v>0.30866419831544301</v>
          </cell>
          <cell r="DW16">
            <v>-9.6393543893727202E-2</v>
          </cell>
          <cell r="DX16">
            <v>28355042398.880001</v>
          </cell>
          <cell r="DY16">
            <v>72890708.830000013</v>
          </cell>
          <cell r="DZ16">
            <v>2.5886843296608942E-2</v>
          </cell>
          <cell r="EA16">
            <v>-0.21324586909766854</v>
          </cell>
          <cell r="EB16">
            <v>212046359.80000001</v>
          </cell>
          <cell r="EC16">
            <v>725765245.52999997</v>
          </cell>
          <cell r="ED16">
            <v>0.16020012984036464</v>
          </cell>
          <cell r="EE16">
            <v>-0.20591448803356213</v>
          </cell>
          <cell r="EF16">
            <v>1995153168.8999999</v>
          </cell>
          <cell r="EG16">
            <v>467317059.66999996</v>
          </cell>
          <cell r="EH16">
            <v>0.12609151437898994</v>
          </cell>
          <cell r="EI16">
            <v>8.0059241491786781E-2</v>
          </cell>
          <cell r="EJ16">
            <v>1237517982.5999999</v>
          </cell>
          <cell r="EK16">
            <v>2686227594.8899999</v>
          </cell>
          <cell r="EL16">
            <v>0.65084586877864903</v>
          </cell>
          <cell r="EM16">
            <v>0.50782036930826846</v>
          </cell>
          <cell r="EN16">
            <v>6503935291.1599998</v>
          </cell>
          <cell r="EO16">
            <v>2488856406.8299999</v>
          </cell>
          <cell r="EP16">
            <v>0.1227316743091658</v>
          </cell>
          <cell r="EQ16">
            <v>-0.14063954035175472</v>
          </cell>
          <cell r="ER16">
            <v>6619344290.1199999</v>
          </cell>
          <cell r="ES16">
            <v>20985055282.579998</v>
          </cell>
          <cell r="ET16">
            <v>0.26608426884277986</v>
          </cell>
          <cell r="EU16">
            <v>-7.431899329992632E-2</v>
          </cell>
          <cell r="EV16">
            <v>51727255973.009995</v>
          </cell>
          <cell r="EW16">
            <v>1383658</v>
          </cell>
          <cell r="EX16">
            <v>0.24515112437760803</v>
          </cell>
          <cell r="EY16">
            <v>0.41956591994500902</v>
          </cell>
          <cell r="EZ16">
            <v>3225055</v>
          </cell>
          <cell r="FA16">
            <v>18253</v>
          </cell>
          <cell r="FB16">
            <v>-0.17526658232423639</v>
          </cell>
          <cell r="FC16">
            <v>1.1792024832855779</v>
          </cell>
          <cell r="FD16">
            <v>52929</v>
          </cell>
          <cell r="FE16">
            <v>57379</v>
          </cell>
          <cell r="FF16">
            <v>1.4121597737716507E-2</v>
          </cell>
          <cell r="FG16">
            <v>1.1642652383826191</v>
          </cell>
          <cell r="FH16">
            <v>151693</v>
          </cell>
          <cell r="FI16">
            <v>172627</v>
          </cell>
          <cell r="FJ16">
            <v>-0.10387412594672882</v>
          </cell>
          <cell r="FK16">
            <v>8.3804491383315527E-2</v>
          </cell>
          <cell r="FL16">
            <v>541540</v>
          </cell>
          <cell r="FM16">
            <v>619340</v>
          </cell>
          <cell r="FN16">
            <v>-0.30336484654882484</v>
          </cell>
          <cell r="FO16">
            <v>-7.5705749267238553E-2</v>
          </cell>
          <cell r="FP16">
            <v>2098721</v>
          </cell>
          <cell r="FQ16">
            <v>78530</v>
          </cell>
          <cell r="FR16">
            <v>0.16599851521900519</v>
          </cell>
          <cell r="FS16">
            <v>-3.7268603653303908E-2</v>
          </cell>
          <cell r="FT16">
            <v>178322</v>
          </cell>
          <cell r="FU16">
            <v>2954</v>
          </cell>
        </row>
        <row r="17">
          <cell r="D17" t="str">
            <v>2012-4</v>
          </cell>
          <cell r="E17">
            <v>4094946.57</v>
          </cell>
          <cell r="F17">
            <v>2.6473112037013892E-2</v>
          </cell>
          <cell r="G17">
            <v>1.5656153240747248E-2</v>
          </cell>
          <cell r="H17">
            <v>15866333.540000001</v>
          </cell>
          <cell r="I17">
            <v>0</v>
          </cell>
          <cell r="J17" t="e">
            <v>#DIV/0!</v>
          </cell>
          <cell r="K17" t="e">
            <v>#DIV/0!</v>
          </cell>
          <cell r="L17">
            <v>0</v>
          </cell>
          <cell r="M17">
            <v>618111</v>
          </cell>
          <cell r="N17">
            <v>1.2936664613375093</v>
          </cell>
          <cell r="O17">
            <v>0.48404933457862248</v>
          </cell>
          <cell r="P17">
            <v>1778021</v>
          </cell>
          <cell r="Q17">
            <v>11092511</v>
          </cell>
          <cell r="R17" t="e">
            <v>#DIV/0!</v>
          </cell>
          <cell r="S17">
            <v>-4.3986100587303954E-3</v>
          </cell>
          <cell r="T17">
            <v>26154534.823057353</v>
          </cell>
          <cell r="U17">
            <v>530749.34859237808</v>
          </cell>
          <cell r="V17">
            <v>-7.7237111592916574E-3</v>
          </cell>
          <cell r="W17">
            <v>-2.9174794908281235E-2</v>
          </cell>
          <cell r="X17">
            <v>2117287.3195704855</v>
          </cell>
          <cell r="Y17">
            <v>217152.70255067918</v>
          </cell>
          <cell r="Z17">
            <v>0.21336559301827571</v>
          </cell>
          <cell r="AA17">
            <v>0.38333135169714372</v>
          </cell>
          <cell r="AB17">
            <v>715715.82895530271</v>
          </cell>
          <cell r="AC17">
            <v>185.99914089347078</v>
          </cell>
          <cell r="AD17">
            <v>2.005835156819799E-3</v>
          </cell>
          <cell r="AE17">
            <v>8.0841856805664927E-2</v>
          </cell>
          <cell r="AF17">
            <v>720.74243986254294</v>
          </cell>
          <cell r="AG17">
            <v>0</v>
          </cell>
          <cell r="AH17" t="e">
            <v>#DIV/0!</v>
          </cell>
          <cell r="AI17" t="e">
            <v>#DIV/0!</v>
          </cell>
          <cell r="AJ17">
            <v>0</v>
          </cell>
          <cell r="AK17">
            <v>0</v>
          </cell>
          <cell r="AL17" t="e">
            <v>#DIV/0!</v>
          </cell>
          <cell r="AM17" t="e">
            <v>#DIV/0!</v>
          </cell>
          <cell r="AN17">
            <v>0</v>
          </cell>
          <cell r="AO17">
            <v>0</v>
          </cell>
          <cell r="AP17" t="e">
            <v>#DIV/0!</v>
          </cell>
          <cell r="AQ17" t="e">
            <v>#DIV/0!</v>
          </cell>
          <cell r="AR17">
            <v>0</v>
          </cell>
          <cell r="AS17">
            <v>0</v>
          </cell>
          <cell r="AT17" t="e">
            <v>#DIV/0!</v>
          </cell>
          <cell r="AU17" t="e">
            <v>#DIV/0!</v>
          </cell>
          <cell r="AV17">
            <v>0</v>
          </cell>
          <cell r="AW17">
            <v>0</v>
          </cell>
          <cell r="AX17" t="e">
            <v>#DIV/0!</v>
          </cell>
          <cell r="AY17" t="e">
            <v>#DIV/0!</v>
          </cell>
          <cell r="AZ17">
            <v>0</v>
          </cell>
          <cell r="BA17">
            <v>2256700</v>
          </cell>
          <cell r="BB17">
            <v>-5.5653940919681837E-2</v>
          </cell>
          <cell r="BC17">
            <v>-6.9340273725389603E-2</v>
          </cell>
          <cell r="BD17">
            <v>9270625</v>
          </cell>
          <cell r="BE17">
            <v>1586163</v>
          </cell>
          <cell r="BF17">
            <v>-1.4125275267591487E-2</v>
          </cell>
          <cell r="BG17">
            <v>-6.0690564285748122E-2</v>
          </cell>
          <cell r="BH17">
            <v>6390573</v>
          </cell>
          <cell r="BI17">
            <v>226354</v>
          </cell>
          <cell r="BJ17">
            <v>-0.11922800054475768</v>
          </cell>
          <cell r="BK17">
            <v>-8.0258100168220201E-2</v>
          </cell>
          <cell r="BL17">
            <v>971534</v>
          </cell>
          <cell r="BM17">
            <v>266801</v>
          </cell>
          <cell r="BN17">
            <v>-5.066200776404698E-2</v>
          </cell>
          <cell r="BO17">
            <v>-5.1549580166511434E-2</v>
          </cell>
          <cell r="BP17">
            <v>1088396</v>
          </cell>
          <cell r="BQ17">
            <v>169642</v>
          </cell>
          <cell r="BR17">
            <v>-0.28960339029895438</v>
          </cell>
          <cell r="BS17">
            <v>-0.16475303292894281</v>
          </cell>
          <cell r="BT17">
            <v>800043</v>
          </cell>
          <cell r="BU17">
            <v>4948</v>
          </cell>
          <cell r="BV17">
            <v>6.1710144927536232</v>
          </cell>
          <cell r="BW17">
            <v>0.85596399099774945</v>
          </cell>
          <cell r="BX17">
            <v>8308</v>
          </cell>
          <cell r="BY17">
            <v>2792</v>
          </cell>
          <cell r="BZ17">
            <v>-0.14981729598051158</v>
          </cell>
          <cell r="CA17">
            <v>-7.3348821772319953E-2</v>
          </cell>
          <cell r="CB17">
            <v>11771</v>
          </cell>
          <cell r="CC17">
            <v>166410</v>
          </cell>
          <cell r="CD17">
            <v>-1.0106538019975134E-2</v>
          </cell>
          <cell r="CE17">
            <v>3.4727187937198818E-2</v>
          </cell>
          <cell r="CF17">
            <v>670591</v>
          </cell>
          <cell r="CG17">
            <v>62860</v>
          </cell>
          <cell r="CH17">
            <v>-0.19438143206838659</v>
          </cell>
          <cell r="CI17">
            <v>-0.34576715721987467</v>
          </cell>
          <cell r="CJ17">
            <v>303001</v>
          </cell>
          <cell r="CK17">
            <v>56271</v>
          </cell>
          <cell r="CL17">
            <v>-0.15182985650548655</v>
          </cell>
          <cell r="CM17">
            <v>1.4165990808326574E-2</v>
          </cell>
          <cell r="CN17">
            <v>239602</v>
          </cell>
          <cell r="CO17">
            <v>42963</v>
          </cell>
          <cell r="CP17">
            <v>-8.7834394904458601E-2</v>
          </cell>
          <cell r="CQ17">
            <v>0.21580779353085999</v>
          </cell>
          <cell r="CR17">
            <v>167750</v>
          </cell>
          <cell r="CS17">
            <v>66953</v>
          </cell>
          <cell r="CT17">
            <v>-0.12836368843815499</v>
          </cell>
          <cell r="CU17">
            <v>-0.17314413446457461</v>
          </cell>
          <cell r="CV17">
            <v>302197</v>
          </cell>
          <cell r="CW17">
            <v>917711.71000000008</v>
          </cell>
          <cell r="CX17">
            <v>-5.7085311884292764E-2</v>
          </cell>
          <cell r="CY17">
            <v>-6.6255799363204082E-2</v>
          </cell>
          <cell r="CZ17">
            <v>3876236.23</v>
          </cell>
          <cell r="DA17">
            <v>157848652.26999998</v>
          </cell>
          <cell r="DB17">
            <v>5.3239288730008112E-2</v>
          </cell>
          <cell r="DC17">
            <v>0.37648636752294062</v>
          </cell>
          <cell r="DD17">
            <v>541121497.28999996</v>
          </cell>
          <cell r="DE17">
            <v>368868800.38999999</v>
          </cell>
          <cell r="DF17">
            <v>-0.10627153937388016</v>
          </cell>
          <cell r="DG17">
            <v>9.3740879399665106E-2</v>
          </cell>
          <cell r="DH17">
            <v>1491418201.9400001</v>
          </cell>
          <cell r="DI17">
            <v>2114081680.29</v>
          </cell>
          <cell r="DJ17">
            <v>0.12667041931420533</v>
          </cell>
          <cell r="DK17">
            <v>0.18558129816283137</v>
          </cell>
          <cell r="DL17">
            <v>7630063551.3399992</v>
          </cell>
          <cell r="DM17">
            <v>56987007.5</v>
          </cell>
          <cell r="DN17">
            <v>8.0054502750414921E-3</v>
          </cell>
          <cell r="DO17">
            <v>6.4505586825123584E-2</v>
          </cell>
          <cell r="DP17">
            <v>220856608.71000001</v>
          </cell>
          <cell r="DQ17">
            <v>3898588233.9299998</v>
          </cell>
          <cell r="DR17">
            <v>0.29328834764715606</v>
          </cell>
          <cell r="DS17">
            <v>0.9125621369230571</v>
          </cell>
          <cell r="DT17">
            <v>11642297533.340002</v>
          </cell>
          <cell r="DU17">
            <v>14577068336.129999</v>
          </cell>
          <cell r="DV17">
            <v>0.20616723679086923</v>
          </cell>
          <cell r="DW17">
            <v>1.0721812604254988</v>
          </cell>
          <cell r="DX17">
            <v>42932110735.010002</v>
          </cell>
          <cell r="DY17">
            <v>96162113.710000008</v>
          </cell>
          <cell r="DZ17">
            <v>0.31926435143160609</v>
          </cell>
          <cell r="EA17">
            <v>0.41198426484258338</v>
          </cell>
          <cell r="EB17">
            <v>308208473.50999999</v>
          </cell>
          <cell r="EC17">
            <v>983633848.18000007</v>
          </cell>
          <cell r="ED17">
            <v>0.35530580203201662</v>
          </cell>
          <cell r="EE17">
            <v>0.52777044908780657</v>
          </cell>
          <cell r="EF17">
            <v>2978787017.0799999</v>
          </cell>
          <cell r="EG17">
            <v>512699159.59000003</v>
          </cell>
          <cell r="EH17">
            <v>9.7112012028936087E-2</v>
          </cell>
          <cell r="EI17">
            <v>0.44336664500673623</v>
          </cell>
          <cell r="EJ17">
            <v>1750217142.1900001</v>
          </cell>
          <cell r="EK17">
            <v>1920800490.4000001</v>
          </cell>
          <cell r="EL17">
            <v>-0.2849449934719116</v>
          </cell>
          <cell r="EM17">
            <v>-0.12313241596562935</v>
          </cell>
          <cell r="EN17">
            <v>8424735781.5599995</v>
          </cell>
          <cell r="EO17">
            <v>3735737843.0500002</v>
          </cell>
          <cell r="EP17">
            <v>0.50098568675889377</v>
          </cell>
          <cell r="EQ17">
            <v>0.95210070650381262</v>
          </cell>
          <cell r="ER17">
            <v>10355082133.17</v>
          </cell>
          <cell r="ES17">
            <v>24160020869.729996</v>
          </cell>
          <cell r="ET17">
            <v>0.15129650812907713</v>
          </cell>
          <cell r="EU17">
            <v>0.70532124196999746</v>
          </cell>
          <cell r="EV17">
            <v>75887276842.73999</v>
          </cell>
          <cell r="EW17">
            <v>1703242</v>
          </cell>
          <cell r="EX17">
            <v>0.23097036984572777</v>
          </cell>
          <cell r="EY17">
            <v>1.3326969431357512</v>
          </cell>
          <cell r="EZ17">
            <v>4928297</v>
          </cell>
          <cell r="FA17">
            <v>8603</v>
          </cell>
          <cell r="FB17">
            <v>-0.52868021695063827</v>
          </cell>
          <cell r="FC17">
            <v>-0.31417410714285715</v>
          </cell>
          <cell r="FD17">
            <v>61532</v>
          </cell>
          <cell r="FE17">
            <v>22554</v>
          </cell>
          <cell r="FF17">
            <v>-0.60692936440161038</v>
          </cell>
          <cell r="FG17">
            <v>-0.4022897121958976</v>
          </cell>
          <cell r="FH17">
            <v>174247</v>
          </cell>
          <cell r="FI17">
            <v>196447</v>
          </cell>
          <cell r="FJ17">
            <v>0.13798536729480324</v>
          </cell>
          <cell r="FK17">
            <v>0.11442850983684676</v>
          </cell>
          <cell r="FL17">
            <v>737987</v>
          </cell>
          <cell r="FM17">
            <v>857338</v>
          </cell>
          <cell r="FN17">
            <v>0.38427681079859205</v>
          </cell>
          <cell r="FO17">
            <v>0.45228818842150909</v>
          </cell>
          <cell r="FP17">
            <v>2956059</v>
          </cell>
          <cell r="FQ17">
            <v>99196</v>
          </cell>
          <cell r="FR17">
            <v>0.26316057557621292</v>
          </cell>
          <cell r="FS17">
            <v>2.0576413291412368</v>
          </cell>
          <cell r="FT17">
            <v>277518</v>
          </cell>
          <cell r="FU17">
            <v>6121</v>
          </cell>
        </row>
      </sheetData>
      <sheetData sheetId="3">
        <row r="3">
          <cell r="B3">
            <v>2012</v>
          </cell>
          <cell r="C3">
            <v>15866333.539999999</v>
          </cell>
          <cell r="D3">
            <v>4.0014998344968029E-2</v>
          </cell>
          <cell r="E3">
            <v>0</v>
          </cell>
          <cell r="F3">
            <v>-1</v>
          </cell>
          <cell r="G3">
            <v>1778021</v>
          </cell>
          <cell r="H3">
            <v>0.16427854871577272</v>
          </cell>
          <cell r="I3">
            <v>26154534.823057353</v>
          </cell>
          <cell r="J3">
            <v>9.3596453530314011E-2</v>
          </cell>
          <cell r="K3">
            <v>2117287.3195704855</v>
          </cell>
          <cell r="L3">
            <v>9.4029530984317933E-2</v>
          </cell>
          <cell r="M3">
            <v>715715.82895530271</v>
          </cell>
          <cell r="N3">
            <v>-2.4316506620546387E-2</v>
          </cell>
          <cell r="O3">
            <v>720.74243986254305</v>
          </cell>
          <cell r="P3">
            <v>-0.4544928189704201</v>
          </cell>
          <cell r="Q3">
            <v>0</v>
          </cell>
          <cell r="R3">
            <v>-1</v>
          </cell>
          <cell r="S3">
            <v>0</v>
          </cell>
          <cell r="T3">
            <v>-1</v>
          </cell>
          <cell r="U3">
            <v>0</v>
          </cell>
          <cell r="V3">
            <v>-1</v>
          </cell>
          <cell r="W3">
            <v>0</v>
          </cell>
          <cell r="X3">
            <v>-1</v>
          </cell>
          <cell r="Y3">
            <v>0</v>
          </cell>
          <cell r="Z3">
            <v>-1</v>
          </cell>
          <cell r="AA3">
            <v>9270625</v>
          </cell>
          <cell r="AB3">
            <v>1.1791873927226401E-2</v>
          </cell>
          <cell r="AC3">
            <v>6390573</v>
          </cell>
          <cell r="AD3">
            <v>6.6113788866836781E-3</v>
          </cell>
          <cell r="AE3">
            <v>971534</v>
          </cell>
          <cell r="AF3">
            <v>-1.8216246261457073E-3</v>
          </cell>
          <cell r="AG3">
            <v>1088396</v>
          </cell>
          <cell r="AH3">
            <v>-1.237709112950938E-2</v>
          </cell>
          <cell r="AI3">
            <v>800043</v>
          </cell>
          <cell r="AJ3">
            <v>0.10938041660542291</v>
          </cell>
          <cell r="AK3">
            <v>8308</v>
          </cell>
          <cell r="AL3">
            <v>0.25479534813472288</v>
          </cell>
          <cell r="AM3">
            <v>11771</v>
          </cell>
          <cell r="AN3">
            <v>8.4385076001842474E-2</v>
          </cell>
          <cell r="AO3">
            <v>670591</v>
          </cell>
          <cell r="AP3">
            <v>3.6675236176833881E-2</v>
          </cell>
          <cell r="AQ3">
            <v>303001</v>
          </cell>
          <cell r="AR3">
            <v>-0.1614959085009644</v>
          </cell>
          <cell r="AS3">
            <v>239602</v>
          </cell>
          <cell r="AT3">
            <v>9.9061493720356317E-2</v>
          </cell>
          <cell r="AU3">
            <v>167750</v>
          </cell>
          <cell r="AV3">
            <v>-1.461483335095572E-2</v>
          </cell>
          <cell r="AW3">
            <v>302197</v>
          </cell>
          <cell r="AX3">
            <v>-3.8896150775855766E-2</v>
          </cell>
          <cell r="AY3">
            <v>3876236.23</v>
          </cell>
          <cell r="AZ3">
            <v>-2.9753151754675387E-2</v>
          </cell>
          <cell r="BA3">
            <v>541121497.28999996</v>
          </cell>
          <cell r="BB3">
            <v>-6.7065790119439431E-3</v>
          </cell>
          <cell r="BC3">
            <v>1491418201.9400001</v>
          </cell>
          <cell r="BD3">
            <v>0.16204823066382743</v>
          </cell>
          <cell r="BE3">
            <v>7630063551.3399982</v>
          </cell>
          <cell r="BF3">
            <v>0.11397258821367698</v>
          </cell>
          <cell r="BG3">
            <v>220856608.70999998</v>
          </cell>
          <cell r="BH3">
            <v>5.7367220887483854E-2</v>
          </cell>
          <cell r="BI3">
            <v>11642297533.339998</v>
          </cell>
          <cell r="BJ3">
            <v>-2.3375089775382267E-2</v>
          </cell>
          <cell r="BK3">
            <v>42932110735.010002</v>
          </cell>
          <cell r="BL3">
            <v>5.0961643576164309E-4</v>
          </cell>
          <cell r="BM3">
            <v>308208473.50999999</v>
          </cell>
          <cell r="BN3">
            <v>3.0734236681730965E-2</v>
          </cell>
          <cell r="BO3">
            <v>2978787017.0799999</v>
          </cell>
          <cell r="BP3">
            <v>4.0206459739108432E-3</v>
          </cell>
          <cell r="BQ3">
            <v>1750217142.1899996</v>
          </cell>
          <cell r="BR3">
            <v>0.13864620941008612</v>
          </cell>
          <cell r="BS3">
            <v>8424735781.5599995</v>
          </cell>
          <cell r="BT3">
            <v>0.11116144561613941</v>
          </cell>
          <cell r="BU3">
            <v>10355082133.17</v>
          </cell>
          <cell r="BV3">
            <v>0.14267804130571249</v>
          </cell>
          <cell r="BW3">
            <v>75887276842.73999</v>
          </cell>
          <cell r="BX3">
            <v>2.1715323306567301E-2</v>
          </cell>
          <cell r="BY3">
            <v>4928297</v>
          </cell>
          <cell r="BZ3">
            <v>0.4127440871422523</v>
          </cell>
          <cell r="CA3">
            <v>61532</v>
          </cell>
          <cell r="CB3">
            <v>0.32640655313645184</v>
          </cell>
          <cell r="CC3">
            <v>174247</v>
          </cell>
          <cell r="CD3">
            <v>-0.12700591692259905</v>
          </cell>
          <cell r="CE3">
            <v>737987</v>
          </cell>
          <cell r="CF3">
            <v>0.17073522832911883</v>
          </cell>
          <cell r="CG3">
            <v>2956059</v>
          </cell>
          <cell r="CH3">
            <v>9.7186677984735459E-2</v>
          </cell>
          <cell r="CI3">
            <v>277518</v>
          </cell>
          <cell r="CJ3">
            <v>0.1616832640554558</v>
          </cell>
          <cell r="CK3">
            <v>12920</v>
          </cell>
        </row>
        <row r="4">
          <cell r="B4">
            <v>2011</v>
          </cell>
          <cell r="C4">
            <v>15255869.930000002</v>
          </cell>
          <cell r="D4">
            <v>0.74249689783851092</v>
          </cell>
          <cell r="E4">
            <v>36248804</v>
          </cell>
          <cell r="F4">
            <v>-4.383958797219885E-3</v>
          </cell>
          <cell r="G4">
            <v>1527144</v>
          </cell>
          <cell r="H4">
            <v>-1.687063443525284E-2</v>
          </cell>
          <cell r="I4">
            <v>23916075.018921375</v>
          </cell>
          <cell r="J4">
            <v>6.2327082201423072E-2</v>
          </cell>
          <cell r="K4">
            <v>1935310.9396101257</v>
          </cell>
          <cell r="L4">
            <v>8.356751572873683E-2</v>
          </cell>
          <cell r="M4">
            <v>733553.28219840373</v>
          </cell>
          <cell r="N4">
            <v>0.10216179025326221</v>
          </cell>
          <cell r="O4">
            <v>1321.2336426116838</v>
          </cell>
          <cell r="P4">
            <v>-0.16094014668833448</v>
          </cell>
          <cell r="Q4">
            <v>39652091</v>
          </cell>
          <cell r="R4">
            <v>9.2265961027526489E-2</v>
          </cell>
          <cell r="S4">
            <v>2612903</v>
          </cell>
          <cell r="T4">
            <v>-3.8949904369574816E-2</v>
          </cell>
          <cell r="U4">
            <v>59402</v>
          </cell>
          <cell r="V4">
            <v>-0.69767820608084041</v>
          </cell>
          <cell r="W4">
            <v>48098</v>
          </cell>
          <cell r="X4">
            <v>-0.27379514434110402</v>
          </cell>
          <cell r="Y4">
            <v>2932733</v>
          </cell>
          <cell r="Z4">
            <v>-0.13589183315448525</v>
          </cell>
          <cell r="AA4">
            <v>9162581</v>
          </cell>
          <cell r="AB4">
            <v>-3.1055135409971357E-2</v>
          </cell>
          <cell r="AC4">
            <v>6348600</v>
          </cell>
          <cell r="AD4">
            <v>-8.7297861980218314E-2</v>
          </cell>
          <cell r="AE4">
            <v>973307</v>
          </cell>
          <cell r="AF4">
            <v>3.7687188552152653E-2</v>
          </cell>
          <cell r="AG4">
            <v>1102036</v>
          </cell>
          <cell r="AH4">
            <v>0.24157122352734409</v>
          </cell>
          <cell r="AI4">
            <v>721162</v>
          </cell>
          <cell r="AJ4">
            <v>8.8569418825454424E-2</v>
          </cell>
          <cell r="AK4">
            <v>6621</v>
          </cell>
          <cell r="AL4">
            <v>5.6210000000000004</v>
          </cell>
          <cell r="AM4">
            <v>10855</v>
          </cell>
          <cell r="AN4">
            <v>-4.4370103002024826E-2</v>
          </cell>
          <cell r="AO4">
            <v>646867</v>
          </cell>
          <cell r="AP4">
            <v>-3.7050655297459198E-2</v>
          </cell>
          <cell r="AQ4">
            <v>361359</v>
          </cell>
          <cell r="AR4">
            <v>1.047591795104261</v>
          </cell>
          <cell r="AS4">
            <v>218006</v>
          </cell>
          <cell r="AT4">
            <v>0.30299860738385404</v>
          </cell>
          <cell r="AU4">
            <v>170238</v>
          </cell>
          <cell r="AV4">
            <v>9.2004233618781878E-2</v>
          </cell>
          <cell r="AW4">
            <v>314427</v>
          </cell>
          <cell r="AX4">
            <v>0.22336567866842011</v>
          </cell>
          <cell r="AY4">
            <v>3995103.14</v>
          </cell>
          <cell r="AZ4">
            <v>-8.4296657412900072E-2</v>
          </cell>
          <cell r="BA4">
            <v>544775074.37</v>
          </cell>
          <cell r="BB4">
            <v>6.5415557972039073E-2</v>
          </cell>
          <cell r="BC4">
            <v>1283439157.3299999</v>
          </cell>
          <cell r="BD4">
            <v>6.3316553627400088E-2</v>
          </cell>
          <cell r="BE4">
            <v>6849417689.5100002</v>
          </cell>
          <cell r="BF4">
            <v>9.2152166935292129E-2</v>
          </cell>
          <cell r="BG4">
            <v>208874083.04999998</v>
          </cell>
          <cell r="BH4">
            <v>4.9734013873274273E-2</v>
          </cell>
          <cell r="BI4">
            <v>11920950829.179998</v>
          </cell>
          <cell r="BJ4">
            <v>5.9174646290782437E-2</v>
          </cell>
          <cell r="BK4">
            <v>42910242969.93</v>
          </cell>
          <cell r="BL4">
            <v>9.347103477554132E-2</v>
          </cell>
          <cell r="BM4">
            <v>299018372.09000003</v>
          </cell>
          <cell r="BN4">
            <v>5.4994906957192453E-2</v>
          </cell>
          <cell r="BO4">
            <v>2966858330.0799999</v>
          </cell>
          <cell r="BP4">
            <v>0.12830897059134144</v>
          </cell>
          <cell r="BQ4">
            <v>1537103560.1099997</v>
          </cell>
          <cell r="BR4">
            <v>0.20269833613426738</v>
          </cell>
          <cell r="BS4">
            <v>7581918734.4900007</v>
          </cell>
          <cell r="BT4">
            <v>8.46115655843932E-2</v>
          </cell>
          <cell r="BU4">
            <v>9062117025.8400002</v>
          </cell>
          <cell r="BV4">
            <v>3.1900054773599973E-2</v>
          </cell>
          <cell r="BW4">
            <v>74274384568.440002</v>
          </cell>
          <cell r="BX4">
            <v>8.9881667122803682E-2</v>
          </cell>
          <cell r="BY4">
            <v>3488457</v>
          </cell>
          <cell r="BZ4">
            <v>-0.30785750637142034</v>
          </cell>
          <cell r="CA4">
            <v>46390</v>
          </cell>
          <cell r="CB4">
            <v>-5.5847274799527821E-2</v>
          </cell>
          <cell r="CC4">
            <v>199597</v>
          </cell>
          <cell r="CD4">
            <v>-0.30043285491474336</v>
          </cell>
          <cell r="CE4">
            <v>630362</v>
          </cell>
          <cell r="CF4">
            <v>0.10856658483226314</v>
          </cell>
          <cell r="CG4">
            <v>2694217</v>
          </cell>
          <cell r="CH4">
            <v>7.217794969446982E-2</v>
          </cell>
          <cell r="CI4">
            <v>238893</v>
          </cell>
          <cell r="CJ4">
            <v>6.4030786087467761E-2</v>
          </cell>
          <cell r="CK4">
            <v>13919</v>
          </cell>
        </row>
        <row r="5">
          <cell r="B5">
            <v>2010</v>
          </cell>
          <cell r="C5">
            <v>8755177.6699999999</v>
          </cell>
          <cell r="D5" t="e">
            <v>#DIV/0!</v>
          </cell>
          <cell r="E5">
            <v>36408417</v>
          </cell>
          <cell r="F5" t="e">
            <v>#DIV/0!</v>
          </cell>
          <cell r="G5">
            <v>1553350</v>
          </cell>
          <cell r="H5" t="e">
            <v>#DIV/0!</v>
          </cell>
          <cell r="I5">
            <v>22512910.966517895</v>
          </cell>
          <cell r="J5" t="e">
            <v>#DIV/0!</v>
          </cell>
          <cell r="K5">
            <v>1786054.7787911138</v>
          </cell>
          <cell r="L5" t="e">
            <v>#DIV/0!</v>
          </cell>
          <cell r="M5">
            <v>665558.62186970108</v>
          </cell>
          <cell r="N5" t="e">
            <v>#DIV/0!</v>
          </cell>
          <cell r="O5">
            <v>1574.6595876288657</v>
          </cell>
          <cell r="P5" t="e">
            <v>#DIV/0!</v>
          </cell>
          <cell r="Q5">
            <v>36302597</v>
          </cell>
          <cell r="R5" t="e">
            <v>#DIV/0!</v>
          </cell>
          <cell r="S5">
            <v>2718800</v>
          </cell>
          <cell r="T5" t="e">
            <v>#DIV/0!</v>
          </cell>
          <cell r="U5">
            <v>196486</v>
          </cell>
          <cell r="V5" t="e">
            <v>#DIV/0!</v>
          </cell>
          <cell r="W5">
            <v>66232</v>
          </cell>
          <cell r="X5" t="e">
            <v>#DIV/0!</v>
          </cell>
          <cell r="Y5">
            <v>3393942</v>
          </cell>
          <cell r="Z5" t="e">
            <v>#DIV/0!</v>
          </cell>
          <cell r="AA5">
            <v>9456246</v>
          </cell>
          <cell r="AB5" t="e">
            <v>#DIV/0!</v>
          </cell>
          <cell r="AC5">
            <v>6955829</v>
          </cell>
          <cell r="AD5" t="e">
            <v>#DIV/0!</v>
          </cell>
          <cell r="AE5">
            <v>937958</v>
          </cell>
          <cell r="AF5" t="e">
            <v>#DIV/0!</v>
          </cell>
          <cell r="AG5">
            <v>887614</v>
          </cell>
          <cell r="AH5" t="e">
            <v>#DIV/0!</v>
          </cell>
          <cell r="AI5">
            <v>662486</v>
          </cell>
          <cell r="AJ5" t="e">
            <v>#DIV/0!</v>
          </cell>
          <cell r="AK5">
            <v>1000</v>
          </cell>
          <cell r="AL5" t="e">
            <v>#DIV/0!</v>
          </cell>
          <cell r="AM5">
            <v>11359</v>
          </cell>
          <cell r="AN5" t="e">
            <v>#DIV/0!</v>
          </cell>
          <cell r="AO5">
            <v>671756</v>
          </cell>
          <cell r="AP5" t="e">
            <v>#DIV/0!</v>
          </cell>
          <cell r="AQ5">
            <v>176480</v>
          </cell>
          <cell r="AR5" t="e">
            <v>#DIV/0!</v>
          </cell>
          <cell r="AS5">
            <v>167311</v>
          </cell>
          <cell r="AT5" t="e">
            <v>#DIV/0!</v>
          </cell>
          <cell r="AU5">
            <v>155895</v>
          </cell>
          <cell r="AV5" t="e">
            <v>#DIV/0!</v>
          </cell>
          <cell r="AW5">
            <v>257018</v>
          </cell>
          <cell r="AX5" t="e">
            <v>#DIV/0!</v>
          </cell>
          <cell r="AY5">
            <v>4362879.28</v>
          </cell>
          <cell r="AZ5" t="e">
            <v>#DIV/0!</v>
          </cell>
          <cell r="BA5">
            <v>511326374.28999996</v>
          </cell>
          <cell r="BB5" t="e">
            <v>#DIV/0!</v>
          </cell>
          <cell r="BC5">
            <v>1207015119.77</v>
          </cell>
          <cell r="BD5" t="e">
            <v>#DIV/0!</v>
          </cell>
          <cell r="BE5">
            <v>6271486608.6200008</v>
          </cell>
          <cell r="BF5" t="e">
            <v>#DIV/0!</v>
          </cell>
          <cell r="BG5">
            <v>198978103.29999998</v>
          </cell>
          <cell r="BH5" t="e">
            <v>#DIV/0!</v>
          </cell>
          <cell r="BI5">
            <v>11254943526.950001</v>
          </cell>
          <cell r="BJ5" t="e">
            <v>#DIV/0!</v>
          </cell>
          <cell r="BK5">
            <v>39242231028.770012</v>
          </cell>
          <cell r="BL5" t="e">
            <v>#DIV/0!</v>
          </cell>
          <cell r="BM5">
            <v>283431104.85000002</v>
          </cell>
          <cell r="BN5" t="e">
            <v>#DIV/0!</v>
          </cell>
          <cell r="BO5">
            <v>2629473315.7399993</v>
          </cell>
          <cell r="BP5" t="e">
            <v>#DIV/0!</v>
          </cell>
          <cell r="BQ5">
            <v>1278045802.45</v>
          </cell>
          <cell r="BR5" t="e">
            <v>#DIV/0!</v>
          </cell>
          <cell r="BS5">
            <v>6990446142.2600002</v>
          </cell>
          <cell r="BT5" t="e">
            <v>#DIV/0!</v>
          </cell>
          <cell r="BU5">
            <v>8781971649.2099991</v>
          </cell>
          <cell r="BV5" t="e">
            <v>#DIV/0!</v>
          </cell>
          <cell r="BW5">
            <v>68149035632.940002</v>
          </cell>
          <cell r="BX5" t="e">
            <v>#DIV/0!</v>
          </cell>
          <cell r="BY5">
            <v>5040085</v>
          </cell>
          <cell r="BZ5" t="e">
            <v>#DIV/0!</v>
          </cell>
          <cell r="CA5">
            <v>49134</v>
          </cell>
          <cell r="CB5" t="e">
            <v>#DIV/0!</v>
          </cell>
          <cell r="CC5">
            <v>285315</v>
          </cell>
          <cell r="CD5" t="e">
            <v>#DIV/0!</v>
          </cell>
          <cell r="CE5">
            <v>568627.99999999988</v>
          </cell>
          <cell r="CF5" t="e">
            <v>#DIV/0!</v>
          </cell>
          <cell r="CG5">
            <v>2512845</v>
          </cell>
          <cell r="CH5" t="e">
            <v>#DIV/0!</v>
          </cell>
          <cell r="CI5">
            <v>224517</v>
          </cell>
          <cell r="CJ5" t="e">
            <v>#DIV/0!</v>
          </cell>
          <cell r="CK5">
            <v>8711</v>
          </cell>
        </row>
        <row r="6">
          <cell r="B6" t="e">
            <v>#N/A</v>
          </cell>
          <cell r="C6">
            <v>0</v>
          </cell>
          <cell r="D6" t="e">
            <v>#DIV/0!</v>
          </cell>
          <cell r="E6">
            <v>0</v>
          </cell>
          <cell r="F6" t="e">
            <v>#DIV/0!</v>
          </cell>
          <cell r="G6">
            <v>0</v>
          </cell>
          <cell r="H6" t="e">
            <v>#DIV/0!</v>
          </cell>
          <cell r="I6">
            <v>0</v>
          </cell>
          <cell r="J6" t="e">
            <v>#DIV/0!</v>
          </cell>
          <cell r="K6">
            <v>0</v>
          </cell>
          <cell r="L6" t="e">
            <v>#DIV/0!</v>
          </cell>
          <cell r="M6">
            <v>0</v>
          </cell>
          <cell r="N6" t="e">
            <v>#DIV/0!</v>
          </cell>
          <cell r="O6">
            <v>0</v>
          </cell>
          <cell r="P6" t="e">
            <v>#DIV/0!</v>
          </cell>
          <cell r="Q6">
            <v>0</v>
          </cell>
          <cell r="R6" t="e">
            <v>#DIV/0!</v>
          </cell>
          <cell r="S6">
            <v>0</v>
          </cell>
          <cell r="T6" t="e">
            <v>#DIV/0!</v>
          </cell>
          <cell r="U6">
            <v>0</v>
          </cell>
          <cell r="V6" t="e">
            <v>#DIV/0!</v>
          </cell>
          <cell r="W6">
            <v>0</v>
          </cell>
          <cell r="X6" t="e">
            <v>#DIV/0!</v>
          </cell>
          <cell r="Y6">
            <v>0</v>
          </cell>
          <cell r="Z6" t="e">
            <v>#DIV/0!</v>
          </cell>
          <cell r="AA6">
            <v>0</v>
          </cell>
          <cell r="AB6" t="e">
            <v>#DIV/0!</v>
          </cell>
          <cell r="AC6">
            <v>0</v>
          </cell>
          <cell r="AD6" t="e">
            <v>#DIV/0!</v>
          </cell>
          <cell r="AE6">
            <v>0</v>
          </cell>
          <cell r="AF6" t="e">
            <v>#DIV/0!</v>
          </cell>
          <cell r="AG6">
            <v>0</v>
          </cell>
          <cell r="AH6" t="e">
            <v>#DIV/0!</v>
          </cell>
          <cell r="AI6">
            <v>0</v>
          </cell>
          <cell r="AJ6" t="e">
            <v>#DIV/0!</v>
          </cell>
          <cell r="AK6">
            <v>0</v>
          </cell>
          <cell r="AL6" t="e">
            <v>#DIV/0!</v>
          </cell>
          <cell r="AM6">
            <v>0</v>
          </cell>
          <cell r="AN6" t="e">
            <v>#DIV/0!</v>
          </cell>
          <cell r="AO6">
            <v>0</v>
          </cell>
          <cell r="AP6" t="e">
            <v>#DIV/0!</v>
          </cell>
          <cell r="AQ6">
            <v>0</v>
          </cell>
          <cell r="AR6" t="e">
            <v>#DIV/0!</v>
          </cell>
          <cell r="AS6">
            <v>0</v>
          </cell>
          <cell r="AT6" t="e">
            <v>#DIV/0!</v>
          </cell>
          <cell r="AU6">
            <v>0</v>
          </cell>
          <cell r="AV6" t="e">
            <v>#DIV/0!</v>
          </cell>
          <cell r="AW6">
            <v>0</v>
          </cell>
          <cell r="AX6" t="e">
            <v>#DIV/0!</v>
          </cell>
          <cell r="AY6">
            <v>0</v>
          </cell>
          <cell r="AZ6" t="e">
            <v>#DIV/0!</v>
          </cell>
          <cell r="BA6">
            <v>0</v>
          </cell>
          <cell r="BB6" t="e">
            <v>#DIV/0!</v>
          </cell>
          <cell r="BC6">
            <v>0</v>
          </cell>
          <cell r="BD6" t="e">
            <v>#DIV/0!</v>
          </cell>
          <cell r="BE6">
            <v>0</v>
          </cell>
          <cell r="BF6" t="e">
            <v>#DIV/0!</v>
          </cell>
          <cell r="BG6">
            <v>0</v>
          </cell>
          <cell r="BH6" t="e">
            <v>#DIV/0!</v>
          </cell>
          <cell r="BI6">
            <v>0</v>
          </cell>
          <cell r="BJ6" t="e">
            <v>#DIV/0!</v>
          </cell>
          <cell r="BK6">
            <v>0</v>
          </cell>
          <cell r="BL6" t="e">
            <v>#DIV/0!</v>
          </cell>
          <cell r="BM6">
            <v>0</v>
          </cell>
          <cell r="BN6" t="e">
            <v>#DIV/0!</v>
          </cell>
          <cell r="BO6">
            <v>0</v>
          </cell>
          <cell r="BP6" t="e">
            <v>#DIV/0!</v>
          </cell>
          <cell r="BQ6">
            <v>0</v>
          </cell>
          <cell r="BR6" t="e">
            <v>#DIV/0!</v>
          </cell>
          <cell r="BS6">
            <v>0</v>
          </cell>
          <cell r="BT6" t="e">
            <v>#DIV/0!</v>
          </cell>
          <cell r="BU6">
            <v>0</v>
          </cell>
          <cell r="BV6" t="e">
            <v>#DIV/0!</v>
          </cell>
          <cell r="BW6">
            <v>0</v>
          </cell>
          <cell r="BX6" t="e">
            <v>#DIV/0!</v>
          </cell>
          <cell r="BY6">
            <v>0</v>
          </cell>
          <cell r="BZ6" t="e">
            <v>#DIV/0!</v>
          </cell>
          <cell r="CA6">
            <v>0</v>
          </cell>
          <cell r="CB6" t="e">
            <v>#DIV/0!</v>
          </cell>
          <cell r="CC6">
            <v>0</v>
          </cell>
          <cell r="CD6" t="e">
            <v>#DIV/0!</v>
          </cell>
          <cell r="CE6">
            <v>0</v>
          </cell>
          <cell r="CF6" t="e">
            <v>#DIV/0!</v>
          </cell>
          <cell r="CG6">
            <v>0</v>
          </cell>
          <cell r="CH6" t="e">
            <v>#DIV/0!</v>
          </cell>
          <cell r="CI6">
            <v>0</v>
          </cell>
          <cell r="CJ6" t="e">
            <v>#DIV/0!</v>
          </cell>
          <cell r="CK6">
            <v>0</v>
          </cell>
        </row>
        <row r="7">
          <cell r="B7" t="e">
            <v>#N/A</v>
          </cell>
          <cell r="C7">
            <v>0</v>
          </cell>
          <cell r="D7" t="e">
            <v>#DIV/0!</v>
          </cell>
          <cell r="E7">
            <v>0</v>
          </cell>
          <cell r="F7" t="e">
            <v>#DIV/0!</v>
          </cell>
          <cell r="G7">
            <v>0</v>
          </cell>
          <cell r="H7" t="e">
            <v>#DIV/0!</v>
          </cell>
          <cell r="I7">
            <v>0</v>
          </cell>
          <cell r="J7" t="e">
            <v>#DIV/0!</v>
          </cell>
          <cell r="K7">
            <v>0</v>
          </cell>
          <cell r="L7" t="e">
            <v>#DIV/0!</v>
          </cell>
          <cell r="M7">
            <v>0</v>
          </cell>
          <cell r="N7" t="e">
            <v>#DIV/0!</v>
          </cell>
          <cell r="O7">
            <v>0</v>
          </cell>
          <cell r="P7" t="e">
            <v>#DIV/0!</v>
          </cell>
          <cell r="Q7">
            <v>0</v>
          </cell>
          <cell r="R7" t="e">
            <v>#DIV/0!</v>
          </cell>
          <cell r="S7">
            <v>0</v>
          </cell>
          <cell r="T7" t="e">
            <v>#DIV/0!</v>
          </cell>
          <cell r="U7">
            <v>0</v>
          </cell>
          <cell r="V7" t="e">
            <v>#DIV/0!</v>
          </cell>
          <cell r="W7">
            <v>0</v>
          </cell>
          <cell r="X7" t="e">
            <v>#DIV/0!</v>
          </cell>
          <cell r="Y7">
            <v>0</v>
          </cell>
          <cell r="Z7" t="e">
            <v>#DIV/0!</v>
          </cell>
          <cell r="AA7">
            <v>0</v>
          </cell>
          <cell r="AB7" t="e">
            <v>#DIV/0!</v>
          </cell>
          <cell r="AC7">
            <v>0</v>
          </cell>
          <cell r="AD7" t="e">
            <v>#DIV/0!</v>
          </cell>
          <cell r="AE7">
            <v>0</v>
          </cell>
          <cell r="AF7" t="e">
            <v>#DIV/0!</v>
          </cell>
          <cell r="AG7">
            <v>0</v>
          </cell>
          <cell r="AH7" t="e">
            <v>#DIV/0!</v>
          </cell>
          <cell r="AI7">
            <v>0</v>
          </cell>
          <cell r="AJ7" t="e">
            <v>#DIV/0!</v>
          </cell>
          <cell r="AK7">
            <v>0</v>
          </cell>
          <cell r="AL7" t="e">
            <v>#DIV/0!</v>
          </cell>
          <cell r="AM7">
            <v>0</v>
          </cell>
          <cell r="AN7" t="e">
            <v>#DIV/0!</v>
          </cell>
          <cell r="AO7">
            <v>0</v>
          </cell>
          <cell r="AP7" t="e">
            <v>#DIV/0!</v>
          </cell>
          <cell r="AQ7">
            <v>0</v>
          </cell>
          <cell r="AR7" t="e">
            <v>#DIV/0!</v>
          </cell>
          <cell r="AS7">
            <v>0</v>
          </cell>
          <cell r="AT7" t="e">
            <v>#DIV/0!</v>
          </cell>
          <cell r="AU7">
            <v>0</v>
          </cell>
          <cell r="AV7" t="e">
            <v>#DIV/0!</v>
          </cell>
          <cell r="AW7">
            <v>0</v>
          </cell>
          <cell r="AX7" t="e">
            <v>#DIV/0!</v>
          </cell>
          <cell r="AY7">
            <v>0</v>
          </cell>
          <cell r="AZ7" t="e">
            <v>#DIV/0!</v>
          </cell>
          <cell r="BA7">
            <v>0</v>
          </cell>
          <cell r="BB7" t="e">
            <v>#DIV/0!</v>
          </cell>
          <cell r="BC7">
            <v>0</v>
          </cell>
          <cell r="BD7" t="e">
            <v>#DIV/0!</v>
          </cell>
          <cell r="BE7">
            <v>0</v>
          </cell>
          <cell r="BF7" t="e">
            <v>#DIV/0!</v>
          </cell>
          <cell r="BG7">
            <v>0</v>
          </cell>
          <cell r="BH7" t="e">
            <v>#DIV/0!</v>
          </cell>
          <cell r="BI7">
            <v>0</v>
          </cell>
          <cell r="BJ7" t="e">
            <v>#DIV/0!</v>
          </cell>
          <cell r="BK7">
            <v>0</v>
          </cell>
          <cell r="BL7" t="e">
            <v>#DIV/0!</v>
          </cell>
          <cell r="BM7">
            <v>0</v>
          </cell>
          <cell r="BN7" t="e">
            <v>#DIV/0!</v>
          </cell>
          <cell r="BO7">
            <v>0</v>
          </cell>
          <cell r="BP7" t="e">
            <v>#DIV/0!</v>
          </cell>
          <cell r="BQ7">
            <v>0</v>
          </cell>
          <cell r="BR7" t="e">
            <v>#DIV/0!</v>
          </cell>
          <cell r="BS7">
            <v>0</v>
          </cell>
          <cell r="BT7" t="e">
            <v>#DIV/0!</v>
          </cell>
          <cell r="BU7">
            <v>0</v>
          </cell>
          <cell r="BV7" t="e">
            <v>#DIV/0!</v>
          </cell>
          <cell r="BW7">
            <v>0</v>
          </cell>
          <cell r="BX7" t="e">
            <v>#DIV/0!</v>
          </cell>
          <cell r="BY7">
            <v>0</v>
          </cell>
          <cell r="BZ7" t="e">
            <v>#DIV/0!</v>
          </cell>
          <cell r="CA7">
            <v>0</v>
          </cell>
          <cell r="CB7" t="e">
            <v>#DIV/0!</v>
          </cell>
          <cell r="CC7">
            <v>0</v>
          </cell>
          <cell r="CD7" t="e">
            <v>#DIV/0!</v>
          </cell>
          <cell r="CE7">
            <v>0</v>
          </cell>
          <cell r="CF7" t="e">
            <v>#DIV/0!</v>
          </cell>
          <cell r="CG7">
            <v>0</v>
          </cell>
          <cell r="CH7" t="e">
            <v>#DIV/0!</v>
          </cell>
          <cell r="CI7">
            <v>0</v>
          </cell>
          <cell r="CJ7" t="e">
            <v>#DIV/0!</v>
          </cell>
          <cell r="CK7">
            <v>0</v>
          </cell>
        </row>
        <row r="8">
          <cell r="B8" t="e">
            <v>#N/A</v>
          </cell>
          <cell r="C8">
            <v>0</v>
          </cell>
          <cell r="D8" t="e">
            <v>#DIV/0!</v>
          </cell>
          <cell r="E8">
            <v>0</v>
          </cell>
          <cell r="F8" t="e">
            <v>#DIV/0!</v>
          </cell>
          <cell r="G8">
            <v>0</v>
          </cell>
          <cell r="H8" t="e">
            <v>#DIV/0!</v>
          </cell>
          <cell r="I8">
            <v>0</v>
          </cell>
          <cell r="J8" t="e">
            <v>#DIV/0!</v>
          </cell>
          <cell r="K8">
            <v>0</v>
          </cell>
          <cell r="L8" t="e">
            <v>#DIV/0!</v>
          </cell>
          <cell r="M8">
            <v>0</v>
          </cell>
          <cell r="N8" t="e">
            <v>#DIV/0!</v>
          </cell>
          <cell r="O8">
            <v>0</v>
          </cell>
          <cell r="P8" t="e">
            <v>#DIV/0!</v>
          </cell>
          <cell r="Q8">
            <v>0</v>
          </cell>
          <cell r="R8" t="e">
            <v>#DIV/0!</v>
          </cell>
          <cell r="S8">
            <v>0</v>
          </cell>
          <cell r="T8" t="e">
            <v>#DIV/0!</v>
          </cell>
          <cell r="U8">
            <v>0</v>
          </cell>
          <cell r="V8" t="e">
            <v>#DIV/0!</v>
          </cell>
          <cell r="W8">
            <v>0</v>
          </cell>
          <cell r="X8" t="e">
            <v>#DIV/0!</v>
          </cell>
          <cell r="Y8">
            <v>0</v>
          </cell>
          <cell r="Z8" t="e">
            <v>#DIV/0!</v>
          </cell>
          <cell r="AA8">
            <v>0</v>
          </cell>
          <cell r="AB8" t="e">
            <v>#DIV/0!</v>
          </cell>
          <cell r="AC8">
            <v>0</v>
          </cell>
          <cell r="AD8" t="e">
            <v>#DIV/0!</v>
          </cell>
          <cell r="AE8">
            <v>0</v>
          </cell>
          <cell r="AF8" t="e">
            <v>#DIV/0!</v>
          </cell>
          <cell r="AG8">
            <v>0</v>
          </cell>
          <cell r="AH8" t="e">
            <v>#DIV/0!</v>
          </cell>
          <cell r="AI8">
            <v>0</v>
          </cell>
          <cell r="AJ8" t="e">
            <v>#DIV/0!</v>
          </cell>
          <cell r="AK8">
            <v>0</v>
          </cell>
          <cell r="AL8" t="e">
            <v>#DIV/0!</v>
          </cell>
          <cell r="AM8">
            <v>0</v>
          </cell>
          <cell r="AN8" t="e">
            <v>#DIV/0!</v>
          </cell>
          <cell r="AO8">
            <v>0</v>
          </cell>
          <cell r="AP8" t="e">
            <v>#DIV/0!</v>
          </cell>
          <cell r="AQ8">
            <v>0</v>
          </cell>
          <cell r="AR8" t="e">
            <v>#DIV/0!</v>
          </cell>
          <cell r="AS8">
            <v>0</v>
          </cell>
          <cell r="AT8" t="e">
            <v>#DIV/0!</v>
          </cell>
          <cell r="AU8">
            <v>0</v>
          </cell>
          <cell r="AV8" t="e">
            <v>#DIV/0!</v>
          </cell>
          <cell r="AW8">
            <v>0</v>
          </cell>
          <cell r="AX8" t="e">
            <v>#DIV/0!</v>
          </cell>
          <cell r="AY8">
            <v>0</v>
          </cell>
          <cell r="AZ8" t="e">
            <v>#DIV/0!</v>
          </cell>
          <cell r="BA8">
            <v>0</v>
          </cell>
          <cell r="BB8" t="e">
            <v>#DIV/0!</v>
          </cell>
          <cell r="BC8">
            <v>0</v>
          </cell>
          <cell r="BD8" t="e">
            <v>#DIV/0!</v>
          </cell>
          <cell r="BE8">
            <v>0</v>
          </cell>
          <cell r="BF8" t="e">
            <v>#DIV/0!</v>
          </cell>
          <cell r="BG8">
            <v>0</v>
          </cell>
          <cell r="BH8" t="e">
            <v>#DIV/0!</v>
          </cell>
          <cell r="BI8">
            <v>0</v>
          </cell>
          <cell r="BJ8" t="e">
            <v>#DIV/0!</v>
          </cell>
          <cell r="BK8">
            <v>0</v>
          </cell>
          <cell r="BL8" t="e">
            <v>#DIV/0!</v>
          </cell>
          <cell r="BM8">
            <v>0</v>
          </cell>
          <cell r="BN8" t="e">
            <v>#DIV/0!</v>
          </cell>
          <cell r="BO8">
            <v>0</v>
          </cell>
          <cell r="BP8" t="e">
            <v>#DIV/0!</v>
          </cell>
          <cell r="BQ8">
            <v>0</v>
          </cell>
          <cell r="BR8" t="e">
            <v>#DIV/0!</v>
          </cell>
          <cell r="BS8">
            <v>0</v>
          </cell>
          <cell r="BT8" t="e">
            <v>#DIV/0!</v>
          </cell>
          <cell r="BU8">
            <v>0</v>
          </cell>
          <cell r="BV8" t="e">
            <v>#DIV/0!</v>
          </cell>
          <cell r="BW8">
            <v>0</v>
          </cell>
          <cell r="BX8" t="e">
            <v>#DIV/0!</v>
          </cell>
          <cell r="BY8">
            <v>0</v>
          </cell>
          <cell r="BZ8" t="e">
            <v>#DIV/0!</v>
          </cell>
          <cell r="CA8">
            <v>0</v>
          </cell>
          <cell r="CB8" t="e">
            <v>#DIV/0!</v>
          </cell>
          <cell r="CC8">
            <v>0</v>
          </cell>
          <cell r="CD8" t="e">
            <v>#DIV/0!</v>
          </cell>
          <cell r="CE8">
            <v>0</v>
          </cell>
          <cell r="CF8" t="e">
            <v>#DIV/0!</v>
          </cell>
          <cell r="CG8">
            <v>0</v>
          </cell>
          <cell r="CH8" t="e">
            <v>#DIV/0!</v>
          </cell>
          <cell r="CI8">
            <v>0</v>
          </cell>
          <cell r="CJ8" t="e">
            <v>#DIV/0!</v>
          </cell>
          <cell r="CK8">
            <v>0</v>
          </cell>
        </row>
        <row r="9">
          <cell r="B9" t="e">
            <v>#N/A</v>
          </cell>
          <cell r="C9">
            <v>0</v>
          </cell>
          <cell r="D9" t="e">
            <v>#DIV/0!</v>
          </cell>
          <cell r="E9">
            <v>0</v>
          </cell>
          <cell r="F9" t="e">
            <v>#DIV/0!</v>
          </cell>
          <cell r="G9">
            <v>0</v>
          </cell>
          <cell r="H9" t="e">
            <v>#DIV/0!</v>
          </cell>
          <cell r="I9">
            <v>0</v>
          </cell>
          <cell r="J9" t="e">
            <v>#DIV/0!</v>
          </cell>
          <cell r="K9">
            <v>0</v>
          </cell>
          <cell r="L9" t="e">
            <v>#DIV/0!</v>
          </cell>
          <cell r="M9">
            <v>0</v>
          </cell>
          <cell r="N9" t="e">
            <v>#DIV/0!</v>
          </cell>
          <cell r="O9">
            <v>0</v>
          </cell>
          <cell r="P9" t="e">
            <v>#DIV/0!</v>
          </cell>
          <cell r="Q9">
            <v>0</v>
          </cell>
          <cell r="R9" t="e">
            <v>#DIV/0!</v>
          </cell>
          <cell r="S9">
            <v>0</v>
          </cell>
          <cell r="T9" t="e">
            <v>#DIV/0!</v>
          </cell>
          <cell r="U9">
            <v>0</v>
          </cell>
          <cell r="V9" t="e">
            <v>#DIV/0!</v>
          </cell>
          <cell r="W9">
            <v>0</v>
          </cell>
          <cell r="X9" t="e">
            <v>#DIV/0!</v>
          </cell>
          <cell r="Y9">
            <v>0</v>
          </cell>
          <cell r="Z9" t="e">
            <v>#DIV/0!</v>
          </cell>
          <cell r="AA9">
            <v>0</v>
          </cell>
          <cell r="AB9" t="e">
            <v>#DIV/0!</v>
          </cell>
          <cell r="AC9">
            <v>0</v>
          </cell>
          <cell r="AD9" t="e">
            <v>#DIV/0!</v>
          </cell>
          <cell r="AE9">
            <v>0</v>
          </cell>
          <cell r="AF9" t="e">
            <v>#DIV/0!</v>
          </cell>
          <cell r="AG9">
            <v>0</v>
          </cell>
          <cell r="AH9" t="e">
            <v>#DIV/0!</v>
          </cell>
          <cell r="AI9">
            <v>0</v>
          </cell>
          <cell r="AJ9" t="e">
            <v>#DIV/0!</v>
          </cell>
          <cell r="AK9">
            <v>0</v>
          </cell>
          <cell r="AL9" t="e">
            <v>#DIV/0!</v>
          </cell>
          <cell r="AM9">
            <v>0</v>
          </cell>
          <cell r="AN9" t="e">
            <v>#DIV/0!</v>
          </cell>
          <cell r="AO9">
            <v>0</v>
          </cell>
          <cell r="AP9" t="e">
            <v>#DIV/0!</v>
          </cell>
          <cell r="AQ9">
            <v>0</v>
          </cell>
          <cell r="AR9" t="e">
            <v>#DIV/0!</v>
          </cell>
          <cell r="AS9">
            <v>0</v>
          </cell>
          <cell r="AT9" t="e">
            <v>#DIV/0!</v>
          </cell>
          <cell r="AU9">
            <v>0</v>
          </cell>
          <cell r="AV9" t="e">
            <v>#DIV/0!</v>
          </cell>
          <cell r="AW9">
            <v>0</v>
          </cell>
          <cell r="AX9" t="e">
            <v>#DIV/0!</v>
          </cell>
          <cell r="AY9">
            <v>0</v>
          </cell>
          <cell r="AZ9" t="e">
            <v>#DIV/0!</v>
          </cell>
          <cell r="BA9">
            <v>0</v>
          </cell>
          <cell r="BB9" t="e">
            <v>#DIV/0!</v>
          </cell>
          <cell r="BC9">
            <v>0</v>
          </cell>
          <cell r="BD9" t="e">
            <v>#DIV/0!</v>
          </cell>
          <cell r="BE9">
            <v>0</v>
          </cell>
          <cell r="BF9" t="e">
            <v>#DIV/0!</v>
          </cell>
          <cell r="BG9">
            <v>0</v>
          </cell>
          <cell r="BH9" t="e">
            <v>#DIV/0!</v>
          </cell>
          <cell r="BI9">
            <v>0</v>
          </cell>
          <cell r="BJ9" t="e">
            <v>#DIV/0!</v>
          </cell>
          <cell r="BK9">
            <v>0</v>
          </cell>
          <cell r="BL9" t="e">
            <v>#DIV/0!</v>
          </cell>
          <cell r="BM9">
            <v>0</v>
          </cell>
          <cell r="BN9" t="e">
            <v>#DIV/0!</v>
          </cell>
          <cell r="BO9">
            <v>0</v>
          </cell>
          <cell r="BP9" t="e">
            <v>#DIV/0!</v>
          </cell>
          <cell r="BQ9">
            <v>0</v>
          </cell>
          <cell r="BR9" t="e">
            <v>#DIV/0!</v>
          </cell>
          <cell r="BS9">
            <v>0</v>
          </cell>
          <cell r="BT9" t="e">
            <v>#DIV/0!</v>
          </cell>
          <cell r="BU9">
            <v>0</v>
          </cell>
          <cell r="BV9" t="e">
            <v>#DIV/0!</v>
          </cell>
          <cell r="BW9">
            <v>0</v>
          </cell>
          <cell r="BX9" t="e">
            <v>#DIV/0!</v>
          </cell>
          <cell r="BY9">
            <v>0</v>
          </cell>
          <cell r="BZ9" t="e">
            <v>#DIV/0!</v>
          </cell>
          <cell r="CA9">
            <v>0</v>
          </cell>
          <cell r="CB9" t="e">
            <v>#DIV/0!</v>
          </cell>
          <cell r="CC9">
            <v>0</v>
          </cell>
          <cell r="CD9" t="e">
            <v>#DIV/0!</v>
          </cell>
          <cell r="CE9">
            <v>0</v>
          </cell>
          <cell r="CF9" t="e">
            <v>#DIV/0!</v>
          </cell>
          <cell r="CG9">
            <v>0</v>
          </cell>
          <cell r="CH9" t="e">
            <v>#DIV/0!</v>
          </cell>
          <cell r="CI9">
            <v>0</v>
          </cell>
          <cell r="CJ9" t="e">
            <v>#DIV/0!</v>
          </cell>
          <cell r="CK9">
            <v>0</v>
          </cell>
        </row>
        <row r="10">
          <cell r="B10" t="e">
            <v>#N/A</v>
          </cell>
          <cell r="C10">
            <v>0</v>
          </cell>
          <cell r="D10" t="e">
            <v>#DIV/0!</v>
          </cell>
          <cell r="E10">
            <v>0</v>
          </cell>
          <cell r="F10" t="e">
            <v>#DIV/0!</v>
          </cell>
          <cell r="G10">
            <v>0</v>
          </cell>
          <cell r="H10" t="e">
            <v>#DIV/0!</v>
          </cell>
          <cell r="I10">
            <v>0</v>
          </cell>
          <cell r="J10" t="e">
            <v>#DIV/0!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0</v>
          </cell>
          <cell r="P10" t="e">
            <v>#DIV/0!</v>
          </cell>
          <cell r="Q10">
            <v>0</v>
          </cell>
          <cell r="R10" t="e">
            <v>#DIV/0!</v>
          </cell>
          <cell r="S10">
            <v>0</v>
          </cell>
          <cell r="T10" t="e">
            <v>#DIV/0!</v>
          </cell>
          <cell r="U10">
            <v>0</v>
          </cell>
          <cell r="V10" t="e">
            <v>#DIV/0!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 t="e">
            <v>#DIV/0!</v>
          </cell>
          <cell r="AE10">
            <v>0</v>
          </cell>
          <cell r="AF10" t="e">
            <v>#DIV/0!</v>
          </cell>
          <cell r="AG10">
            <v>0</v>
          </cell>
          <cell r="AH10" t="e">
            <v>#DIV/0!</v>
          </cell>
          <cell r="AI10">
            <v>0</v>
          </cell>
          <cell r="AJ10" t="e">
            <v>#DIV/0!</v>
          </cell>
          <cell r="AK10">
            <v>0</v>
          </cell>
          <cell r="AL10" t="e">
            <v>#DIV/0!</v>
          </cell>
          <cell r="AM10">
            <v>0</v>
          </cell>
          <cell r="AN10" t="e">
            <v>#DIV/0!</v>
          </cell>
          <cell r="AO10">
            <v>0</v>
          </cell>
          <cell r="AP10" t="e">
            <v>#DIV/0!</v>
          </cell>
          <cell r="AQ10">
            <v>0</v>
          </cell>
          <cell r="AR10" t="e">
            <v>#DIV/0!</v>
          </cell>
          <cell r="AS10">
            <v>0</v>
          </cell>
          <cell r="AT10" t="e">
            <v>#DIV/0!</v>
          </cell>
          <cell r="AU10">
            <v>0</v>
          </cell>
          <cell r="AV10" t="e">
            <v>#DIV/0!</v>
          </cell>
          <cell r="AW10">
            <v>0</v>
          </cell>
          <cell r="AX10" t="e">
            <v>#DIV/0!</v>
          </cell>
          <cell r="AY10">
            <v>0</v>
          </cell>
          <cell r="AZ10" t="e">
            <v>#DIV/0!</v>
          </cell>
          <cell r="BA10">
            <v>0</v>
          </cell>
          <cell r="BB10" t="e">
            <v>#DIV/0!</v>
          </cell>
          <cell r="BC10">
            <v>0</v>
          </cell>
          <cell r="BD10" t="e">
            <v>#DIV/0!</v>
          </cell>
          <cell r="BE10">
            <v>0</v>
          </cell>
          <cell r="BF10" t="e">
            <v>#DIV/0!</v>
          </cell>
          <cell r="BG10">
            <v>0</v>
          </cell>
          <cell r="BH10" t="e">
            <v>#DIV/0!</v>
          </cell>
          <cell r="BI10">
            <v>0</v>
          </cell>
          <cell r="BJ10" t="e">
            <v>#DIV/0!</v>
          </cell>
          <cell r="BK10">
            <v>0</v>
          </cell>
          <cell r="BL10" t="e">
            <v>#DIV/0!</v>
          </cell>
          <cell r="BM10">
            <v>0</v>
          </cell>
          <cell r="BN10" t="e">
            <v>#DIV/0!</v>
          </cell>
          <cell r="BO10">
            <v>0</v>
          </cell>
          <cell r="BP10" t="e">
            <v>#DIV/0!</v>
          </cell>
          <cell r="BQ10">
            <v>0</v>
          </cell>
          <cell r="BR10" t="e">
            <v>#DIV/0!</v>
          </cell>
          <cell r="BS10">
            <v>0</v>
          </cell>
          <cell r="BT10" t="e">
            <v>#DIV/0!</v>
          </cell>
          <cell r="BU10">
            <v>0</v>
          </cell>
          <cell r="BV10" t="e">
            <v>#DIV/0!</v>
          </cell>
          <cell r="BW10">
            <v>0</v>
          </cell>
          <cell r="BX10" t="e">
            <v>#DIV/0!</v>
          </cell>
          <cell r="BY10">
            <v>0</v>
          </cell>
          <cell r="BZ10" t="e">
            <v>#DIV/0!</v>
          </cell>
          <cell r="CA10">
            <v>0</v>
          </cell>
          <cell r="CB10" t="e">
            <v>#DIV/0!</v>
          </cell>
          <cell r="CC10">
            <v>0</v>
          </cell>
          <cell r="CD10" t="e">
            <v>#DIV/0!</v>
          </cell>
          <cell r="CE10">
            <v>0</v>
          </cell>
          <cell r="CF10" t="e">
            <v>#DIV/0!</v>
          </cell>
          <cell r="CG10">
            <v>0</v>
          </cell>
          <cell r="CH10" t="e">
            <v>#DIV/0!</v>
          </cell>
          <cell r="CI10">
            <v>0</v>
          </cell>
          <cell r="CJ10" t="e">
            <v>#DIV/0!</v>
          </cell>
          <cell r="CK10">
            <v>0</v>
          </cell>
        </row>
        <row r="11">
          <cell r="B11" t="e">
            <v>#N/A</v>
          </cell>
          <cell r="C11">
            <v>0</v>
          </cell>
          <cell r="D11" t="e">
            <v>#DIV/0!</v>
          </cell>
          <cell r="E11">
            <v>0</v>
          </cell>
          <cell r="F11" t="e">
            <v>#DIV/0!</v>
          </cell>
          <cell r="G11">
            <v>0</v>
          </cell>
          <cell r="H11" t="e">
            <v>#DIV/0!</v>
          </cell>
          <cell r="I11">
            <v>0</v>
          </cell>
          <cell r="J11" t="e">
            <v>#DIV/0!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0</v>
          </cell>
          <cell r="P11" t="e">
            <v>#DIV/0!</v>
          </cell>
          <cell r="Q11">
            <v>0</v>
          </cell>
          <cell r="R11" t="e">
            <v>#DIV/0!</v>
          </cell>
          <cell r="S11">
            <v>0</v>
          </cell>
          <cell r="T11" t="e">
            <v>#DIV/0!</v>
          </cell>
          <cell r="U11">
            <v>0</v>
          </cell>
          <cell r="V11" t="e">
            <v>#DIV/0!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>
            <v>0</v>
          </cell>
          <cell r="AB11" t="e">
            <v>#DIV/0!</v>
          </cell>
          <cell r="AC11">
            <v>0</v>
          </cell>
          <cell r="AD11" t="e">
            <v>#DIV/0!</v>
          </cell>
          <cell r="AE11">
            <v>0</v>
          </cell>
          <cell r="AF11" t="e">
            <v>#DIV/0!</v>
          </cell>
          <cell r="AG11">
            <v>0</v>
          </cell>
          <cell r="AH11" t="e">
            <v>#DIV/0!</v>
          </cell>
          <cell r="AI11">
            <v>0</v>
          </cell>
          <cell r="AJ11" t="e">
            <v>#DIV/0!</v>
          </cell>
          <cell r="AK11">
            <v>0</v>
          </cell>
          <cell r="AL11" t="e">
            <v>#DIV/0!</v>
          </cell>
          <cell r="AM11">
            <v>0</v>
          </cell>
          <cell r="AN11" t="e">
            <v>#DIV/0!</v>
          </cell>
          <cell r="AO11">
            <v>0</v>
          </cell>
          <cell r="AP11" t="e">
            <v>#DIV/0!</v>
          </cell>
          <cell r="AQ11">
            <v>0</v>
          </cell>
          <cell r="AR11" t="e">
            <v>#DIV/0!</v>
          </cell>
          <cell r="AS11">
            <v>0</v>
          </cell>
          <cell r="AT11" t="e">
            <v>#DIV/0!</v>
          </cell>
          <cell r="AU11">
            <v>0</v>
          </cell>
          <cell r="AV11" t="e">
            <v>#DIV/0!</v>
          </cell>
          <cell r="AW11">
            <v>0</v>
          </cell>
          <cell r="AX11" t="e">
            <v>#DIV/0!</v>
          </cell>
          <cell r="AY11">
            <v>0</v>
          </cell>
          <cell r="AZ11" t="e">
            <v>#DIV/0!</v>
          </cell>
          <cell r="BA11">
            <v>0</v>
          </cell>
          <cell r="BB11" t="e">
            <v>#DIV/0!</v>
          </cell>
          <cell r="BC11">
            <v>0</v>
          </cell>
          <cell r="BD11" t="e">
            <v>#DIV/0!</v>
          </cell>
          <cell r="BE11">
            <v>0</v>
          </cell>
          <cell r="BF11" t="e">
            <v>#DIV/0!</v>
          </cell>
          <cell r="BG11">
            <v>0</v>
          </cell>
          <cell r="BH11" t="e">
            <v>#DIV/0!</v>
          </cell>
          <cell r="BI11">
            <v>0</v>
          </cell>
          <cell r="BJ11" t="e">
            <v>#DIV/0!</v>
          </cell>
          <cell r="BK11">
            <v>0</v>
          </cell>
          <cell r="BL11" t="e">
            <v>#DIV/0!</v>
          </cell>
          <cell r="BM11">
            <v>0</v>
          </cell>
          <cell r="BN11" t="e">
            <v>#DIV/0!</v>
          </cell>
          <cell r="BO11">
            <v>0</v>
          </cell>
          <cell r="BP11" t="e">
            <v>#DIV/0!</v>
          </cell>
          <cell r="BQ11">
            <v>0</v>
          </cell>
          <cell r="BR11" t="e">
            <v>#DIV/0!</v>
          </cell>
          <cell r="BS11">
            <v>0</v>
          </cell>
          <cell r="BT11" t="e">
            <v>#DIV/0!</v>
          </cell>
          <cell r="BU11">
            <v>0</v>
          </cell>
          <cell r="BV11" t="e">
            <v>#DIV/0!</v>
          </cell>
          <cell r="BW11">
            <v>0</v>
          </cell>
          <cell r="BX11" t="e">
            <v>#DIV/0!</v>
          </cell>
          <cell r="BY11">
            <v>0</v>
          </cell>
          <cell r="BZ11" t="e">
            <v>#DIV/0!</v>
          </cell>
          <cell r="CA11">
            <v>0</v>
          </cell>
          <cell r="CB11" t="e">
            <v>#DIV/0!</v>
          </cell>
          <cell r="CC11">
            <v>0</v>
          </cell>
          <cell r="CD11" t="e">
            <v>#DIV/0!</v>
          </cell>
          <cell r="CE11">
            <v>0</v>
          </cell>
          <cell r="CF11" t="e">
            <v>#DIV/0!</v>
          </cell>
          <cell r="CG11">
            <v>0</v>
          </cell>
          <cell r="CH11" t="e">
            <v>#DIV/0!</v>
          </cell>
          <cell r="CI11">
            <v>0</v>
          </cell>
          <cell r="CJ11" t="e">
            <v>#DIV/0!</v>
          </cell>
          <cell r="CK11">
            <v>0</v>
          </cell>
        </row>
        <row r="12">
          <cell r="B12" t="e">
            <v>#N/A</v>
          </cell>
          <cell r="C12">
            <v>0</v>
          </cell>
          <cell r="D12" t="e">
            <v>#DIV/0!</v>
          </cell>
          <cell r="E12">
            <v>0</v>
          </cell>
          <cell r="F12" t="e">
            <v>#DIV/0!</v>
          </cell>
          <cell r="G12">
            <v>0</v>
          </cell>
          <cell r="H12" t="e">
            <v>#DIV/0!</v>
          </cell>
          <cell r="I12">
            <v>0</v>
          </cell>
          <cell r="J12" t="e">
            <v>#DIV/0!</v>
          </cell>
          <cell r="K12">
            <v>0</v>
          </cell>
          <cell r="L12" t="e">
            <v>#DIV/0!</v>
          </cell>
          <cell r="M12">
            <v>0</v>
          </cell>
          <cell r="N12" t="e">
            <v>#DIV/0!</v>
          </cell>
          <cell r="O12">
            <v>0</v>
          </cell>
          <cell r="P12" t="e">
            <v>#DIV/0!</v>
          </cell>
          <cell r="Q12">
            <v>0</v>
          </cell>
          <cell r="R12" t="e">
            <v>#DIV/0!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0</v>
          </cell>
          <cell r="X12" t="e">
            <v>#DIV/0!</v>
          </cell>
          <cell r="Y12">
            <v>0</v>
          </cell>
          <cell r="Z12" t="e">
            <v>#DIV/0!</v>
          </cell>
          <cell r="AA12">
            <v>0</v>
          </cell>
          <cell r="AB12" t="e">
            <v>#DIV/0!</v>
          </cell>
          <cell r="AC12">
            <v>0</v>
          </cell>
          <cell r="AD12" t="e">
            <v>#DIV/0!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  <cell r="AI12">
            <v>0</v>
          </cell>
          <cell r="AJ12" t="e">
            <v>#DIV/0!</v>
          </cell>
          <cell r="AK12">
            <v>0</v>
          </cell>
          <cell r="AL12" t="e">
            <v>#DIV/0!</v>
          </cell>
          <cell r="AM12">
            <v>0</v>
          </cell>
          <cell r="AN12" t="e">
            <v>#DIV/0!</v>
          </cell>
          <cell r="AO12">
            <v>0</v>
          </cell>
          <cell r="AP12" t="e">
            <v>#DIV/0!</v>
          </cell>
          <cell r="AQ12">
            <v>0</v>
          </cell>
          <cell r="AR12" t="e">
            <v>#DIV/0!</v>
          </cell>
          <cell r="AS12">
            <v>0</v>
          </cell>
          <cell r="AT12" t="e">
            <v>#DIV/0!</v>
          </cell>
          <cell r="AU12">
            <v>0</v>
          </cell>
          <cell r="AV12" t="e">
            <v>#DIV/0!</v>
          </cell>
          <cell r="AW12">
            <v>0</v>
          </cell>
          <cell r="AX12" t="e">
            <v>#DIV/0!</v>
          </cell>
          <cell r="AY12">
            <v>0</v>
          </cell>
          <cell r="AZ12" t="e">
            <v>#DIV/0!</v>
          </cell>
          <cell r="BA12">
            <v>0</v>
          </cell>
          <cell r="BB12" t="e">
            <v>#DIV/0!</v>
          </cell>
          <cell r="BC12">
            <v>0</v>
          </cell>
          <cell r="BD12" t="e">
            <v>#DIV/0!</v>
          </cell>
          <cell r="BE12">
            <v>0</v>
          </cell>
          <cell r="BF12" t="e">
            <v>#DIV/0!</v>
          </cell>
          <cell r="BG12">
            <v>0</v>
          </cell>
          <cell r="BH12" t="e">
            <v>#DIV/0!</v>
          </cell>
          <cell r="BI12">
            <v>0</v>
          </cell>
          <cell r="BJ12" t="e">
            <v>#DIV/0!</v>
          </cell>
          <cell r="BK12">
            <v>0</v>
          </cell>
          <cell r="BL12" t="e">
            <v>#DIV/0!</v>
          </cell>
          <cell r="BM12">
            <v>0</v>
          </cell>
          <cell r="BN12" t="e">
            <v>#DIV/0!</v>
          </cell>
          <cell r="BO12">
            <v>0</v>
          </cell>
          <cell r="BP12" t="e">
            <v>#DIV/0!</v>
          </cell>
          <cell r="BQ12">
            <v>0</v>
          </cell>
          <cell r="BR12" t="e">
            <v>#DIV/0!</v>
          </cell>
          <cell r="BS12">
            <v>0</v>
          </cell>
          <cell r="BT12" t="e">
            <v>#DIV/0!</v>
          </cell>
          <cell r="BU12">
            <v>0</v>
          </cell>
          <cell r="BV12" t="e">
            <v>#DIV/0!</v>
          </cell>
          <cell r="BW12">
            <v>0</v>
          </cell>
          <cell r="BX12" t="e">
            <v>#DIV/0!</v>
          </cell>
          <cell r="BY12">
            <v>0</v>
          </cell>
          <cell r="BZ12" t="e">
            <v>#DIV/0!</v>
          </cell>
          <cell r="CA12">
            <v>0</v>
          </cell>
          <cell r="CB12" t="e">
            <v>#DIV/0!</v>
          </cell>
          <cell r="CC12">
            <v>0</v>
          </cell>
          <cell r="CD12" t="e">
            <v>#DIV/0!</v>
          </cell>
          <cell r="CE12">
            <v>0</v>
          </cell>
          <cell r="CF12" t="e">
            <v>#DIV/0!</v>
          </cell>
          <cell r="CG12">
            <v>0</v>
          </cell>
          <cell r="CH12" t="e">
            <v>#DIV/0!</v>
          </cell>
          <cell r="CI12">
            <v>0</v>
          </cell>
          <cell r="CJ12" t="e">
            <v>#DIV/0!</v>
          </cell>
          <cell r="CK12">
            <v>0</v>
          </cell>
        </row>
        <row r="13">
          <cell r="B13" t="e">
            <v>#N/A</v>
          </cell>
          <cell r="C13">
            <v>0</v>
          </cell>
          <cell r="D13" t="e">
            <v>#DIV/0!</v>
          </cell>
          <cell r="E13">
            <v>0</v>
          </cell>
          <cell r="F13" t="e">
            <v>#DIV/0!</v>
          </cell>
          <cell r="G13">
            <v>0</v>
          </cell>
          <cell r="H13" t="e">
            <v>#DIV/0!</v>
          </cell>
          <cell r="I13">
            <v>0</v>
          </cell>
          <cell r="J13" t="e">
            <v>#DIV/0!</v>
          </cell>
          <cell r="K13">
            <v>0</v>
          </cell>
          <cell r="L13" t="e">
            <v>#DIV/0!</v>
          </cell>
          <cell r="M13">
            <v>0</v>
          </cell>
          <cell r="N13" t="e">
            <v>#DIV/0!</v>
          </cell>
          <cell r="O13">
            <v>0</v>
          </cell>
          <cell r="P13" t="e">
            <v>#DIV/0!</v>
          </cell>
          <cell r="Q13">
            <v>0</v>
          </cell>
          <cell r="R13" t="e">
            <v>#DIV/0!</v>
          </cell>
          <cell r="S13">
            <v>0</v>
          </cell>
          <cell r="T13" t="e">
            <v>#DIV/0!</v>
          </cell>
          <cell r="U13">
            <v>0</v>
          </cell>
          <cell r="V13" t="e">
            <v>#DIV/0!</v>
          </cell>
          <cell r="W13">
            <v>0</v>
          </cell>
          <cell r="X13" t="e">
            <v>#DIV/0!</v>
          </cell>
          <cell r="Y13">
            <v>0</v>
          </cell>
          <cell r="Z13" t="e">
            <v>#DIV/0!</v>
          </cell>
          <cell r="AA13">
            <v>0</v>
          </cell>
          <cell r="AB13" t="e">
            <v>#DIV/0!</v>
          </cell>
          <cell r="AC13">
            <v>0</v>
          </cell>
          <cell r="AD13" t="e">
            <v>#DIV/0!</v>
          </cell>
          <cell r="AE13">
            <v>0</v>
          </cell>
          <cell r="AF13" t="e">
            <v>#DIV/0!</v>
          </cell>
          <cell r="AG13">
            <v>0</v>
          </cell>
          <cell r="AH13" t="e">
            <v>#DIV/0!</v>
          </cell>
          <cell r="AI13">
            <v>0</v>
          </cell>
          <cell r="AJ13" t="e">
            <v>#DIV/0!</v>
          </cell>
          <cell r="AK13">
            <v>0</v>
          </cell>
          <cell r="AL13" t="e">
            <v>#DIV/0!</v>
          </cell>
          <cell r="AM13">
            <v>0</v>
          </cell>
          <cell r="AN13" t="e">
            <v>#DIV/0!</v>
          </cell>
          <cell r="AO13">
            <v>0</v>
          </cell>
          <cell r="AP13" t="e">
            <v>#DIV/0!</v>
          </cell>
          <cell r="AQ13">
            <v>0</v>
          </cell>
          <cell r="AR13" t="e">
            <v>#DIV/0!</v>
          </cell>
          <cell r="AS13">
            <v>0</v>
          </cell>
          <cell r="AT13" t="e">
            <v>#DIV/0!</v>
          </cell>
          <cell r="AU13">
            <v>0</v>
          </cell>
          <cell r="AV13" t="e">
            <v>#DIV/0!</v>
          </cell>
          <cell r="AW13">
            <v>0</v>
          </cell>
          <cell r="AX13" t="e">
            <v>#DIV/0!</v>
          </cell>
          <cell r="AY13">
            <v>0</v>
          </cell>
          <cell r="AZ13" t="e">
            <v>#DIV/0!</v>
          </cell>
          <cell r="BA13">
            <v>0</v>
          </cell>
          <cell r="BB13" t="e">
            <v>#DIV/0!</v>
          </cell>
          <cell r="BC13">
            <v>0</v>
          </cell>
          <cell r="BD13" t="e">
            <v>#DIV/0!</v>
          </cell>
          <cell r="BE13">
            <v>0</v>
          </cell>
          <cell r="BF13" t="e">
            <v>#DIV/0!</v>
          </cell>
          <cell r="BG13">
            <v>0</v>
          </cell>
          <cell r="BH13" t="e">
            <v>#DIV/0!</v>
          </cell>
          <cell r="BI13">
            <v>0</v>
          </cell>
          <cell r="BJ13" t="e">
            <v>#DIV/0!</v>
          </cell>
          <cell r="BK13">
            <v>0</v>
          </cell>
          <cell r="BL13" t="e">
            <v>#DIV/0!</v>
          </cell>
          <cell r="BM13">
            <v>0</v>
          </cell>
          <cell r="BN13" t="e">
            <v>#DIV/0!</v>
          </cell>
          <cell r="BO13">
            <v>0</v>
          </cell>
          <cell r="BP13" t="e">
            <v>#DIV/0!</v>
          </cell>
          <cell r="BQ13">
            <v>0</v>
          </cell>
          <cell r="BR13" t="e">
            <v>#DIV/0!</v>
          </cell>
          <cell r="BS13">
            <v>0</v>
          </cell>
          <cell r="BT13" t="e">
            <v>#DIV/0!</v>
          </cell>
          <cell r="BU13">
            <v>0</v>
          </cell>
          <cell r="BV13" t="e">
            <v>#DIV/0!</v>
          </cell>
          <cell r="BW13">
            <v>0</v>
          </cell>
          <cell r="BX13" t="e">
            <v>#DIV/0!</v>
          </cell>
          <cell r="BY13">
            <v>0</v>
          </cell>
          <cell r="BZ13" t="e">
            <v>#DIV/0!</v>
          </cell>
          <cell r="CA13">
            <v>0</v>
          </cell>
          <cell r="CB13" t="e">
            <v>#DIV/0!</v>
          </cell>
          <cell r="CC13">
            <v>0</v>
          </cell>
          <cell r="CD13" t="e">
            <v>#DIV/0!</v>
          </cell>
          <cell r="CE13">
            <v>0</v>
          </cell>
          <cell r="CF13" t="e">
            <v>#DIV/0!</v>
          </cell>
          <cell r="CG13">
            <v>0</v>
          </cell>
          <cell r="CH13" t="e">
            <v>#DIV/0!</v>
          </cell>
          <cell r="CI13">
            <v>0</v>
          </cell>
          <cell r="CJ13" t="e">
            <v>#DIV/0!</v>
          </cell>
          <cell r="CK13">
            <v>0</v>
          </cell>
        </row>
        <row r="14">
          <cell r="B14" t="e">
            <v>#N/A</v>
          </cell>
          <cell r="C14">
            <v>0</v>
          </cell>
          <cell r="D14" t="e">
            <v>#DIV/0!</v>
          </cell>
          <cell r="E14">
            <v>0</v>
          </cell>
          <cell r="F14" t="e">
            <v>#DIV/0!</v>
          </cell>
          <cell r="G14">
            <v>0</v>
          </cell>
          <cell r="H14" t="e">
            <v>#DIV/0!</v>
          </cell>
          <cell r="I14">
            <v>0</v>
          </cell>
          <cell r="J14" t="e">
            <v>#DIV/0!</v>
          </cell>
          <cell r="K14">
            <v>0</v>
          </cell>
          <cell r="L14" t="e">
            <v>#DIV/0!</v>
          </cell>
          <cell r="M14">
            <v>0</v>
          </cell>
          <cell r="N14" t="e">
            <v>#DIV/0!</v>
          </cell>
          <cell r="O14">
            <v>0</v>
          </cell>
          <cell r="P14" t="e">
            <v>#DIV/0!</v>
          </cell>
          <cell r="Q14">
            <v>0</v>
          </cell>
          <cell r="R14" t="e">
            <v>#DIV/0!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 t="e">
            <v>#DIV/0!</v>
          </cell>
          <cell r="AE14">
            <v>0</v>
          </cell>
          <cell r="AF14" t="e">
            <v>#DIV/0!</v>
          </cell>
          <cell r="AG14">
            <v>0</v>
          </cell>
          <cell r="AH14" t="e">
            <v>#DIV/0!</v>
          </cell>
          <cell r="AI14">
            <v>0</v>
          </cell>
          <cell r="AJ14" t="e">
            <v>#DIV/0!</v>
          </cell>
          <cell r="AK14">
            <v>0</v>
          </cell>
          <cell r="AL14" t="e">
            <v>#DIV/0!</v>
          </cell>
          <cell r="AM14">
            <v>0</v>
          </cell>
          <cell r="AN14" t="e">
            <v>#DIV/0!</v>
          </cell>
          <cell r="AO14">
            <v>0</v>
          </cell>
          <cell r="AP14" t="e">
            <v>#DIV/0!</v>
          </cell>
          <cell r="AQ14">
            <v>0</v>
          </cell>
          <cell r="AR14" t="e">
            <v>#DIV/0!</v>
          </cell>
          <cell r="AS14">
            <v>0</v>
          </cell>
          <cell r="AT14" t="e">
            <v>#DIV/0!</v>
          </cell>
          <cell r="AU14">
            <v>0</v>
          </cell>
          <cell r="AV14" t="e">
            <v>#DIV/0!</v>
          </cell>
          <cell r="AW14">
            <v>0</v>
          </cell>
          <cell r="AX14" t="e">
            <v>#DIV/0!</v>
          </cell>
          <cell r="AY14">
            <v>0</v>
          </cell>
          <cell r="AZ14" t="e">
            <v>#DIV/0!</v>
          </cell>
          <cell r="BA14">
            <v>0</v>
          </cell>
          <cell r="BB14" t="e">
            <v>#DIV/0!</v>
          </cell>
          <cell r="BC14">
            <v>0</v>
          </cell>
          <cell r="BD14" t="e">
            <v>#DIV/0!</v>
          </cell>
          <cell r="BE14">
            <v>0</v>
          </cell>
          <cell r="BF14" t="e">
            <v>#DIV/0!</v>
          </cell>
          <cell r="BG14">
            <v>0</v>
          </cell>
          <cell r="BH14" t="e">
            <v>#DIV/0!</v>
          </cell>
          <cell r="BI14">
            <v>0</v>
          </cell>
          <cell r="BJ14" t="e">
            <v>#DIV/0!</v>
          </cell>
          <cell r="BK14">
            <v>0</v>
          </cell>
          <cell r="BL14" t="e">
            <v>#DIV/0!</v>
          </cell>
          <cell r="BM14">
            <v>0</v>
          </cell>
          <cell r="BN14" t="e">
            <v>#DIV/0!</v>
          </cell>
          <cell r="BO14">
            <v>0</v>
          </cell>
          <cell r="BP14" t="e">
            <v>#DIV/0!</v>
          </cell>
          <cell r="BQ14">
            <v>0</v>
          </cell>
          <cell r="BR14" t="e">
            <v>#DIV/0!</v>
          </cell>
          <cell r="BS14">
            <v>0</v>
          </cell>
          <cell r="BT14" t="e">
            <v>#DIV/0!</v>
          </cell>
          <cell r="BU14">
            <v>0</v>
          </cell>
          <cell r="BV14" t="e">
            <v>#DIV/0!</v>
          </cell>
          <cell r="BW14">
            <v>0</v>
          </cell>
          <cell r="BX14" t="e">
            <v>#DIV/0!</v>
          </cell>
          <cell r="BY14">
            <v>0</v>
          </cell>
          <cell r="BZ14" t="e">
            <v>#DIV/0!</v>
          </cell>
          <cell r="CA14">
            <v>0</v>
          </cell>
          <cell r="CB14" t="e">
            <v>#DIV/0!</v>
          </cell>
          <cell r="CC14">
            <v>0</v>
          </cell>
          <cell r="CD14" t="e">
            <v>#DIV/0!</v>
          </cell>
          <cell r="CE14">
            <v>0</v>
          </cell>
          <cell r="CF14" t="e">
            <v>#DIV/0!</v>
          </cell>
          <cell r="CG14">
            <v>0</v>
          </cell>
          <cell r="CH14" t="e">
            <v>#DIV/0!</v>
          </cell>
          <cell r="CI14">
            <v>0</v>
          </cell>
          <cell r="CJ14" t="e">
            <v>#DIV/0!</v>
          </cell>
          <cell r="CK14">
            <v>0</v>
          </cell>
        </row>
        <row r="15">
          <cell r="B15" t="e">
            <v>#N/A</v>
          </cell>
          <cell r="C15">
            <v>0</v>
          </cell>
          <cell r="D15" t="e">
            <v>#DIV/0!</v>
          </cell>
          <cell r="E15">
            <v>0</v>
          </cell>
          <cell r="F15" t="e">
            <v>#DIV/0!</v>
          </cell>
          <cell r="G15">
            <v>0</v>
          </cell>
          <cell r="H15" t="e">
            <v>#DIV/0!</v>
          </cell>
          <cell r="I15">
            <v>0</v>
          </cell>
          <cell r="J15" t="e">
            <v>#DIV/0!</v>
          </cell>
          <cell r="K15">
            <v>0</v>
          </cell>
          <cell r="L15" t="e">
            <v>#DIV/0!</v>
          </cell>
          <cell r="M15">
            <v>0</v>
          </cell>
          <cell r="N15" t="e">
            <v>#DIV/0!</v>
          </cell>
          <cell r="O15">
            <v>0</v>
          </cell>
          <cell r="P15" t="e">
            <v>#DIV/0!</v>
          </cell>
          <cell r="Q15">
            <v>0</v>
          </cell>
          <cell r="R15" t="e">
            <v>#DIV/0!</v>
          </cell>
          <cell r="S15">
            <v>0</v>
          </cell>
          <cell r="T15" t="e">
            <v>#DIV/0!</v>
          </cell>
          <cell r="U15">
            <v>0</v>
          </cell>
          <cell r="V15" t="e">
            <v>#DIV/0!</v>
          </cell>
          <cell r="W15">
            <v>0</v>
          </cell>
          <cell r="X15" t="e">
            <v>#DIV/0!</v>
          </cell>
          <cell r="Y15">
            <v>0</v>
          </cell>
          <cell r="Z15" t="e">
            <v>#DIV/0!</v>
          </cell>
          <cell r="AA15">
            <v>0</v>
          </cell>
          <cell r="AB15" t="e">
            <v>#DIV/0!</v>
          </cell>
          <cell r="AC15">
            <v>0</v>
          </cell>
          <cell r="AD15" t="e">
            <v>#DIV/0!</v>
          </cell>
          <cell r="AE15">
            <v>0</v>
          </cell>
          <cell r="AF15" t="e">
            <v>#DIV/0!</v>
          </cell>
          <cell r="AG15">
            <v>0</v>
          </cell>
          <cell r="AH15" t="e">
            <v>#DIV/0!</v>
          </cell>
          <cell r="AI15">
            <v>0</v>
          </cell>
          <cell r="AJ15" t="e">
            <v>#DIV/0!</v>
          </cell>
          <cell r="AK15">
            <v>0</v>
          </cell>
          <cell r="AL15" t="e">
            <v>#DIV/0!</v>
          </cell>
          <cell r="AM15">
            <v>0</v>
          </cell>
          <cell r="AN15" t="e">
            <v>#DIV/0!</v>
          </cell>
          <cell r="AO15">
            <v>0</v>
          </cell>
          <cell r="AP15" t="e">
            <v>#DIV/0!</v>
          </cell>
          <cell r="AQ15">
            <v>0</v>
          </cell>
          <cell r="AR15" t="e">
            <v>#DIV/0!</v>
          </cell>
          <cell r="AS15">
            <v>0</v>
          </cell>
          <cell r="AT15" t="e">
            <v>#DIV/0!</v>
          </cell>
          <cell r="AU15">
            <v>0</v>
          </cell>
          <cell r="AV15" t="e">
            <v>#DIV/0!</v>
          </cell>
          <cell r="AW15">
            <v>0</v>
          </cell>
          <cell r="AX15" t="e">
            <v>#DIV/0!</v>
          </cell>
          <cell r="AY15">
            <v>0</v>
          </cell>
          <cell r="AZ15" t="e">
            <v>#DIV/0!</v>
          </cell>
          <cell r="BA15">
            <v>0</v>
          </cell>
          <cell r="BB15" t="e">
            <v>#DIV/0!</v>
          </cell>
          <cell r="BC15">
            <v>0</v>
          </cell>
          <cell r="BD15" t="e">
            <v>#DIV/0!</v>
          </cell>
          <cell r="BE15">
            <v>0</v>
          </cell>
          <cell r="BF15" t="e">
            <v>#DIV/0!</v>
          </cell>
          <cell r="BG15">
            <v>0</v>
          </cell>
          <cell r="BH15" t="e">
            <v>#DIV/0!</v>
          </cell>
          <cell r="BI15">
            <v>0</v>
          </cell>
          <cell r="BJ15" t="e">
            <v>#DIV/0!</v>
          </cell>
          <cell r="BK15">
            <v>0</v>
          </cell>
          <cell r="BL15" t="e">
            <v>#DIV/0!</v>
          </cell>
          <cell r="BM15">
            <v>0</v>
          </cell>
          <cell r="BN15" t="e">
            <v>#DIV/0!</v>
          </cell>
          <cell r="BO15">
            <v>0</v>
          </cell>
          <cell r="BP15" t="e">
            <v>#DIV/0!</v>
          </cell>
          <cell r="BQ15">
            <v>0</v>
          </cell>
          <cell r="BR15" t="e">
            <v>#DIV/0!</v>
          </cell>
          <cell r="BS15">
            <v>0</v>
          </cell>
          <cell r="BT15" t="e">
            <v>#DIV/0!</v>
          </cell>
          <cell r="BU15">
            <v>0</v>
          </cell>
          <cell r="BV15" t="e">
            <v>#DIV/0!</v>
          </cell>
          <cell r="BW15">
            <v>0</v>
          </cell>
          <cell r="BX15" t="e">
            <v>#DIV/0!</v>
          </cell>
          <cell r="BY15">
            <v>0</v>
          </cell>
          <cell r="BZ15" t="e">
            <v>#DIV/0!</v>
          </cell>
          <cell r="CA15">
            <v>0</v>
          </cell>
          <cell r="CB15" t="e">
            <v>#DIV/0!</v>
          </cell>
          <cell r="CC15">
            <v>0</v>
          </cell>
          <cell r="CD15" t="e">
            <v>#DIV/0!</v>
          </cell>
          <cell r="CE15">
            <v>0</v>
          </cell>
          <cell r="CF15" t="e">
            <v>#DIV/0!</v>
          </cell>
          <cell r="CG15">
            <v>0</v>
          </cell>
          <cell r="CH15" t="e">
            <v>#DIV/0!</v>
          </cell>
          <cell r="CI15">
            <v>0</v>
          </cell>
          <cell r="CJ15" t="e">
            <v>#DIV/0!</v>
          </cell>
          <cell r="CK15">
            <v>0</v>
          </cell>
        </row>
        <row r="16">
          <cell r="B16" t="e">
            <v>#N/A</v>
          </cell>
          <cell r="C16">
            <v>0</v>
          </cell>
          <cell r="D16" t="e">
            <v>#DIV/0!</v>
          </cell>
          <cell r="E16">
            <v>0</v>
          </cell>
          <cell r="F16" t="e">
            <v>#DIV/0!</v>
          </cell>
          <cell r="G16">
            <v>0</v>
          </cell>
          <cell r="H16" t="e">
            <v>#DIV/0!</v>
          </cell>
          <cell r="I16">
            <v>0</v>
          </cell>
          <cell r="J16" t="e">
            <v>#DIV/0!</v>
          </cell>
          <cell r="K16">
            <v>0</v>
          </cell>
          <cell r="L16" t="e">
            <v>#DIV/0!</v>
          </cell>
          <cell r="M16">
            <v>0</v>
          </cell>
          <cell r="N16" t="e">
            <v>#DIV/0!</v>
          </cell>
          <cell r="O16">
            <v>0</v>
          </cell>
          <cell r="P16" t="e">
            <v>#DIV/0!</v>
          </cell>
          <cell r="Q16">
            <v>0</v>
          </cell>
          <cell r="R16" t="e">
            <v>#DIV/0!</v>
          </cell>
          <cell r="S16">
            <v>0</v>
          </cell>
          <cell r="T16" t="e">
            <v>#DIV/0!</v>
          </cell>
          <cell r="U16">
            <v>0</v>
          </cell>
          <cell r="V16" t="e">
            <v>#DIV/0!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 t="e">
            <v>#DIV/0!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>
            <v>0</v>
          </cell>
          <cell r="AJ16" t="e">
            <v>#DIV/0!</v>
          </cell>
          <cell r="AK16">
            <v>0</v>
          </cell>
          <cell r="AL16" t="e">
            <v>#DIV/0!</v>
          </cell>
          <cell r="AM16">
            <v>0</v>
          </cell>
          <cell r="AN16" t="e">
            <v>#DIV/0!</v>
          </cell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  <cell r="AS16">
            <v>0</v>
          </cell>
          <cell r="AT16" t="e">
            <v>#DIV/0!</v>
          </cell>
          <cell r="AU16">
            <v>0</v>
          </cell>
          <cell r="AV16" t="e">
            <v>#DIV/0!</v>
          </cell>
          <cell r="AW16">
            <v>0</v>
          </cell>
          <cell r="AX16" t="e">
            <v>#DIV/0!</v>
          </cell>
          <cell r="AY16">
            <v>0</v>
          </cell>
          <cell r="AZ16" t="e">
            <v>#DIV/0!</v>
          </cell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>
            <v>0</v>
          </cell>
          <cell r="BF16" t="e">
            <v>#DIV/0!</v>
          </cell>
          <cell r="BG16">
            <v>0</v>
          </cell>
          <cell r="BH16" t="e">
            <v>#DIV/0!</v>
          </cell>
          <cell r="BI16">
            <v>0</v>
          </cell>
          <cell r="BJ16" t="e">
            <v>#DIV/0!</v>
          </cell>
          <cell r="BK16">
            <v>0</v>
          </cell>
          <cell r="BL16" t="e">
            <v>#DIV/0!</v>
          </cell>
          <cell r="BM16">
            <v>0</v>
          </cell>
          <cell r="BN16" t="e">
            <v>#DIV/0!</v>
          </cell>
          <cell r="BO16">
            <v>0</v>
          </cell>
          <cell r="BP16" t="e">
            <v>#DIV/0!</v>
          </cell>
          <cell r="BQ16">
            <v>0</v>
          </cell>
          <cell r="BR16" t="e">
            <v>#DIV/0!</v>
          </cell>
          <cell r="BS16">
            <v>0</v>
          </cell>
          <cell r="BT16" t="e">
            <v>#DIV/0!</v>
          </cell>
          <cell r="BU16">
            <v>0</v>
          </cell>
          <cell r="BV16" t="e">
            <v>#DIV/0!</v>
          </cell>
          <cell r="BW16">
            <v>0</v>
          </cell>
          <cell r="BX16" t="e">
            <v>#DIV/0!</v>
          </cell>
          <cell r="BY16">
            <v>0</v>
          </cell>
          <cell r="BZ16" t="e">
            <v>#DIV/0!</v>
          </cell>
          <cell r="CA16">
            <v>0</v>
          </cell>
          <cell r="CB16" t="e">
            <v>#DIV/0!</v>
          </cell>
          <cell r="CC16">
            <v>0</v>
          </cell>
          <cell r="CD16" t="e">
            <v>#DIV/0!</v>
          </cell>
          <cell r="CE16">
            <v>0</v>
          </cell>
          <cell r="CF16" t="e">
            <v>#DIV/0!</v>
          </cell>
          <cell r="CG16">
            <v>0</v>
          </cell>
          <cell r="CH16" t="e">
            <v>#DIV/0!</v>
          </cell>
          <cell r="CI16">
            <v>0</v>
          </cell>
          <cell r="CJ16" t="e">
            <v>#DIV/0!</v>
          </cell>
          <cell r="CK16">
            <v>0</v>
          </cell>
        </row>
        <row r="17">
          <cell r="B17" t="e">
            <v>#N/A</v>
          </cell>
          <cell r="C17">
            <v>0</v>
          </cell>
          <cell r="D17" t="e">
            <v>#DIV/0!</v>
          </cell>
          <cell r="E17">
            <v>0</v>
          </cell>
          <cell r="F17" t="e">
            <v>#DIV/0!</v>
          </cell>
          <cell r="G17">
            <v>0</v>
          </cell>
          <cell r="H17" t="e">
            <v>#DIV/0!</v>
          </cell>
          <cell r="I17">
            <v>0</v>
          </cell>
          <cell r="J17" t="e">
            <v>#DIV/0!</v>
          </cell>
          <cell r="K17">
            <v>0</v>
          </cell>
          <cell r="L17" t="e">
            <v>#DIV/0!</v>
          </cell>
          <cell r="M17">
            <v>0</v>
          </cell>
          <cell r="N17" t="e">
            <v>#DIV/0!</v>
          </cell>
          <cell r="O17">
            <v>0</v>
          </cell>
          <cell r="P17" t="e">
            <v>#DIV/0!</v>
          </cell>
          <cell r="Q17">
            <v>0</v>
          </cell>
          <cell r="R17" t="e">
            <v>#DIV/0!</v>
          </cell>
          <cell r="S17">
            <v>0</v>
          </cell>
          <cell r="T17" t="e">
            <v>#DIV/0!</v>
          </cell>
          <cell r="U17">
            <v>0</v>
          </cell>
          <cell r="V17" t="e">
            <v>#DIV/0!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>
            <v>0</v>
          </cell>
          <cell r="AB17" t="e">
            <v>#DIV/0!</v>
          </cell>
          <cell r="AC17">
            <v>0</v>
          </cell>
          <cell r="AD17" t="e">
            <v>#DIV/0!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>
            <v>0</v>
          </cell>
          <cell r="AJ17" t="e">
            <v>#DIV/0!</v>
          </cell>
          <cell r="AK17">
            <v>0</v>
          </cell>
          <cell r="AL17" t="e">
            <v>#DIV/0!</v>
          </cell>
          <cell r="AM17">
            <v>0</v>
          </cell>
          <cell r="AN17" t="e">
            <v>#DIV/0!</v>
          </cell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  <cell r="AS17">
            <v>0</v>
          </cell>
          <cell r="AT17" t="e">
            <v>#DIV/0!</v>
          </cell>
          <cell r="AU17">
            <v>0</v>
          </cell>
          <cell r="AV17" t="e">
            <v>#DIV/0!</v>
          </cell>
          <cell r="AW17">
            <v>0</v>
          </cell>
          <cell r="AX17" t="e">
            <v>#DIV/0!</v>
          </cell>
          <cell r="AY17">
            <v>0</v>
          </cell>
          <cell r="AZ17" t="e">
            <v>#DIV/0!</v>
          </cell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>
            <v>0</v>
          </cell>
          <cell r="BF17" t="e">
            <v>#DIV/0!</v>
          </cell>
          <cell r="BG17">
            <v>0</v>
          </cell>
          <cell r="BH17" t="e">
            <v>#DIV/0!</v>
          </cell>
          <cell r="BI17">
            <v>0</v>
          </cell>
          <cell r="BJ17" t="e">
            <v>#DIV/0!</v>
          </cell>
          <cell r="BK17">
            <v>0</v>
          </cell>
          <cell r="BL17" t="e">
            <v>#DIV/0!</v>
          </cell>
          <cell r="BM17">
            <v>0</v>
          </cell>
          <cell r="BN17" t="e">
            <v>#DIV/0!</v>
          </cell>
          <cell r="BO17">
            <v>0</v>
          </cell>
          <cell r="BP17" t="e">
            <v>#DIV/0!</v>
          </cell>
          <cell r="BQ17">
            <v>0</v>
          </cell>
          <cell r="BR17" t="e">
            <v>#DIV/0!</v>
          </cell>
          <cell r="BS17">
            <v>0</v>
          </cell>
          <cell r="BT17" t="e">
            <v>#DIV/0!</v>
          </cell>
          <cell r="BU17">
            <v>0</v>
          </cell>
          <cell r="BV17" t="e">
            <v>#DIV/0!</v>
          </cell>
          <cell r="BW17">
            <v>0</v>
          </cell>
          <cell r="BX17" t="e">
            <v>#DIV/0!</v>
          </cell>
          <cell r="BY17">
            <v>0</v>
          </cell>
          <cell r="BZ17" t="e">
            <v>#DIV/0!</v>
          </cell>
          <cell r="CA17">
            <v>0</v>
          </cell>
          <cell r="CB17" t="e">
            <v>#DIV/0!</v>
          </cell>
          <cell r="CC17">
            <v>0</v>
          </cell>
          <cell r="CD17" t="e">
            <v>#DIV/0!</v>
          </cell>
          <cell r="CE17">
            <v>0</v>
          </cell>
          <cell r="CF17" t="e">
            <v>#DIV/0!</v>
          </cell>
          <cell r="CG17">
            <v>0</v>
          </cell>
          <cell r="CH17" t="e">
            <v>#DIV/0!</v>
          </cell>
          <cell r="CI17">
            <v>0</v>
          </cell>
          <cell r="CJ17" t="e">
            <v>#DIV/0!</v>
          </cell>
          <cell r="CK17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160" zoomScaleNormal="160" workbookViewId="0">
      <selection activeCell="B3" sqref="B3"/>
    </sheetView>
  </sheetViews>
  <sheetFormatPr baseColWidth="10" defaultRowHeight="14.25"/>
  <cols>
    <col min="1" max="1" width="24.7109375" style="1" customWidth="1"/>
    <col min="2" max="2" width="11.42578125" style="1"/>
    <col min="3" max="3" width="5.7109375" style="1" bestFit="1" customWidth="1"/>
    <col min="4" max="4" width="3" style="1" bestFit="1" customWidth="1"/>
    <col min="5" max="6" width="1.85546875" style="1" bestFit="1" customWidth="1"/>
    <col min="7" max="7" width="3" style="1" bestFit="1" customWidth="1"/>
    <col min="8" max="8" width="5.42578125" style="4" bestFit="1" customWidth="1"/>
    <col min="9" max="10" width="11.42578125" style="1"/>
    <col min="11" max="17" width="11.42578125" style="8"/>
    <col min="18" max="16384" width="11.42578125" style="1"/>
  </cols>
  <sheetData>
    <row r="1" spans="1:18">
      <c r="R1" s="8"/>
    </row>
    <row r="2" spans="1:18" ht="20.25">
      <c r="A2" s="5" t="s">
        <v>7</v>
      </c>
      <c r="B2" s="19">
        <v>2014</v>
      </c>
      <c r="R2" s="8"/>
    </row>
    <row r="3" spans="1:18" ht="20.25">
      <c r="A3" s="5" t="s">
        <v>8</v>
      </c>
      <c r="B3" s="19">
        <v>1</v>
      </c>
      <c r="R3" s="8"/>
    </row>
    <row r="4" spans="1:18">
      <c r="R4" s="8"/>
    </row>
    <row r="5" spans="1:18" s="6" customFormat="1" ht="9.75" customHeight="1">
      <c r="C5" s="20" t="s">
        <v>12</v>
      </c>
      <c r="D5" s="20">
        <v>0</v>
      </c>
      <c r="E5" s="20">
        <f>+$B$3*3-D5</f>
        <v>3</v>
      </c>
      <c r="F5" s="20">
        <f>+$E$5+D5</f>
        <v>3</v>
      </c>
      <c r="G5" s="20">
        <f>+IF(F5&lt;13,$B$2-1,$B$2)</f>
        <v>2013</v>
      </c>
      <c r="H5" s="21">
        <f>DATE(G5,E5,1)</f>
        <v>41334</v>
      </c>
      <c r="K5" s="20" t="s">
        <v>11</v>
      </c>
      <c r="L5" s="20" t="s">
        <v>9</v>
      </c>
      <c r="M5" s="9"/>
      <c r="N5" s="9"/>
      <c r="O5" s="9"/>
      <c r="P5" s="9"/>
      <c r="Q5" s="9"/>
      <c r="R5" s="9"/>
    </row>
    <row r="6" spans="1:18" s="6" customFormat="1" ht="9.75" customHeight="1">
      <c r="C6" s="20"/>
      <c r="D6" s="20">
        <v>1</v>
      </c>
      <c r="E6" s="20">
        <f>+MOD($E$5+D6-1,12)+1</f>
        <v>4</v>
      </c>
      <c r="F6" s="20">
        <f t="shared" ref="F6:F17" si="0">+$E$5+D6</f>
        <v>4</v>
      </c>
      <c r="G6" s="20">
        <f t="shared" ref="G6:G17" si="1">+IF(F6&lt;13,$B$2-1,$B$2)</f>
        <v>2013</v>
      </c>
      <c r="H6" s="21">
        <f t="shared" ref="H6:H17" si="2">DATE(G6,E6,1)</f>
        <v>41365</v>
      </c>
      <c r="K6" s="20">
        <v>2007</v>
      </c>
      <c r="L6" s="20">
        <v>1</v>
      </c>
      <c r="M6" s="9"/>
      <c r="N6" s="9"/>
      <c r="O6" s="9"/>
      <c r="P6" s="9"/>
      <c r="Q6" s="9"/>
      <c r="R6" s="9"/>
    </row>
    <row r="7" spans="1:18" s="6" customFormat="1" ht="9.75" customHeight="1">
      <c r="C7" s="20"/>
      <c r="D7" s="20">
        <v>2</v>
      </c>
      <c r="E7" s="20">
        <f t="shared" ref="E7:E17" si="3">+MOD($E$5+D7-1,12)+1</f>
        <v>5</v>
      </c>
      <c r="F7" s="20">
        <f t="shared" si="0"/>
        <v>5</v>
      </c>
      <c r="G7" s="20">
        <f t="shared" si="1"/>
        <v>2013</v>
      </c>
      <c r="H7" s="21">
        <f t="shared" si="2"/>
        <v>41395</v>
      </c>
      <c r="K7" s="20">
        <v>2008</v>
      </c>
      <c r="L7" s="20">
        <v>2</v>
      </c>
      <c r="M7" s="9"/>
      <c r="N7" s="9"/>
      <c r="O7" s="9"/>
      <c r="P7" s="9"/>
      <c r="Q7" s="9"/>
      <c r="R7" s="9"/>
    </row>
    <row r="8" spans="1:18" s="6" customFormat="1" ht="9.75" customHeight="1">
      <c r="C8" s="20"/>
      <c r="D8" s="20">
        <v>3</v>
      </c>
      <c r="E8" s="20">
        <f t="shared" si="3"/>
        <v>6</v>
      </c>
      <c r="F8" s="20">
        <f t="shared" si="0"/>
        <v>6</v>
      </c>
      <c r="G8" s="20">
        <f t="shared" si="1"/>
        <v>2013</v>
      </c>
      <c r="H8" s="21">
        <f t="shared" si="2"/>
        <v>41426</v>
      </c>
      <c r="K8" s="20">
        <v>2009</v>
      </c>
      <c r="L8" s="20">
        <v>3</v>
      </c>
      <c r="M8" s="9"/>
      <c r="N8" s="9"/>
      <c r="O8" s="9"/>
      <c r="P8" s="9"/>
      <c r="Q8" s="9"/>
      <c r="R8" s="9"/>
    </row>
    <row r="9" spans="1:18" s="6" customFormat="1" ht="9.75" customHeight="1">
      <c r="C9" s="20"/>
      <c r="D9" s="20">
        <v>4</v>
      </c>
      <c r="E9" s="20">
        <f t="shared" si="3"/>
        <v>7</v>
      </c>
      <c r="F9" s="20">
        <f t="shared" si="0"/>
        <v>7</v>
      </c>
      <c r="G9" s="20">
        <f t="shared" si="1"/>
        <v>2013</v>
      </c>
      <c r="H9" s="21">
        <f t="shared" si="2"/>
        <v>41456</v>
      </c>
      <c r="K9" s="20">
        <v>2010</v>
      </c>
      <c r="L9" s="20">
        <v>4</v>
      </c>
      <c r="M9" s="9"/>
      <c r="N9" s="9"/>
      <c r="O9" s="9"/>
      <c r="P9" s="9"/>
      <c r="Q9" s="9"/>
      <c r="R9" s="9"/>
    </row>
    <row r="10" spans="1:18" s="6" customFormat="1" ht="9.75" customHeight="1">
      <c r="C10" s="20"/>
      <c r="D10" s="20">
        <v>5</v>
      </c>
      <c r="E10" s="20">
        <f t="shared" si="3"/>
        <v>8</v>
      </c>
      <c r="F10" s="20">
        <f t="shared" si="0"/>
        <v>8</v>
      </c>
      <c r="G10" s="20">
        <f t="shared" si="1"/>
        <v>2013</v>
      </c>
      <c r="H10" s="21">
        <f t="shared" si="2"/>
        <v>41487</v>
      </c>
      <c r="K10" s="20">
        <v>2011</v>
      </c>
      <c r="L10" s="20"/>
      <c r="M10" s="9"/>
      <c r="N10" s="9"/>
      <c r="O10" s="9"/>
      <c r="P10" s="9"/>
      <c r="Q10" s="9"/>
      <c r="R10" s="9"/>
    </row>
    <row r="11" spans="1:18" s="6" customFormat="1" ht="9.75" customHeight="1">
      <c r="C11" s="20"/>
      <c r="D11" s="20">
        <v>6</v>
      </c>
      <c r="E11" s="20">
        <f t="shared" si="3"/>
        <v>9</v>
      </c>
      <c r="F11" s="20">
        <f t="shared" si="0"/>
        <v>9</v>
      </c>
      <c r="G11" s="20">
        <f t="shared" si="1"/>
        <v>2013</v>
      </c>
      <c r="H11" s="21">
        <f t="shared" si="2"/>
        <v>41518</v>
      </c>
      <c r="K11" s="20">
        <v>2012</v>
      </c>
      <c r="L11" s="20"/>
      <c r="M11" s="9"/>
      <c r="N11" s="9"/>
      <c r="O11" s="9"/>
      <c r="P11" s="9"/>
      <c r="Q11" s="9"/>
      <c r="R11" s="9"/>
    </row>
    <row r="12" spans="1:18" s="6" customFormat="1" ht="9.75" customHeight="1">
      <c r="C12" s="20"/>
      <c r="D12" s="20">
        <v>7</v>
      </c>
      <c r="E12" s="20">
        <f t="shared" si="3"/>
        <v>10</v>
      </c>
      <c r="F12" s="20">
        <f t="shared" si="0"/>
        <v>10</v>
      </c>
      <c r="G12" s="20">
        <f t="shared" si="1"/>
        <v>2013</v>
      </c>
      <c r="H12" s="21">
        <f t="shared" si="2"/>
        <v>41548</v>
      </c>
      <c r="K12" s="20">
        <v>2013</v>
      </c>
      <c r="L12" s="20"/>
      <c r="M12" s="9"/>
      <c r="N12" s="9"/>
      <c r="O12" s="9"/>
      <c r="P12" s="9"/>
      <c r="Q12" s="9"/>
      <c r="R12" s="9"/>
    </row>
    <row r="13" spans="1:18" s="6" customFormat="1" ht="9.75" customHeight="1">
      <c r="C13" s="20"/>
      <c r="D13" s="20">
        <v>8</v>
      </c>
      <c r="E13" s="20">
        <f t="shared" si="3"/>
        <v>11</v>
      </c>
      <c r="F13" s="20">
        <f t="shared" si="0"/>
        <v>11</v>
      </c>
      <c r="G13" s="20">
        <f t="shared" si="1"/>
        <v>2013</v>
      </c>
      <c r="H13" s="21">
        <f t="shared" si="2"/>
        <v>41579</v>
      </c>
      <c r="K13" s="20">
        <v>2014</v>
      </c>
      <c r="L13" s="20"/>
      <c r="M13" s="9"/>
      <c r="N13" s="9"/>
      <c r="O13" s="9"/>
      <c r="P13" s="9"/>
      <c r="Q13" s="9"/>
      <c r="R13" s="9"/>
    </row>
    <row r="14" spans="1:18" s="6" customFormat="1" ht="9.75" customHeight="1">
      <c r="C14" s="20"/>
      <c r="D14" s="20">
        <v>9</v>
      </c>
      <c r="E14" s="20">
        <f t="shared" si="3"/>
        <v>12</v>
      </c>
      <c r="F14" s="20">
        <f t="shared" si="0"/>
        <v>12</v>
      </c>
      <c r="G14" s="20">
        <f t="shared" si="1"/>
        <v>2013</v>
      </c>
      <c r="H14" s="21">
        <f t="shared" si="2"/>
        <v>41609</v>
      </c>
      <c r="K14" s="9"/>
      <c r="L14" s="9"/>
      <c r="M14" s="9"/>
      <c r="N14" s="9"/>
      <c r="O14" s="9"/>
      <c r="P14" s="9"/>
      <c r="Q14" s="9"/>
      <c r="R14" s="9"/>
    </row>
    <row r="15" spans="1:18" s="6" customFormat="1" ht="9.75" customHeight="1">
      <c r="C15" s="20"/>
      <c r="D15" s="20">
        <v>10</v>
      </c>
      <c r="E15" s="20">
        <f t="shared" si="3"/>
        <v>1</v>
      </c>
      <c r="F15" s="20">
        <f t="shared" si="0"/>
        <v>13</v>
      </c>
      <c r="G15" s="20">
        <f t="shared" si="1"/>
        <v>2014</v>
      </c>
      <c r="H15" s="21">
        <f t="shared" si="2"/>
        <v>41640</v>
      </c>
      <c r="K15" s="9"/>
      <c r="L15" s="9"/>
      <c r="M15" s="9"/>
      <c r="N15" s="9"/>
      <c r="O15" s="9"/>
      <c r="P15" s="9"/>
      <c r="Q15" s="9"/>
      <c r="R15" s="9"/>
    </row>
    <row r="16" spans="1:18" s="6" customFormat="1" ht="9.75" customHeight="1">
      <c r="C16" s="20"/>
      <c r="D16" s="20">
        <v>11</v>
      </c>
      <c r="E16" s="20">
        <f t="shared" si="3"/>
        <v>2</v>
      </c>
      <c r="F16" s="20">
        <f t="shared" si="0"/>
        <v>14</v>
      </c>
      <c r="G16" s="20">
        <f t="shared" si="1"/>
        <v>2014</v>
      </c>
      <c r="H16" s="21">
        <f t="shared" si="2"/>
        <v>41671</v>
      </c>
      <c r="K16" s="9"/>
      <c r="L16" s="9"/>
      <c r="M16" s="9"/>
      <c r="N16" s="9"/>
      <c r="O16" s="9"/>
      <c r="P16" s="9"/>
      <c r="Q16" s="9"/>
      <c r="R16" s="9"/>
    </row>
    <row r="17" spans="3:18" s="6" customFormat="1" ht="9.75" customHeight="1">
      <c r="C17" s="20"/>
      <c r="D17" s="20">
        <v>12</v>
      </c>
      <c r="E17" s="20">
        <f t="shared" si="3"/>
        <v>3</v>
      </c>
      <c r="F17" s="20">
        <f t="shared" si="0"/>
        <v>15</v>
      </c>
      <c r="G17" s="20">
        <f t="shared" si="1"/>
        <v>2014</v>
      </c>
      <c r="H17" s="21">
        <f t="shared" si="2"/>
        <v>41699</v>
      </c>
      <c r="K17" s="9"/>
      <c r="L17" s="9"/>
      <c r="M17" s="9"/>
      <c r="N17" s="9"/>
      <c r="O17" s="9"/>
      <c r="P17" s="9"/>
      <c r="Q17" s="9"/>
      <c r="R17" s="9"/>
    </row>
    <row r="18" spans="3:18" s="6" customFormat="1" ht="9.75" customHeight="1">
      <c r="H18" s="7"/>
      <c r="K18" s="9"/>
      <c r="L18" s="9"/>
      <c r="M18" s="9"/>
      <c r="N18" s="9"/>
      <c r="O18" s="9"/>
      <c r="P18" s="9"/>
      <c r="Q18" s="9"/>
      <c r="R18" s="9"/>
    </row>
    <row r="19" spans="3:18" s="6" customFormat="1" ht="9.75" customHeight="1">
      <c r="C19" s="20" t="s">
        <v>10</v>
      </c>
      <c r="D19" s="20">
        <v>0</v>
      </c>
      <c r="E19" s="20">
        <f>+$B$3</f>
        <v>1</v>
      </c>
      <c r="F19" s="20">
        <f>+$E$19+D19</f>
        <v>1</v>
      </c>
      <c r="G19" s="20">
        <f>+IF(F19&lt;5,$B$2-2,IF(F19&lt;9,$B$2-1,$B$2))</f>
        <v>2012</v>
      </c>
      <c r="H19" s="22" t="str">
        <f>+CONCATENATE(E19,"-",G19)</f>
        <v>1-2012</v>
      </c>
      <c r="K19" s="9"/>
      <c r="L19" s="9"/>
      <c r="M19" s="9"/>
      <c r="N19" s="9"/>
      <c r="O19" s="9"/>
      <c r="P19" s="9"/>
      <c r="Q19" s="9"/>
      <c r="R19" s="9"/>
    </row>
    <row r="20" spans="3:18" s="6" customFormat="1" ht="9.75" customHeight="1">
      <c r="C20" s="20"/>
      <c r="D20" s="20">
        <v>1</v>
      </c>
      <c r="E20" s="20">
        <f>+MOD($E$19+D20-1,4)+1</f>
        <v>2</v>
      </c>
      <c r="F20" s="20">
        <f t="shared" ref="F20:F27" si="4">+$E$19+D20</f>
        <v>2</v>
      </c>
      <c r="G20" s="20">
        <f t="shared" ref="G20:G27" si="5">+IF(F20&lt;5,$B$2-2,IF(F20&lt;9,$B$2-1,$B$2))</f>
        <v>2012</v>
      </c>
      <c r="H20" s="22" t="str">
        <f t="shared" ref="H20:H27" si="6">+CONCATENATE(E20,"-",G20)</f>
        <v>2-2012</v>
      </c>
      <c r="K20" s="9"/>
      <c r="L20" s="9"/>
      <c r="M20" s="9"/>
      <c r="N20" s="9"/>
      <c r="O20" s="9"/>
      <c r="P20" s="9"/>
      <c r="Q20" s="9"/>
      <c r="R20" s="9"/>
    </row>
    <row r="21" spans="3:18" s="6" customFormat="1" ht="9.75" customHeight="1">
      <c r="C21" s="20"/>
      <c r="D21" s="20">
        <v>2</v>
      </c>
      <c r="E21" s="20">
        <f t="shared" ref="E21:E27" si="7">+MOD($E$19+D21-1,4)+1</f>
        <v>3</v>
      </c>
      <c r="F21" s="20">
        <f t="shared" si="4"/>
        <v>3</v>
      </c>
      <c r="G21" s="20">
        <f t="shared" si="5"/>
        <v>2012</v>
      </c>
      <c r="H21" s="22" t="str">
        <f t="shared" si="6"/>
        <v>3-2012</v>
      </c>
      <c r="K21" s="9"/>
      <c r="L21" s="9"/>
      <c r="M21" s="9"/>
      <c r="N21" s="9"/>
      <c r="O21" s="9"/>
      <c r="P21" s="9"/>
      <c r="Q21" s="9"/>
    </row>
    <row r="22" spans="3:18" s="6" customFormat="1" ht="9.75" customHeight="1">
      <c r="C22" s="20"/>
      <c r="D22" s="20">
        <v>3</v>
      </c>
      <c r="E22" s="20">
        <f t="shared" si="7"/>
        <v>4</v>
      </c>
      <c r="F22" s="20">
        <f t="shared" si="4"/>
        <v>4</v>
      </c>
      <c r="G22" s="20">
        <f t="shared" si="5"/>
        <v>2012</v>
      </c>
      <c r="H22" s="22" t="str">
        <f t="shared" si="6"/>
        <v>4-2012</v>
      </c>
      <c r="K22" s="9"/>
      <c r="L22" s="9"/>
      <c r="M22" s="9"/>
      <c r="N22" s="9"/>
      <c r="O22" s="9"/>
      <c r="P22" s="9"/>
      <c r="Q22" s="9"/>
    </row>
    <row r="23" spans="3:18" s="6" customFormat="1" ht="9.75" customHeight="1">
      <c r="C23" s="20"/>
      <c r="D23" s="20">
        <v>4</v>
      </c>
      <c r="E23" s="20">
        <f t="shared" si="7"/>
        <v>1</v>
      </c>
      <c r="F23" s="20">
        <f t="shared" si="4"/>
        <v>5</v>
      </c>
      <c r="G23" s="20">
        <f t="shared" si="5"/>
        <v>2013</v>
      </c>
      <c r="H23" s="22" t="str">
        <f t="shared" si="6"/>
        <v>1-2013</v>
      </c>
      <c r="K23" s="9"/>
      <c r="L23" s="9"/>
      <c r="M23" s="9"/>
      <c r="N23" s="9"/>
      <c r="O23" s="9"/>
      <c r="P23" s="9"/>
      <c r="Q23" s="9"/>
    </row>
    <row r="24" spans="3:18" s="6" customFormat="1" ht="9.75" customHeight="1">
      <c r="C24" s="20"/>
      <c r="D24" s="20">
        <v>5</v>
      </c>
      <c r="E24" s="20">
        <f t="shared" si="7"/>
        <v>2</v>
      </c>
      <c r="F24" s="20">
        <f t="shared" si="4"/>
        <v>6</v>
      </c>
      <c r="G24" s="20">
        <f t="shared" si="5"/>
        <v>2013</v>
      </c>
      <c r="H24" s="22" t="str">
        <f t="shared" si="6"/>
        <v>2-2013</v>
      </c>
      <c r="K24" s="9"/>
      <c r="L24" s="9"/>
      <c r="M24" s="9"/>
      <c r="N24" s="9"/>
      <c r="O24" s="9"/>
      <c r="P24" s="9"/>
      <c r="Q24" s="9"/>
    </row>
    <row r="25" spans="3:18" s="6" customFormat="1" ht="9.75" customHeight="1">
      <c r="C25" s="20"/>
      <c r="D25" s="20">
        <v>6</v>
      </c>
      <c r="E25" s="20">
        <f t="shared" si="7"/>
        <v>3</v>
      </c>
      <c r="F25" s="20">
        <f t="shared" si="4"/>
        <v>7</v>
      </c>
      <c r="G25" s="20">
        <f t="shared" si="5"/>
        <v>2013</v>
      </c>
      <c r="H25" s="22" t="str">
        <f t="shared" si="6"/>
        <v>3-2013</v>
      </c>
      <c r="K25" s="9"/>
      <c r="L25" s="9"/>
      <c r="M25" s="9"/>
      <c r="N25" s="9"/>
      <c r="O25" s="9"/>
      <c r="P25" s="9"/>
      <c r="Q25" s="9"/>
    </row>
    <row r="26" spans="3:18" s="6" customFormat="1" ht="9.75" customHeight="1">
      <c r="C26" s="20"/>
      <c r="D26" s="20">
        <v>7</v>
      </c>
      <c r="E26" s="20">
        <f t="shared" si="7"/>
        <v>4</v>
      </c>
      <c r="F26" s="20">
        <f t="shared" si="4"/>
        <v>8</v>
      </c>
      <c r="G26" s="20">
        <f t="shared" si="5"/>
        <v>2013</v>
      </c>
      <c r="H26" s="22" t="str">
        <f t="shared" si="6"/>
        <v>4-2013</v>
      </c>
      <c r="K26" s="9"/>
      <c r="L26" s="9"/>
      <c r="M26" s="9"/>
      <c r="N26" s="9"/>
      <c r="O26" s="9"/>
      <c r="P26" s="9"/>
      <c r="Q26" s="9"/>
    </row>
    <row r="27" spans="3:18" s="6" customFormat="1" ht="9.75" customHeight="1">
      <c r="C27" s="20"/>
      <c r="D27" s="20">
        <v>8</v>
      </c>
      <c r="E27" s="20">
        <f t="shared" si="7"/>
        <v>1</v>
      </c>
      <c r="F27" s="20">
        <f t="shared" si="4"/>
        <v>9</v>
      </c>
      <c r="G27" s="20">
        <f t="shared" si="5"/>
        <v>2014</v>
      </c>
      <c r="H27" s="22" t="str">
        <f t="shared" si="6"/>
        <v>1-2014</v>
      </c>
      <c r="K27" s="9"/>
      <c r="L27" s="9"/>
      <c r="M27" s="9"/>
      <c r="N27" s="9"/>
      <c r="O27" s="9"/>
      <c r="P27" s="9"/>
      <c r="Q27" s="9"/>
    </row>
    <row r="28" spans="3:18" s="6" customFormat="1" ht="9.75" customHeight="1">
      <c r="H28" s="7"/>
      <c r="K28" s="9"/>
      <c r="L28" s="9"/>
      <c r="M28" s="9"/>
      <c r="N28" s="9"/>
      <c r="O28" s="9"/>
      <c r="P28" s="9"/>
      <c r="Q28" s="9"/>
    </row>
    <row r="29" spans="3:18" s="6" customFormat="1" ht="9.75" customHeight="1">
      <c r="C29" s="20" t="s">
        <v>11</v>
      </c>
      <c r="D29" s="20">
        <f>+B2-4</f>
        <v>2010</v>
      </c>
      <c r="H29" s="7"/>
      <c r="K29" s="9"/>
      <c r="L29" s="9"/>
      <c r="M29" s="9"/>
      <c r="N29" s="9"/>
      <c r="O29" s="9"/>
      <c r="P29" s="9"/>
      <c r="Q29" s="9"/>
    </row>
    <row r="30" spans="3:18" s="6" customFormat="1" ht="9.75" customHeight="1">
      <c r="C30" s="20"/>
      <c r="D30" s="20">
        <f>+B2-3</f>
        <v>2011</v>
      </c>
      <c r="H30" s="7"/>
      <c r="K30" s="9"/>
      <c r="L30" s="9"/>
      <c r="M30" s="9"/>
      <c r="N30" s="9"/>
      <c r="O30" s="9"/>
      <c r="P30" s="9"/>
      <c r="Q30" s="9"/>
    </row>
    <row r="31" spans="3:18" s="6" customFormat="1" ht="9.75" customHeight="1">
      <c r="C31" s="20"/>
      <c r="D31" s="20">
        <f>+B2-2</f>
        <v>2012</v>
      </c>
      <c r="H31" s="7"/>
      <c r="K31" s="9"/>
      <c r="L31" s="9"/>
      <c r="M31" s="9"/>
      <c r="N31" s="9"/>
      <c r="O31" s="9"/>
      <c r="P31" s="9"/>
      <c r="Q31" s="9"/>
    </row>
    <row r="32" spans="3:18" s="6" customFormat="1" ht="9.75" customHeight="1">
      <c r="C32" s="20"/>
      <c r="D32" s="20">
        <f>+B2-1</f>
        <v>2013</v>
      </c>
      <c r="H32" s="7"/>
      <c r="K32" s="9"/>
      <c r="L32" s="9"/>
      <c r="M32" s="9"/>
      <c r="N32" s="9"/>
      <c r="O32" s="9"/>
      <c r="P32" s="9"/>
      <c r="Q32" s="9"/>
    </row>
  </sheetData>
  <dataValidations count="2">
    <dataValidation type="list" allowBlank="1" showInputMessage="1" showErrorMessage="1" sqref="B2">
      <formula1>$K$6:$K$13</formula1>
    </dataValidation>
    <dataValidation type="list" allowBlank="1" showInputMessage="1" showErrorMessage="1" sqref="B3">
      <formula1>$L$6:$L$9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8"/>
  <sheetViews>
    <sheetView topLeftCell="E67" workbookViewId="0">
      <selection activeCell="E108" sqref="E108"/>
    </sheetView>
  </sheetViews>
  <sheetFormatPr baseColWidth="10" defaultRowHeight="14.25"/>
  <cols>
    <col min="1" max="4" width="10.7109375" style="1" hidden="1" customWidth="1"/>
    <col min="5" max="5" width="10.7109375" style="1" customWidth="1"/>
    <col min="6" max="6" width="15.7109375" style="18" customWidth="1"/>
    <col min="7" max="8" width="10.7109375" style="1" hidden="1" customWidth="1"/>
    <col min="9" max="9" width="15.7109375" style="1" customWidth="1"/>
    <col min="10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5</v>
      </c>
      <c r="D1" s="12" t="s">
        <v>16</v>
      </c>
      <c r="E1" s="12" t="s">
        <v>17</v>
      </c>
      <c r="F1" s="12" t="s">
        <v>6</v>
      </c>
      <c r="G1" s="12" t="s">
        <v>15</v>
      </c>
      <c r="H1" s="12" t="s">
        <v>14</v>
      </c>
    </row>
    <row r="2" spans="1:8">
      <c r="A2" s="13">
        <v>2007</v>
      </c>
      <c r="B2" s="4">
        <v>1</v>
      </c>
      <c r="C2" s="13">
        <v>1</v>
      </c>
      <c r="D2" s="13" t="str">
        <f>+CONCATENATE(B2,"-",A2)</f>
        <v>1-2007</v>
      </c>
      <c r="E2" s="14">
        <f>+DATE(A2,C2,1)</f>
        <v>39083</v>
      </c>
      <c r="F2" s="16">
        <v>183</v>
      </c>
    </row>
    <row r="3" spans="1:8">
      <c r="A3" s="13">
        <v>2007</v>
      </c>
      <c r="B3" s="4">
        <v>1</v>
      </c>
      <c r="C3" s="13">
        <v>2</v>
      </c>
      <c r="D3" s="13" t="str">
        <f t="shared" ref="D3:D66" si="0">+CONCATENATE(B3,"-",A3)</f>
        <v>1-2007</v>
      </c>
      <c r="E3" s="14">
        <f t="shared" ref="E3:E66" si="1">+DATE(A3,C3,1)</f>
        <v>39114</v>
      </c>
      <c r="F3" s="16">
        <v>198</v>
      </c>
      <c r="G3" s="11">
        <f>+(F3/F2-1)*100</f>
        <v>8.196721311475418</v>
      </c>
    </row>
    <row r="4" spans="1:8">
      <c r="A4" s="13">
        <v>2007</v>
      </c>
      <c r="B4" s="4">
        <v>1</v>
      </c>
      <c r="C4" s="13">
        <v>3</v>
      </c>
      <c r="D4" s="13" t="str">
        <f t="shared" si="0"/>
        <v>1-2007</v>
      </c>
      <c r="E4" s="14">
        <f t="shared" si="1"/>
        <v>39142</v>
      </c>
      <c r="F4" s="16">
        <v>222</v>
      </c>
      <c r="G4" s="11">
        <f t="shared" ref="G4:G67" si="2">+(F4/F3-1)*100</f>
        <v>12.12121212121211</v>
      </c>
    </row>
    <row r="5" spans="1:8">
      <c r="A5" s="13">
        <v>2007</v>
      </c>
      <c r="B5" s="4">
        <v>2</v>
      </c>
      <c r="C5" s="13">
        <v>4</v>
      </c>
      <c r="D5" s="13" t="str">
        <f t="shared" si="0"/>
        <v>2-2007</v>
      </c>
      <c r="E5" s="14">
        <f t="shared" si="1"/>
        <v>39173</v>
      </c>
      <c r="F5" s="16">
        <v>165</v>
      </c>
      <c r="G5" s="11">
        <f t="shared" si="2"/>
        <v>-25.675675675675681</v>
      </c>
    </row>
    <row r="6" spans="1:8">
      <c r="A6" s="13">
        <v>2007</v>
      </c>
      <c r="B6" s="4">
        <v>2</v>
      </c>
      <c r="C6" s="13">
        <v>5</v>
      </c>
      <c r="D6" s="13" t="str">
        <f t="shared" si="0"/>
        <v>2-2007</v>
      </c>
      <c r="E6" s="14">
        <f t="shared" si="1"/>
        <v>39203</v>
      </c>
      <c r="F6" s="16">
        <v>227</v>
      </c>
      <c r="G6" s="11">
        <f t="shared" si="2"/>
        <v>37.575757575757571</v>
      </c>
    </row>
    <row r="7" spans="1:8">
      <c r="A7" s="13">
        <v>2007</v>
      </c>
      <c r="B7" s="4">
        <v>2</v>
      </c>
      <c r="C7" s="13">
        <v>6</v>
      </c>
      <c r="D7" s="13" t="str">
        <f t="shared" si="0"/>
        <v>2-2007</v>
      </c>
      <c r="E7" s="14">
        <f t="shared" si="1"/>
        <v>39234</v>
      </c>
      <c r="F7" s="16">
        <v>173</v>
      </c>
      <c r="G7" s="11">
        <f t="shared" si="2"/>
        <v>-23.788546255506603</v>
      </c>
    </row>
    <row r="8" spans="1:8">
      <c r="A8" s="13">
        <v>2007</v>
      </c>
      <c r="B8" s="4">
        <v>3</v>
      </c>
      <c r="C8" s="13">
        <v>7</v>
      </c>
      <c r="D8" s="13" t="str">
        <f t="shared" si="0"/>
        <v>3-2007</v>
      </c>
      <c r="E8" s="14">
        <f t="shared" si="1"/>
        <v>39264</v>
      </c>
      <c r="F8" s="16">
        <v>273</v>
      </c>
      <c r="G8" s="11">
        <f t="shared" si="2"/>
        <v>57.803468208092482</v>
      </c>
    </row>
    <row r="9" spans="1:8">
      <c r="A9" s="13">
        <v>2007</v>
      </c>
      <c r="B9" s="4">
        <v>3</v>
      </c>
      <c r="C9" s="13">
        <v>8</v>
      </c>
      <c r="D9" s="13" t="str">
        <f t="shared" si="0"/>
        <v>3-2007</v>
      </c>
      <c r="E9" s="14">
        <f t="shared" si="1"/>
        <v>39295</v>
      </c>
      <c r="F9" s="16">
        <v>228</v>
      </c>
      <c r="G9" s="11">
        <f t="shared" si="2"/>
        <v>-16.483516483516482</v>
      </c>
    </row>
    <row r="10" spans="1:8">
      <c r="A10" s="13">
        <v>2007</v>
      </c>
      <c r="B10" s="4">
        <v>3</v>
      </c>
      <c r="C10" s="13">
        <v>9</v>
      </c>
      <c r="D10" s="13" t="str">
        <f t="shared" si="0"/>
        <v>3-2007</v>
      </c>
      <c r="E10" s="14">
        <f t="shared" si="1"/>
        <v>39326</v>
      </c>
      <c r="F10" s="16">
        <v>123</v>
      </c>
      <c r="G10" s="11">
        <f t="shared" si="2"/>
        <v>-46.05263157894737</v>
      </c>
    </row>
    <row r="11" spans="1:8">
      <c r="A11" s="13">
        <v>2007</v>
      </c>
      <c r="B11" s="4">
        <v>4</v>
      </c>
      <c r="C11" s="13">
        <v>10</v>
      </c>
      <c r="D11" s="13" t="str">
        <f t="shared" si="0"/>
        <v>4-2007</v>
      </c>
      <c r="E11" s="14">
        <f t="shared" si="1"/>
        <v>39356</v>
      </c>
      <c r="F11" s="16">
        <v>166</v>
      </c>
      <c r="G11" s="11">
        <f t="shared" si="2"/>
        <v>34.959349593495936</v>
      </c>
    </row>
    <row r="12" spans="1:8">
      <c r="A12" s="13">
        <v>2007</v>
      </c>
      <c r="B12" s="4">
        <v>4</v>
      </c>
      <c r="C12" s="13">
        <v>11</v>
      </c>
      <c r="D12" s="13" t="str">
        <f t="shared" si="0"/>
        <v>4-2007</v>
      </c>
      <c r="E12" s="14">
        <f t="shared" si="1"/>
        <v>39387</v>
      </c>
      <c r="F12" s="16">
        <v>88</v>
      </c>
      <c r="G12" s="11">
        <f t="shared" si="2"/>
        <v>-46.98795180722891</v>
      </c>
    </row>
    <row r="13" spans="1:8">
      <c r="A13" s="13">
        <v>2007</v>
      </c>
      <c r="B13" s="4">
        <v>4</v>
      </c>
      <c r="C13" s="13">
        <v>12</v>
      </c>
      <c r="D13" s="13" t="str">
        <f t="shared" si="0"/>
        <v>4-2007</v>
      </c>
      <c r="E13" s="14">
        <f t="shared" si="1"/>
        <v>39417</v>
      </c>
      <c r="F13" s="16">
        <v>82</v>
      </c>
      <c r="G13" s="11">
        <f t="shared" si="2"/>
        <v>-6.8181818181818237</v>
      </c>
    </row>
    <row r="14" spans="1:8">
      <c r="A14" s="13">
        <f>+A2+1</f>
        <v>2008</v>
      </c>
      <c r="B14" s="4">
        <f>+B2</f>
        <v>1</v>
      </c>
      <c r="C14" s="13">
        <f>+C2</f>
        <v>1</v>
      </c>
      <c r="D14" s="13" t="str">
        <f t="shared" si="0"/>
        <v>1-2008</v>
      </c>
      <c r="E14" s="14">
        <f t="shared" si="1"/>
        <v>39448</v>
      </c>
      <c r="F14" s="16">
        <v>114</v>
      </c>
      <c r="G14" s="11">
        <f t="shared" si="2"/>
        <v>39.024390243902431</v>
      </c>
      <c r="H14" s="11">
        <f>+(F14/F2-1)*100</f>
        <v>-37.704918032786885</v>
      </c>
    </row>
    <row r="15" spans="1:8">
      <c r="A15" s="13">
        <f t="shared" ref="A15:A78" si="3">+A3+1</f>
        <v>2008</v>
      </c>
      <c r="B15" s="4">
        <f t="shared" ref="B15:B78" si="4">+B3</f>
        <v>1</v>
      </c>
      <c r="C15" s="13">
        <f t="shared" ref="C15:C78" si="5">+C3</f>
        <v>2</v>
      </c>
      <c r="D15" s="13" t="str">
        <f t="shared" si="0"/>
        <v>1-2008</v>
      </c>
      <c r="E15" s="14">
        <f t="shared" si="1"/>
        <v>39479</v>
      </c>
      <c r="F15" s="16">
        <v>195</v>
      </c>
      <c r="G15" s="11">
        <f t="shared" si="2"/>
        <v>71.05263157894737</v>
      </c>
      <c r="H15" s="11">
        <f t="shared" ref="H15:H78" si="6">+(F15/F3-1)*100</f>
        <v>-1.5151515151515138</v>
      </c>
    </row>
    <row r="16" spans="1:8">
      <c r="A16" s="13">
        <f t="shared" si="3"/>
        <v>2008</v>
      </c>
      <c r="B16" s="4">
        <f t="shared" si="4"/>
        <v>1</v>
      </c>
      <c r="C16" s="13">
        <f t="shared" si="5"/>
        <v>3</v>
      </c>
      <c r="D16" s="13" t="str">
        <f t="shared" si="0"/>
        <v>1-2008</v>
      </c>
      <c r="E16" s="14">
        <f t="shared" si="1"/>
        <v>39508</v>
      </c>
      <c r="F16" s="16">
        <v>212</v>
      </c>
      <c r="G16" s="11">
        <f t="shared" si="2"/>
        <v>8.7179487179487083</v>
      </c>
      <c r="H16" s="11">
        <f t="shared" si="6"/>
        <v>-4.5045045045045029</v>
      </c>
    </row>
    <row r="17" spans="1:8">
      <c r="A17" s="13">
        <f t="shared" si="3"/>
        <v>2008</v>
      </c>
      <c r="B17" s="4">
        <f t="shared" si="4"/>
        <v>2</v>
      </c>
      <c r="C17" s="13">
        <f t="shared" si="5"/>
        <v>4</v>
      </c>
      <c r="D17" s="13" t="str">
        <f t="shared" si="0"/>
        <v>2-2008</v>
      </c>
      <c r="E17" s="14">
        <f t="shared" si="1"/>
        <v>39539</v>
      </c>
      <c r="F17" s="16">
        <v>272</v>
      </c>
      <c r="G17" s="11">
        <f t="shared" si="2"/>
        <v>28.301886792452823</v>
      </c>
      <c r="H17" s="11">
        <f t="shared" si="6"/>
        <v>64.848484848484844</v>
      </c>
    </row>
    <row r="18" spans="1:8">
      <c r="A18" s="13">
        <f t="shared" si="3"/>
        <v>2008</v>
      </c>
      <c r="B18" s="4">
        <f t="shared" si="4"/>
        <v>2</v>
      </c>
      <c r="C18" s="13">
        <f t="shared" si="5"/>
        <v>5</v>
      </c>
      <c r="D18" s="13" t="str">
        <f t="shared" si="0"/>
        <v>2-2008</v>
      </c>
      <c r="E18" s="14">
        <f t="shared" si="1"/>
        <v>39569</v>
      </c>
      <c r="F18" s="16">
        <v>260</v>
      </c>
      <c r="G18" s="11">
        <f t="shared" si="2"/>
        <v>-4.4117647058823479</v>
      </c>
      <c r="H18" s="11">
        <f t="shared" si="6"/>
        <v>14.537444933920707</v>
      </c>
    </row>
    <row r="19" spans="1:8">
      <c r="A19" s="13">
        <f t="shared" si="3"/>
        <v>2008</v>
      </c>
      <c r="B19" s="4">
        <f t="shared" si="4"/>
        <v>2</v>
      </c>
      <c r="C19" s="13">
        <f t="shared" si="5"/>
        <v>6</v>
      </c>
      <c r="D19" s="13" t="str">
        <f t="shared" si="0"/>
        <v>2-2008</v>
      </c>
      <c r="E19" s="14">
        <f t="shared" si="1"/>
        <v>39600</v>
      </c>
      <c r="F19" s="16">
        <v>295</v>
      </c>
      <c r="G19" s="11">
        <f t="shared" si="2"/>
        <v>13.461538461538458</v>
      </c>
      <c r="H19" s="11">
        <f t="shared" si="6"/>
        <v>70.520231213872833</v>
      </c>
    </row>
    <row r="20" spans="1:8">
      <c r="A20" s="13">
        <f t="shared" si="3"/>
        <v>2008</v>
      </c>
      <c r="B20" s="4">
        <f t="shared" si="4"/>
        <v>3</v>
      </c>
      <c r="C20" s="13">
        <f t="shared" si="5"/>
        <v>7</v>
      </c>
      <c r="D20" s="13" t="str">
        <f t="shared" si="0"/>
        <v>3-2008</v>
      </c>
      <c r="E20" s="14">
        <f t="shared" si="1"/>
        <v>39630</v>
      </c>
      <c r="F20" s="16">
        <v>311</v>
      </c>
      <c r="G20" s="11">
        <f t="shared" si="2"/>
        <v>5.4237288135593253</v>
      </c>
      <c r="H20" s="11">
        <f t="shared" si="6"/>
        <v>13.919413919413914</v>
      </c>
    </row>
    <row r="21" spans="1:8">
      <c r="A21" s="13">
        <f t="shared" si="3"/>
        <v>2008</v>
      </c>
      <c r="B21" s="4">
        <f t="shared" si="4"/>
        <v>3</v>
      </c>
      <c r="C21" s="13">
        <f t="shared" si="5"/>
        <v>8</v>
      </c>
      <c r="D21" s="13" t="str">
        <f t="shared" si="0"/>
        <v>3-2008</v>
      </c>
      <c r="E21" s="14">
        <f t="shared" si="1"/>
        <v>39661</v>
      </c>
      <c r="F21" s="16">
        <v>281</v>
      </c>
      <c r="G21" s="11">
        <f t="shared" si="2"/>
        <v>-9.6463022508038616</v>
      </c>
      <c r="H21" s="11">
        <f t="shared" si="6"/>
        <v>23.245614035087712</v>
      </c>
    </row>
    <row r="22" spans="1:8">
      <c r="A22" s="13">
        <f t="shared" si="3"/>
        <v>2008</v>
      </c>
      <c r="B22" s="4">
        <f t="shared" si="4"/>
        <v>3</v>
      </c>
      <c r="C22" s="13">
        <f t="shared" si="5"/>
        <v>9</v>
      </c>
      <c r="D22" s="13" t="str">
        <f t="shared" si="0"/>
        <v>3-2008</v>
      </c>
      <c r="E22" s="14">
        <f t="shared" si="1"/>
        <v>39692</v>
      </c>
      <c r="F22" s="16">
        <v>257</v>
      </c>
      <c r="G22" s="11">
        <f t="shared" si="2"/>
        <v>-8.5409252669039084</v>
      </c>
      <c r="H22" s="11">
        <f t="shared" si="6"/>
        <v>108.9430894308943</v>
      </c>
    </row>
    <row r="23" spans="1:8">
      <c r="A23" s="13">
        <f t="shared" si="3"/>
        <v>2008</v>
      </c>
      <c r="B23" s="4">
        <f t="shared" si="4"/>
        <v>4</v>
      </c>
      <c r="C23" s="13">
        <f t="shared" si="5"/>
        <v>10</v>
      </c>
      <c r="D23" s="13" t="str">
        <f t="shared" si="0"/>
        <v>4-2008</v>
      </c>
      <c r="E23" s="14">
        <f t="shared" si="1"/>
        <v>39722</v>
      </c>
      <c r="F23" s="16">
        <v>271</v>
      </c>
      <c r="G23" s="11">
        <f t="shared" si="2"/>
        <v>5.4474708171206254</v>
      </c>
      <c r="H23" s="11">
        <f t="shared" si="6"/>
        <v>63.25301204819278</v>
      </c>
    </row>
    <row r="24" spans="1:8">
      <c r="A24" s="13">
        <f t="shared" si="3"/>
        <v>2008</v>
      </c>
      <c r="B24" s="4">
        <f t="shared" si="4"/>
        <v>4</v>
      </c>
      <c r="C24" s="13">
        <f t="shared" si="5"/>
        <v>11</v>
      </c>
      <c r="D24" s="13" t="str">
        <f t="shared" si="0"/>
        <v>4-2008</v>
      </c>
      <c r="E24" s="14">
        <f t="shared" si="1"/>
        <v>39753</v>
      </c>
      <c r="F24" s="16">
        <v>175</v>
      </c>
      <c r="G24" s="11">
        <f t="shared" si="2"/>
        <v>-35.424354243542432</v>
      </c>
      <c r="H24" s="11">
        <f t="shared" si="6"/>
        <v>98.86363636363636</v>
      </c>
    </row>
    <row r="25" spans="1:8">
      <c r="A25" s="13">
        <f t="shared" si="3"/>
        <v>2008</v>
      </c>
      <c r="B25" s="4">
        <f t="shared" si="4"/>
        <v>4</v>
      </c>
      <c r="C25" s="13">
        <f t="shared" si="5"/>
        <v>12</v>
      </c>
      <c r="D25" s="13" t="str">
        <f t="shared" si="0"/>
        <v>4-2008</v>
      </c>
      <c r="E25" s="14">
        <f t="shared" si="1"/>
        <v>39783</v>
      </c>
      <c r="F25" s="16">
        <v>191</v>
      </c>
      <c r="G25" s="11">
        <f t="shared" si="2"/>
        <v>9.1428571428571423</v>
      </c>
      <c r="H25" s="11">
        <f t="shared" si="6"/>
        <v>132.92682926829266</v>
      </c>
    </row>
    <row r="26" spans="1:8">
      <c r="A26" s="13">
        <f t="shared" si="3"/>
        <v>2009</v>
      </c>
      <c r="B26" s="4">
        <f t="shared" si="4"/>
        <v>1</v>
      </c>
      <c r="C26" s="13">
        <f t="shared" si="5"/>
        <v>1</v>
      </c>
      <c r="D26" s="13" t="str">
        <f t="shared" si="0"/>
        <v>1-2009</v>
      </c>
      <c r="E26" s="14">
        <f t="shared" si="1"/>
        <v>39814</v>
      </c>
      <c r="F26" s="17">
        <v>198</v>
      </c>
      <c r="G26" s="11">
        <f t="shared" si="2"/>
        <v>3.6649214659685958</v>
      </c>
      <c r="H26" s="11">
        <f t="shared" si="6"/>
        <v>73.684210526315795</v>
      </c>
    </row>
    <row r="27" spans="1:8">
      <c r="A27" s="13">
        <f t="shared" si="3"/>
        <v>2009</v>
      </c>
      <c r="B27" s="4">
        <f t="shared" si="4"/>
        <v>1</v>
      </c>
      <c r="C27" s="13">
        <f t="shared" si="5"/>
        <v>2</v>
      </c>
      <c r="D27" s="13" t="str">
        <f t="shared" si="0"/>
        <v>1-2009</v>
      </c>
      <c r="E27" s="14">
        <f t="shared" si="1"/>
        <v>39845</v>
      </c>
      <c r="F27" s="17">
        <v>264</v>
      </c>
      <c r="G27" s="11">
        <f t="shared" si="2"/>
        <v>33.333333333333329</v>
      </c>
      <c r="H27" s="11">
        <f t="shared" si="6"/>
        <v>35.384615384615394</v>
      </c>
    </row>
    <row r="28" spans="1:8">
      <c r="A28" s="13">
        <f t="shared" si="3"/>
        <v>2009</v>
      </c>
      <c r="B28" s="4">
        <f t="shared" si="4"/>
        <v>1</v>
      </c>
      <c r="C28" s="13">
        <f t="shared" si="5"/>
        <v>3</v>
      </c>
      <c r="D28" s="13" t="str">
        <f t="shared" si="0"/>
        <v>1-2009</v>
      </c>
      <c r="E28" s="14">
        <f t="shared" si="1"/>
        <v>39873</v>
      </c>
      <c r="F28" s="17">
        <v>294</v>
      </c>
      <c r="G28" s="11">
        <f t="shared" si="2"/>
        <v>11.363636363636353</v>
      </c>
      <c r="H28" s="11">
        <f t="shared" si="6"/>
        <v>38.679245283018872</v>
      </c>
    </row>
    <row r="29" spans="1:8">
      <c r="A29" s="13">
        <f t="shared" si="3"/>
        <v>2009</v>
      </c>
      <c r="B29" s="4">
        <f t="shared" si="4"/>
        <v>2</v>
      </c>
      <c r="C29" s="13">
        <f t="shared" si="5"/>
        <v>4</v>
      </c>
      <c r="D29" s="13" t="str">
        <f t="shared" si="0"/>
        <v>2-2009</v>
      </c>
      <c r="E29" s="14">
        <f t="shared" si="1"/>
        <v>39904</v>
      </c>
      <c r="F29" s="17">
        <v>244</v>
      </c>
      <c r="G29" s="11">
        <f t="shared" si="2"/>
        <v>-17.006802721088434</v>
      </c>
      <c r="H29" s="11">
        <f t="shared" si="6"/>
        <v>-10.294117647058821</v>
      </c>
    </row>
    <row r="30" spans="1:8">
      <c r="A30" s="13">
        <f t="shared" si="3"/>
        <v>2009</v>
      </c>
      <c r="B30" s="4">
        <f t="shared" si="4"/>
        <v>2</v>
      </c>
      <c r="C30" s="13">
        <f t="shared" si="5"/>
        <v>5</v>
      </c>
      <c r="D30" s="13" t="str">
        <f t="shared" si="0"/>
        <v>2-2009</v>
      </c>
      <c r="E30" s="14">
        <f t="shared" si="1"/>
        <v>39934</v>
      </c>
      <c r="F30" s="17">
        <v>239</v>
      </c>
      <c r="G30" s="11">
        <f t="shared" si="2"/>
        <v>-2.0491803278688492</v>
      </c>
      <c r="H30" s="11">
        <f t="shared" si="6"/>
        <v>-8.076923076923082</v>
      </c>
    </row>
    <row r="31" spans="1:8">
      <c r="A31" s="13">
        <f t="shared" si="3"/>
        <v>2009</v>
      </c>
      <c r="B31" s="4">
        <f t="shared" si="4"/>
        <v>2</v>
      </c>
      <c r="C31" s="13">
        <f t="shared" si="5"/>
        <v>6</v>
      </c>
      <c r="D31" s="13" t="str">
        <f t="shared" si="0"/>
        <v>2-2009</v>
      </c>
      <c r="E31" s="14">
        <f t="shared" si="1"/>
        <v>39965</v>
      </c>
      <c r="F31" s="17">
        <v>262</v>
      </c>
      <c r="G31" s="11">
        <f t="shared" si="2"/>
        <v>9.6234309623431038</v>
      </c>
      <c r="H31" s="11">
        <f t="shared" si="6"/>
        <v>-11.186440677966104</v>
      </c>
    </row>
    <row r="32" spans="1:8">
      <c r="A32" s="13">
        <f t="shared" si="3"/>
        <v>2009</v>
      </c>
      <c r="B32" s="4">
        <f t="shared" si="4"/>
        <v>3</v>
      </c>
      <c r="C32" s="13">
        <f t="shared" si="5"/>
        <v>7</v>
      </c>
      <c r="D32" s="13" t="str">
        <f t="shared" si="0"/>
        <v>3-2009</v>
      </c>
      <c r="E32" s="14">
        <f t="shared" si="1"/>
        <v>39995</v>
      </c>
      <c r="F32" s="17">
        <v>307</v>
      </c>
      <c r="G32" s="11">
        <f t="shared" si="2"/>
        <v>17.175572519083971</v>
      </c>
      <c r="H32" s="11">
        <f t="shared" si="6"/>
        <v>-1.2861736334405127</v>
      </c>
    </row>
    <row r="33" spans="1:8">
      <c r="A33" s="13">
        <f t="shared" si="3"/>
        <v>2009</v>
      </c>
      <c r="B33" s="4">
        <f t="shared" si="4"/>
        <v>3</v>
      </c>
      <c r="C33" s="13">
        <f t="shared" si="5"/>
        <v>8</v>
      </c>
      <c r="D33" s="13" t="str">
        <f t="shared" si="0"/>
        <v>3-2009</v>
      </c>
      <c r="E33" s="14">
        <f t="shared" si="1"/>
        <v>40026</v>
      </c>
      <c r="F33" s="17">
        <v>248</v>
      </c>
      <c r="G33" s="11">
        <f t="shared" si="2"/>
        <v>-19.218241042345273</v>
      </c>
      <c r="H33" s="11">
        <f t="shared" si="6"/>
        <v>-11.743772241992879</v>
      </c>
    </row>
    <row r="34" spans="1:8">
      <c r="A34" s="13">
        <f t="shared" si="3"/>
        <v>2009</v>
      </c>
      <c r="B34" s="4">
        <f t="shared" si="4"/>
        <v>3</v>
      </c>
      <c r="C34" s="13">
        <f t="shared" si="5"/>
        <v>9</v>
      </c>
      <c r="D34" s="13" t="str">
        <f t="shared" si="0"/>
        <v>3-2009</v>
      </c>
      <c r="E34" s="14">
        <f t="shared" si="1"/>
        <v>40057</v>
      </c>
      <c r="F34" s="17">
        <v>264</v>
      </c>
      <c r="G34" s="11">
        <f t="shared" si="2"/>
        <v>6.4516129032258007</v>
      </c>
      <c r="H34" s="11">
        <f t="shared" si="6"/>
        <v>2.7237354085603016</v>
      </c>
    </row>
    <row r="35" spans="1:8">
      <c r="A35" s="13">
        <f t="shared" si="3"/>
        <v>2009</v>
      </c>
      <c r="B35" s="4">
        <f t="shared" si="4"/>
        <v>4</v>
      </c>
      <c r="C35" s="13">
        <f t="shared" si="5"/>
        <v>10</v>
      </c>
      <c r="D35" s="13" t="str">
        <f t="shared" si="0"/>
        <v>4-2009</v>
      </c>
      <c r="E35" s="14">
        <f t="shared" si="1"/>
        <v>40087</v>
      </c>
      <c r="F35" s="17">
        <v>270</v>
      </c>
      <c r="G35" s="11">
        <f t="shared" si="2"/>
        <v>2.2727272727272707</v>
      </c>
      <c r="H35" s="11">
        <f t="shared" si="6"/>
        <v>-0.36900369003689537</v>
      </c>
    </row>
    <row r="36" spans="1:8">
      <c r="A36" s="13">
        <f t="shared" si="3"/>
        <v>2009</v>
      </c>
      <c r="B36" s="4">
        <f t="shared" si="4"/>
        <v>4</v>
      </c>
      <c r="C36" s="13">
        <f t="shared" si="5"/>
        <v>11</v>
      </c>
      <c r="D36" s="13" t="str">
        <f t="shared" si="0"/>
        <v>4-2009</v>
      </c>
      <c r="E36" s="14">
        <f t="shared" si="1"/>
        <v>40118</v>
      </c>
      <c r="F36" s="17">
        <v>215</v>
      </c>
      <c r="G36" s="11">
        <f t="shared" si="2"/>
        <v>-20.370370370370374</v>
      </c>
      <c r="H36" s="11">
        <f t="shared" si="6"/>
        <v>22.857142857142865</v>
      </c>
    </row>
    <row r="37" spans="1:8">
      <c r="A37" s="13">
        <f t="shared" si="3"/>
        <v>2009</v>
      </c>
      <c r="B37" s="4">
        <f t="shared" si="4"/>
        <v>4</v>
      </c>
      <c r="C37" s="13">
        <f t="shared" si="5"/>
        <v>12</v>
      </c>
      <c r="D37" s="13" t="str">
        <f t="shared" si="0"/>
        <v>4-2009</v>
      </c>
      <c r="E37" s="14">
        <f t="shared" si="1"/>
        <v>40148</v>
      </c>
      <c r="F37" s="17">
        <v>199</v>
      </c>
      <c r="G37" s="11">
        <f t="shared" si="2"/>
        <v>-7.441860465116279</v>
      </c>
      <c r="H37" s="11">
        <f t="shared" si="6"/>
        <v>4.1884816753926746</v>
      </c>
    </row>
    <row r="38" spans="1:8">
      <c r="A38" s="13">
        <f t="shared" si="3"/>
        <v>2010</v>
      </c>
      <c r="B38" s="4">
        <f t="shared" si="4"/>
        <v>1</v>
      </c>
      <c r="C38" s="13">
        <f t="shared" si="5"/>
        <v>1</v>
      </c>
      <c r="D38" s="13" t="str">
        <f t="shared" si="0"/>
        <v>1-2010</v>
      </c>
      <c r="E38" s="14">
        <f t="shared" si="1"/>
        <v>40179</v>
      </c>
      <c r="F38" s="16">
        <v>192</v>
      </c>
      <c r="G38" s="11">
        <f t="shared" si="2"/>
        <v>-3.5175879396984966</v>
      </c>
      <c r="H38" s="11">
        <f t="shared" si="6"/>
        <v>-3.0303030303030276</v>
      </c>
    </row>
    <row r="39" spans="1:8">
      <c r="A39" s="13">
        <f t="shared" si="3"/>
        <v>2010</v>
      </c>
      <c r="B39" s="4">
        <f t="shared" si="4"/>
        <v>1</v>
      </c>
      <c r="C39" s="13">
        <f t="shared" si="5"/>
        <v>2</v>
      </c>
      <c r="D39" s="13" t="str">
        <f t="shared" si="0"/>
        <v>1-2010</v>
      </c>
      <c r="E39" s="14">
        <f t="shared" si="1"/>
        <v>40210</v>
      </c>
      <c r="F39" s="16">
        <v>289</v>
      </c>
      <c r="G39" s="11">
        <f t="shared" si="2"/>
        <v>50.520833333333329</v>
      </c>
      <c r="H39" s="11">
        <f t="shared" si="6"/>
        <v>9.4696969696969724</v>
      </c>
    </row>
    <row r="40" spans="1:8">
      <c r="A40" s="13">
        <f t="shared" si="3"/>
        <v>2010</v>
      </c>
      <c r="B40" s="4">
        <f t="shared" si="4"/>
        <v>1</v>
      </c>
      <c r="C40" s="13">
        <f t="shared" si="5"/>
        <v>3</v>
      </c>
      <c r="D40" s="13" t="str">
        <f t="shared" si="0"/>
        <v>1-2010</v>
      </c>
      <c r="E40" s="14">
        <f t="shared" si="1"/>
        <v>40238</v>
      </c>
      <c r="F40" s="16">
        <v>316</v>
      </c>
      <c r="G40" s="11">
        <f t="shared" si="2"/>
        <v>9.342560553633227</v>
      </c>
      <c r="H40" s="11">
        <f t="shared" si="6"/>
        <v>7.4829931972789199</v>
      </c>
    </row>
    <row r="41" spans="1:8">
      <c r="A41" s="13">
        <f t="shared" si="3"/>
        <v>2010</v>
      </c>
      <c r="B41" s="4">
        <f t="shared" si="4"/>
        <v>2</v>
      </c>
      <c r="C41" s="13">
        <f t="shared" si="5"/>
        <v>4</v>
      </c>
      <c r="D41" s="13" t="str">
        <f t="shared" si="0"/>
        <v>2-2010</v>
      </c>
      <c r="E41" s="14">
        <f t="shared" si="1"/>
        <v>40269</v>
      </c>
      <c r="F41" s="16">
        <v>301</v>
      </c>
      <c r="G41" s="11">
        <f t="shared" si="2"/>
        <v>-4.7468354430379778</v>
      </c>
      <c r="H41" s="11">
        <f t="shared" si="6"/>
        <v>23.360655737704917</v>
      </c>
    </row>
    <row r="42" spans="1:8">
      <c r="A42" s="13">
        <f t="shared" si="3"/>
        <v>2010</v>
      </c>
      <c r="B42" s="4">
        <f t="shared" si="4"/>
        <v>2</v>
      </c>
      <c r="C42" s="13">
        <f t="shared" si="5"/>
        <v>5</v>
      </c>
      <c r="D42" s="13" t="str">
        <f t="shared" si="0"/>
        <v>2-2010</v>
      </c>
      <c r="E42" s="14">
        <f t="shared" si="1"/>
        <v>40299</v>
      </c>
      <c r="F42" s="16">
        <v>323</v>
      </c>
      <c r="G42" s="11">
        <f t="shared" si="2"/>
        <v>7.3089700996677776</v>
      </c>
      <c r="H42" s="11">
        <f t="shared" si="6"/>
        <v>35.146443514644353</v>
      </c>
    </row>
    <row r="43" spans="1:8">
      <c r="A43" s="13">
        <f t="shared" si="3"/>
        <v>2010</v>
      </c>
      <c r="B43" s="4">
        <f t="shared" si="4"/>
        <v>2</v>
      </c>
      <c r="C43" s="13">
        <f t="shared" si="5"/>
        <v>6</v>
      </c>
      <c r="D43" s="13" t="str">
        <f t="shared" si="0"/>
        <v>2-2010</v>
      </c>
      <c r="E43" s="14">
        <f t="shared" si="1"/>
        <v>40330</v>
      </c>
      <c r="F43" s="16">
        <v>348</v>
      </c>
      <c r="G43" s="11">
        <f t="shared" si="2"/>
        <v>7.7399380804953566</v>
      </c>
      <c r="H43" s="11">
        <f t="shared" si="6"/>
        <v>32.824427480916029</v>
      </c>
    </row>
    <row r="44" spans="1:8">
      <c r="A44" s="13">
        <f t="shared" si="3"/>
        <v>2010</v>
      </c>
      <c r="B44" s="4">
        <f t="shared" si="4"/>
        <v>3</v>
      </c>
      <c r="C44" s="13">
        <f t="shared" si="5"/>
        <v>7</v>
      </c>
      <c r="D44" s="13" t="str">
        <f t="shared" si="0"/>
        <v>3-2010</v>
      </c>
      <c r="E44" s="14">
        <f t="shared" si="1"/>
        <v>40360</v>
      </c>
      <c r="F44" s="16">
        <v>359</v>
      </c>
      <c r="G44" s="11">
        <f t="shared" si="2"/>
        <v>3.1609195402298784</v>
      </c>
      <c r="H44" s="11">
        <f t="shared" si="6"/>
        <v>16.938110749185675</v>
      </c>
    </row>
    <row r="45" spans="1:8">
      <c r="A45" s="13">
        <f t="shared" si="3"/>
        <v>2010</v>
      </c>
      <c r="B45" s="4">
        <f t="shared" si="4"/>
        <v>3</v>
      </c>
      <c r="C45" s="13">
        <f t="shared" si="5"/>
        <v>8</v>
      </c>
      <c r="D45" s="13" t="str">
        <f t="shared" si="0"/>
        <v>3-2010</v>
      </c>
      <c r="E45" s="14">
        <f t="shared" si="1"/>
        <v>40391</v>
      </c>
      <c r="F45" s="16">
        <v>336</v>
      </c>
      <c r="G45" s="11">
        <f t="shared" si="2"/>
        <v>-6.406685236768805</v>
      </c>
      <c r="H45" s="11">
        <f t="shared" si="6"/>
        <v>35.483870967741929</v>
      </c>
    </row>
    <row r="46" spans="1:8">
      <c r="A46" s="13">
        <f t="shared" si="3"/>
        <v>2010</v>
      </c>
      <c r="B46" s="4">
        <f t="shared" si="4"/>
        <v>3</v>
      </c>
      <c r="C46" s="13">
        <f t="shared" si="5"/>
        <v>9</v>
      </c>
      <c r="D46" s="13" t="str">
        <f t="shared" si="0"/>
        <v>3-2010</v>
      </c>
      <c r="E46" s="14">
        <f t="shared" si="1"/>
        <v>40422</v>
      </c>
      <c r="F46" s="16">
        <v>358</v>
      </c>
      <c r="G46" s="11">
        <f t="shared" si="2"/>
        <v>6.5476190476190466</v>
      </c>
      <c r="H46" s="11">
        <f t="shared" si="6"/>
        <v>35.606060606060595</v>
      </c>
    </row>
    <row r="47" spans="1:8">
      <c r="A47" s="13">
        <f t="shared" si="3"/>
        <v>2010</v>
      </c>
      <c r="B47" s="4">
        <f t="shared" si="4"/>
        <v>4</v>
      </c>
      <c r="C47" s="13">
        <f t="shared" si="5"/>
        <v>10</v>
      </c>
      <c r="D47" s="13" t="str">
        <f t="shared" si="0"/>
        <v>4-2010</v>
      </c>
      <c r="E47" s="14">
        <f t="shared" si="1"/>
        <v>40452</v>
      </c>
      <c r="F47" s="16">
        <v>334</v>
      </c>
      <c r="G47" s="11">
        <f t="shared" si="2"/>
        <v>-6.7039106145251441</v>
      </c>
      <c r="H47" s="11">
        <f t="shared" si="6"/>
        <v>23.703703703703695</v>
      </c>
    </row>
    <row r="48" spans="1:8">
      <c r="A48" s="13">
        <f t="shared" si="3"/>
        <v>2010</v>
      </c>
      <c r="B48" s="4">
        <f t="shared" si="4"/>
        <v>4</v>
      </c>
      <c r="C48" s="13">
        <f t="shared" si="5"/>
        <v>11</v>
      </c>
      <c r="D48" s="13" t="str">
        <f t="shared" si="0"/>
        <v>4-2010</v>
      </c>
      <c r="E48" s="14">
        <f t="shared" si="1"/>
        <v>40483</v>
      </c>
      <c r="F48" s="16">
        <v>239</v>
      </c>
      <c r="G48" s="11">
        <f t="shared" si="2"/>
        <v>-28.443113772455085</v>
      </c>
      <c r="H48" s="11">
        <f t="shared" si="6"/>
        <v>11.16279069767443</v>
      </c>
    </row>
    <row r="49" spans="1:8">
      <c r="A49" s="13">
        <f t="shared" si="3"/>
        <v>2010</v>
      </c>
      <c r="B49" s="4">
        <f t="shared" si="4"/>
        <v>4</v>
      </c>
      <c r="C49" s="13">
        <f t="shared" si="5"/>
        <v>12</v>
      </c>
      <c r="D49" s="13" t="str">
        <f t="shared" si="0"/>
        <v>4-2010</v>
      </c>
      <c r="E49" s="14">
        <f t="shared" si="1"/>
        <v>40513</v>
      </c>
      <c r="F49" s="16">
        <v>250</v>
      </c>
      <c r="G49" s="11">
        <f t="shared" si="2"/>
        <v>4.6025104602510414</v>
      </c>
      <c r="H49" s="11">
        <f t="shared" si="6"/>
        <v>25.628140703517598</v>
      </c>
    </row>
    <row r="50" spans="1:8">
      <c r="A50" s="13">
        <f t="shared" si="3"/>
        <v>2011</v>
      </c>
      <c r="B50" s="4">
        <f t="shared" si="4"/>
        <v>1</v>
      </c>
      <c r="C50" s="13">
        <f t="shared" si="5"/>
        <v>1</v>
      </c>
      <c r="D50" s="13" t="str">
        <f t="shared" si="0"/>
        <v>1-2011</v>
      </c>
      <c r="E50" s="14">
        <f t="shared" si="1"/>
        <v>40544</v>
      </c>
      <c r="F50" s="17">
        <v>304</v>
      </c>
      <c r="G50" s="11">
        <f t="shared" si="2"/>
        <v>21.599999999999998</v>
      </c>
      <c r="H50" s="11">
        <f t="shared" si="6"/>
        <v>58.333333333333329</v>
      </c>
    </row>
    <row r="51" spans="1:8">
      <c r="A51" s="13">
        <f t="shared" si="3"/>
        <v>2011</v>
      </c>
      <c r="B51" s="4">
        <f t="shared" si="4"/>
        <v>1</v>
      </c>
      <c r="C51" s="13">
        <f t="shared" si="5"/>
        <v>2</v>
      </c>
      <c r="D51" s="13" t="str">
        <f t="shared" si="0"/>
        <v>1-2011</v>
      </c>
      <c r="E51" s="14">
        <f t="shared" si="1"/>
        <v>40575</v>
      </c>
      <c r="F51" s="17">
        <v>350</v>
      </c>
      <c r="G51" s="11">
        <f t="shared" si="2"/>
        <v>15.131578947368428</v>
      </c>
      <c r="H51" s="11">
        <f t="shared" si="6"/>
        <v>21.107266435986148</v>
      </c>
    </row>
    <row r="52" spans="1:8">
      <c r="A52" s="13">
        <f t="shared" si="3"/>
        <v>2011</v>
      </c>
      <c r="B52" s="4">
        <f t="shared" si="4"/>
        <v>1</v>
      </c>
      <c r="C52" s="13">
        <f t="shared" si="5"/>
        <v>3</v>
      </c>
      <c r="D52" s="13" t="str">
        <f t="shared" si="0"/>
        <v>1-2011</v>
      </c>
      <c r="E52" s="14">
        <f t="shared" si="1"/>
        <v>40603</v>
      </c>
      <c r="F52" s="17">
        <v>449</v>
      </c>
      <c r="G52" s="11">
        <f t="shared" si="2"/>
        <v>28.285714285714292</v>
      </c>
      <c r="H52" s="11">
        <f t="shared" si="6"/>
        <v>42.088607594936711</v>
      </c>
    </row>
    <row r="53" spans="1:8">
      <c r="A53" s="13">
        <f t="shared" si="3"/>
        <v>2011</v>
      </c>
      <c r="B53" s="4">
        <f t="shared" si="4"/>
        <v>2</v>
      </c>
      <c r="C53" s="13">
        <f t="shared" si="5"/>
        <v>4</v>
      </c>
      <c r="D53" s="13" t="str">
        <f t="shared" si="0"/>
        <v>2-2011</v>
      </c>
      <c r="E53" s="14">
        <f t="shared" si="1"/>
        <v>40634</v>
      </c>
      <c r="F53" s="17">
        <v>329</v>
      </c>
      <c r="G53" s="11">
        <f t="shared" si="2"/>
        <v>-26.726057906458799</v>
      </c>
      <c r="H53" s="11">
        <f t="shared" si="6"/>
        <v>9.302325581395344</v>
      </c>
    </row>
    <row r="54" spans="1:8">
      <c r="A54" s="13">
        <f t="shared" si="3"/>
        <v>2011</v>
      </c>
      <c r="B54" s="4">
        <f t="shared" si="4"/>
        <v>2</v>
      </c>
      <c r="C54" s="13">
        <f t="shared" si="5"/>
        <v>5</v>
      </c>
      <c r="D54" s="13" t="str">
        <f t="shared" si="0"/>
        <v>2-2011</v>
      </c>
      <c r="E54" s="14">
        <f t="shared" si="1"/>
        <v>40664</v>
      </c>
      <c r="F54" s="17">
        <v>344</v>
      </c>
      <c r="G54" s="11">
        <f t="shared" si="2"/>
        <v>4.5592705167173175</v>
      </c>
      <c r="H54" s="11">
        <f t="shared" si="6"/>
        <v>6.5015479876161075</v>
      </c>
    </row>
    <row r="55" spans="1:8">
      <c r="A55" s="13">
        <f t="shared" si="3"/>
        <v>2011</v>
      </c>
      <c r="B55" s="4">
        <f t="shared" si="4"/>
        <v>2</v>
      </c>
      <c r="C55" s="13">
        <f t="shared" si="5"/>
        <v>6</v>
      </c>
      <c r="D55" s="13" t="str">
        <f t="shared" si="0"/>
        <v>2-2011</v>
      </c>
      <c r="E55" s="14">
        <f t="shared" si="1"/>
        <v>40695</v>
      </c>
      <c r="F55" s="17">
        <v>427</v>
      </c>
      <c r="G55" s="11">
        <f t="shared" si="2"/>
        <v>24.127906976744185</v>
      </c>
      <c r="H55" s="11">
        <f t="shared" si="6"/>
        <v>22.701149425287358</v>
      </c>
    </row>
    <row r="56" spans="1:8">
      <c r="A56" s="13">
        <f t="shared" si="3"/>
        <v>2011</v>
      </c>
      <c r="B56" s="4">
        <f t="shared" si="4"/>
        <v>3</v>
      </c>
      <c r="C56" s="13">
        <f t="shared" si="5"/>
        <v>7</v>
      </c>
      <c r="D56" s="13" t="str">
        <f t="shared" si="0"/>
        <v>3-2011</v>
      </c>
      <c r="E56" s="14">
        <f t="shared" si="1"/>
        <v>40725</v>
      </c>
      <c r="F56" s="17">
        <v>402</v>
      </c>
      <c r="G56" s="11">
        <f t="shared" si="2"/>
        <v>-5.8548009367681448</v>
      </c>
      <c r="H56" s="11">
        <f t="shared" si="6"/>
        <v>11.977715877437323</v>
      </c>
    </row>
    <row r="57" spans="1:8">
      <c r="A57" s="13">
        <f t="shared" si="3"/>
        <v>2011</v>
      </c>
      <c r="B57" s="4">
        <f t="shared" si="4"/>
        <v>3</v>
      </c>
      <c r="C57" s="13">
        <f t="shared" si="5"/>
        <v>8</v>
      </c>
      <c r="D57" s="13" t="str">
        <f t="shared" si="0"/>
        <v>3-2011</v>
      </c>
      <c r="E57" s="14">
        <f t="shared" si="1"/>
        <v>40756</v>
      </c>
      <c r="F57" s="17">
        <v>444</v>
      </c>
      <c r="G57" s="11">
        <f t="shared" si="2"/>
        <v>10.447761194029859</v>
      </c>
      <c r="H57" s="11">
        <f t="shared" si="6"/>
        <v>32.142857142857139</v>
      </c>
    </row>
    <row r="58" spans="1:8">
      <c r="A58" s="13">
        <f t="shared" si="3"/>
        <v>2011</v>
      </c>
      <c r="B58" s="4">
        <f t="shared" si="4"/>
        <v>3</v>
      </c>
      <c r="C58" s="13">
        <f t="shared" si="5"/>
        <v>9</v>
      </c>
      <c r="D58" s="13" t="str">
        <f t="shared" si="0"/>
        <v>3-2011</v>
      </c>
      <c r="E58" s="14">
        <f t="shared" si="1"/>
        <v>40787</v>
      </c>
      <c r="F58" s="17">
        <v>373</v>
      </c>
      <c r="G58" s="11">
        <f t="shared" si="2"/>
        <v>-15.990990990990994</v>
      </c>
      <c r="H58" s="11">
        <f t="shared" si="6"/>
        <v>4.1899441340782051</v>
      </c>
    </row>
    <row r="59" spans="1:8">
      <c r="A59" s="13">
        <f t="shared" si="3"/>
        <v>2011</v>
      </c>
      <c r="B59" s="4">
        <f t="shared" si="4"/>
        <v>4</v>
      </c>
      <c r="C59" s="13">
        <f t="shared" si="5"/>
        <v>10</v>
      </c>
      <c r="D59" s="13" t="str">
        <f t="shared" si="0"/>
        <v>4-2011</v>
      </c>
      <c r="E59" s="14">
        <f t="shared" si="1"/>
        <v>40817</v>
      </c>
      <c r="F59" s="17">
        <v>404</v>
      </c>
      <c r="G59" s="11">
        <f t="shared" si="2"/>
        <v>8.3109919571045623</v>
      </c>
      <c r="H59" s="11">
        <f t="shared" si="6"/>
        <v>20.958083832335326</v>
      </c>
    </row>
    <row r="60" spans="1:8">
      <c r="A60" s="13">
        <f t="shared" si="3"/>
        <v>2011</v>
      </c>
      <c r="B60" s="4">
        <f t="shared" si="4"/>
        <v>4</v>
      </c>
      <c r="C60" s="13">
        <f t="shared" si="5"/>
        <v>11</v>
      </c>
      <c r="D60" s="13" t="str">
        <f t="shared" si="0"/>
        <v>4-2011</v>
      </c>
      <c r="E60" s="14">
        <f t="shared" si="1"/>
        <v>40848</v>
      </c>
      <c r="F60" s="17">
        <v>266</v>
      </c>
      <c r="G60" s="11">
        <f t="shared" si="2"/>
        <v>-34.158415841584159</v>
      </c>
      <c r="H60" s="11">
        <f t="shared" si="6"/>
        <v>11.297071129707103</v>
      </c>
    </row>
    <row r="61" spans="1:8">
      <c r="A61" s="13">
        <f t="shared" si="3"/>
        <v>2011</v>
      </c>
      <c r="B61" s="4">
        <f t="shared" si="4"/>
        <v>4</v>
      </c>
      <c r="C61" s="13">
        <f t="shared" si="5"/>
        <v>12</v>
      </c>
      <c r="D61" s="13" t="str">
        <f t="shared" si="0"/>
        <v>4-2011</v>
      </c>
      <c r="E61" s="14">
        <f t="shared" si="1"/>
        <v>40878</v>
      </c>
      <c r="F61" s="17">
        <v>252</v>
      </c>
      <c r="G61" s="11">
        <f t="shared" si="2"/>
        <v>-5.2631578947368478</v>
      </c>
      <c r="H61" s="11">
        <f t="shared" si="6"/>
        <v>0.80000000000000071</v>
      </c>
    </row>
    <row r="62" spans="1:8">
      <c r="A62" s="13">
        <f t="shared" si="3"/>
        <v>2012</v>
      </c>
      <c r="B62" s="4">
        <f t="shared" si="4"/>
        <v>1</v>
      </c>
      <c r="C62" s="13">
        <f t="shared" si="5"/>
        <v>1</v>
      </c>
      <c r="D62" s="13" t="str">
        <f t="shared" si="0"/>
        <v>1-2012</v>
      </c>
      <c r="E62" s="14">
        <f t="shared" si="1"/>
        <v>40909</v>
      </c>
      <c r="F62" s="17">
        <v>366</v>
      </c>
      <c r="G62" s="11">
        <f t="shared" si="2"/>
        <v>45.238095238095234</v>
      </c>
      <c r="H62" s="11">
        <f t="shared" si="6"/>
        <v>20.394736842105267</v>
      </c>
    </row>
    <row r="63" spans="1:8">
      <c r="A63" s="13">
        <f t="shared" si="3"/>
        <v>2012</v>
      </c>
      <c r="B63" s="4">
        <f t="shared" si="4"/>
        <v>1</v>
      </c>
      <c r="C63" s="13">
        <f t="shared" si="5"/>
        <v>2</v>
      </c>
      <c r="D63" s="13" t="str">
        <f t="shared" si="0"/>
        <v>1-2012</v>
      </c>
      <c r="E63" s="14">
        <f t="shared" si="1"/>
        <v>40940</v>
      </c>
      <c r="F63" s="17">
        <v>462</v>
      </c>
      <c r="G63" s="11">
        <f t="shared" si="2"/>
        <v>26.229508196721319</v>
      </c>
      <c r="H63" s="11">
        <f t="shared" si="6"/>
        <v>32.000000000000007</v>
      </c>
    </row>
    <row r="64" spans="1:8">
      <c r="A64" s="13">
        <f t="shared" si="3"/>
        <v>2012</v>
      </c>
      <c r="B64" s="4">
        <f t="shared" si="4"/>
        <v>1</v>
      </c>
      <c r="C64" s="13">
        <f t="shared" si="5"/>
        <v>3</v>
      </c>
      <c r="D64" s="13" t="str">
        <f t="shared" si="0"/>
        <v>1-2012</v>
      </c>
      <c r="E64" s="14">
        <f t="shared" si="1"/>
        <v>40969</v>
      </c>
      <c r="F64" s="17">
        <v>505</v>
      </c>
      <c r="G64" s="11">
        <f t="shared" si="2"/>
        <v>9.3073593073593095</v>
      </c>
      <c r="H64" s="11">
        <f t="shared" si="6"/>
        <v>12.472160356347439</v>
      </c>
    </row>
    <row r="65" spans="1:8">
      <c r="A65" s="13">
        <f t="shared" si="3"/>
        <v>2012</v>
      </c>
      <c r="B65" s="4">
        <f t="shared" si="4"/>
        <v>2</v>
      </c>
      <c r="C65" s="13">
        <f t="shared" si="5"/>
        <v>4</v>
      </c>
      <c r="D65" s="13" t="str">
        <f t="shared" si="0"/>
        <v>2-2012</v>
      </c>
      <c r="E65" s="14">
        <f t="shared" si="1"/>
        <v>41000</v>
      </c>
      <c r="F65" s="17">
        <v>393</v>
      </c>
      <c r="G65" s="11">
        <f t="shared" si="2"/>
        <v>-22.178217821782177</v>
      </c>
      <c r="H65" s="11">
        <f t="shared" si="6"/>
        <v>19.452887537993924</v>
      </c>
    </row>
    <row r="66" spans="1:8">
      <c r="A66" s="13">
        <f t="shared" si="3"/>
        <v>2012</v>
      </c>
      <c r="B66" s="4">
        <f t="shared" si="4"/>
        <v>2</v>
      </c>
      <c r="C66" s="13">
        <f t="shared" si="5"/>
        <v>5</v>
      </c>
      <c r="D66" s="13" t="str">
        <f t="shared" si="0"/>
        <v>2-2012</v>
      </c>
      <c r="E66" s="14">
        <f t="shared" si="1"/>
        <v>41030</v>
      </c>
      <c r="F66" s="17">
        <v>483</v>
      </c>
      <c r="G66" s="11">
        <f t="shared" si="2"/>
        <v>22.900763358778619</v>
      </c>
      <c r="H66" s="11">
        <f t="shared" si="6"/>
        <v>40.406976744186053</v>
      </c>
    </row>
    <row r="67" spans="1:8">
      <c r="A67" s="13">
        <f t="shared" si="3"/>
        <v>2012</v>
      </c>
      <c r="B67" s="4">
        <f t="shared" si="4"/>
        <v>2</v>
      </c>
      <c r="C67" s="13">
        <f t="shared" si="5"/>
        <v>6</v>
      </c>
      <c r="D67" s="13" t="str">
        <f t="shared" ref="D67:D88" si="7">+CONCATENATE(B67,"-",A67)</f>
        <v>2-2012</v>
      </c>
      <c r="E67" s="14">
        <f t="shared" ref="E67:E88" si="8">+DATE(A67,C67,1)</f>
        <v>41061</v>
      </c>
      <c r="F67" s="17">
        <v>447</v>
      </c>
      <c r="G67" s="11">
        <f t="shared" si="2"/>
        <v>-7.4534161490683264</v>
      </c>
      <c r="H67" s="11">
        <f t="shared" si="6"/>
        <v>4.6838407494145251</v>
      </c>
    </row>
    <row r="68" spans="1:8">
      <c r="A68" s="13">
        <f t="shared" si="3"/>
        <v>2012</v>
      </c>
      <c r="B68" s="4">
        <f t="shared" si="4"/>
        <v>3</v>
      </c>
      <c r="C68" s="13">
        <f t="shared" si="5"/>
        <v>7</v>
      </c>
      <c r="D68" s="13" t="str">
        <f t="shared" si="7"/>
        <v>3-2012</v>
      </c>
      <c r="E68" s="14">
        <f t="shared" si="8"/>
        <v>41091</v>
      </c>
      <c r="F68" s="17">
        <v>449</v>
      </c>
      <c r="G68" s="11">
        <f t="shared" ref="G68:G94" si="9">+(F68/F67-1)*100</f>
        <v>0.44742729306488371</v>
      </c>
      <c r="H68" s="11">
        <f t="shared" si="6"/>
        <v>11.691542288557223</v>
      </c>
    </row>
    <row r="69" spans="1:8">
      <c r="A69" s="13">
        <f t="shared" si="3"/>
        <v>2012</v>
      </c>
      <c r="B69" s="4">
        <f t="shared" si="4"/>
        <v>3</v>
      </c>
      <c r="C69" s="13">
        <f t="shared" si="5"/>
        <v>8</v>
      </c>
      <c r="D69" s="13" t="str">
        <f t="shared" si="7"/>
        <v>3-2012</v>
      </c>
      <c r="E69" s="14">
        <f t="shared" si="8"/>
        <v>41122</v>
      </c>
      <c r="F69" s="17">
        <v>529</v>
      </c>
      <c r="G69" s="11">
        <f t="shared" si="9"/>
        <v>17.817371937639194</v>
      </c>
      <c r="H69" s="11">
        <f t="shared" si="6"/>
        <v>19.144144144144136</v>
      </c>
    </row>
    <row r="70" spans="1:8">
      <c r="A70" s="13">
        <f t="shared" si="3"/>
        <v>2012</v>
      </c>
      <c r="B70" s="4">
        <f t="shared" si="4"/>
        <v>3</v>
      </c>
      <c r="C70" s="13">
        <f t="shared" si="5"/>
        <v>9</v>
      </c>
      <c r="D70" s="13" t="str">
        <f t="shared" si="7"/>
        <v>3-2012</v>
      </c>
      <c r="E70" s="14">
        <f t="shared" si="8"/>
        <v>41153</v>
      </c>
      <c r="F70" s="17">
        <v>437</v>
      </c>
      <c r="G70" s="11">
        <f t="shared" si="9"/>
        <v>-17.391304347826086</v>
      </c>
      <c r="H70" s="11">
        <f t="shared" si="6"/>
        <v>17.158176943699722</v>
      </c>
    </row>
    <row r="71" spans="1:8">
      <c r="A71" s="13">
        <f t="shared" si="3"/>
        <v>2012</v>
      </c>
      <c r="B71" s="4">
        <f t="shared" si="4"/>
        <v>4</v>
      </c>
      <c r="C71" s="13">
        <f t="shared" si="5"/>
        <v>10</v>
      </c>
      <c r="D71" s="13" t="str">
        <f t="shared" si="7"/>
        <v>4-2012</v>
      </c>
      <c r="E71" s="14">
        <f t="shared" si="8"/>
        <v>41183</v>
      </c>
      <c r="F71" s="17">
        <v>519</v>
      </c>
      <c r="G71" s="11">
        <f t="shared" si="9"/>
        <v>18.764302059496572</v>
      </c>
      <c r="H71" s="11">
        <f t="shared" si="6"/>
        <v>28.46534653465347</v>
      </c>
    </row>
    <row r="72" spans="1:8">
      <c r="A72" s="13">
        <f t="shared" si="3"/>
        <v>2012</v>
      </c>
      <c r="B72" s="4">
        <f t="shared" si="4"/>
        <v>4</v>
      </c>
      <c r="C72" s="13">
        <f t="shared" si="5"/>
        <v>11</v>
      </c>
      <c r="D72" s="13" t="str">
        <f t="shared" si="7"/>
        <v>4-2012</v>
      </c>
      <c r="E72" s="14">
        <f t="shared" si="8"/>
        <v>41214</v>
      </c>
      <c r="F72" s="17">
        <v>333</v>
      </c>
      <c r="G72" s="11">
        <f t="shared" si="9"/>
        <v>-35.838150289017342</v>
      </c>
      <c r="H72" s="11">
        <f t="shared" si="6"/>
        <v>25.187969924812027</v>
      </c>
    </row>
    <row r="73" spans="1:8">
      <c r="A73" s="13">
        <f t="shared" si="3"/>
        <v>2012</v>
      </c>
      <c r="B73" s="4">
        <f t="shared" si="4"/>
        <v>4</v>
      </c>
      <c r="C73" s="13">
        <f t="shared" si="5"/>
        <v>12</v>
      </c>
      <c r="D73" s="13" t="str">
        <f t="shared" si="7"/>
        <v>4-2012</v>
      </c>
      <c r="E73" s="14">
        <f t="shared" si="8"/>
        <v>41244</v>
      </c>
      <c r="F73" s="17">
        <v>234</v>
      </c>
      <c r="G73" s="11">
        <f t="shared" si="9"/>
        <v>-29.729729729729726</v>
      </c>
      <c r="H73" s="11">
        <f t="shared" si="6"/>
        <v>-7.1428571428571397</v>
      </c>
    </row>
    <row r="74" spans="1:8">
      <c r="A74" s="13">
        <f t="shared" si="3"/>
        <v>2013</v>
      </c>
      <c r="B74" s="4">
        <f t="shared" si="4"/>
        <v>1</v>
      </c>
      <c r="C74" s="13">
        <f t="shared" si="5"/>
        <v>1</v>
      </c>
      <c r="D74" s="13" t="str">
        <f t="shared" si="7"/>
        <v>1-2013</v>
      </c>
      <c r="E74" s="14">
        <f t="shared" si="8"/>
        <v>41275</v>
      </c>
      <c r="F74" s="17">
        <v>419</v>
      </c>
      <c r="G74" s="11">
        <f t="shared" si="9"/>
        <v>79.05982905982907</v>
      </c>
      <c r="H74" s="11">
        <f t="shared" si="6"/>
        <v>14.480874316939897</v>
      </c>
    </row>
    <row r="75" spans="1:8">
      <c r="A75" s="13">
        <f t="shared" si="3"/>
        <v>2013</v>
      </c>
      <c r="B75" s="4">
        <f t="shared" si="4"/>
        <v>1</v>
      </c>
      <c r="C75" s="13">
        <f t="shared" si="5"/>
        <v>2</v>
      </c>
      <c r="D75" s="13" t="str">
        <f t="shared" si="7"/>
        <v>1-2013</v>
      </c>
      <c r="E75" s="14">
        <f t="shared" si="8"/>
        <v>41306</v>
      </c>
      <c r="F75" s="17">
        <v>479</v>
      </c>
      <c r="G75" s="11">
        <f t="shared" si="9"/>
        <v>14.319809069212418</v>
      </c>
      <c r="H75" s="11">
        <f t="shared" si="6"/>
        <v>3.6796536796536827</v>
      </c>
    </row>
    <row r="76" spans="1:8">
      <c r="A76" s="13">
        <f t="shared" si="3"/>
        <v>2013</v>
      </c>
      <c r="B76" s="4">
        <f t="shared" si="4"/>
        <v>1</v>
      </c>
      <c r="C76" s="13">
        <f t="shared" si="5"/>
        <v>3</v>
      </c>
      <c r="D76" s="13" t="str">
        <f t="shared" si="7"/>
        <v>1-2013</v>
      </c>
      <c r="E76" s="14">
        <f t="shared" si="8"/>
        <v>41334</v>
      </c>
      <c r="F76" s="17">
        <v>488</v>
      </c>
      <c r="G76" s="11">
        <f t="shared" si="9"/>
        <v>1.8789144050104456</v>
      </c>
      <c r="H76" s="11">
        <f t="shared" si="6"/>
        <v>-3.3663366336633693</v>
      </c>
    </row>
    <row r="77" spans="1:8">
      <c r="A77" s="13">
        <f t="shared" si="3"/>
        <v>2013</v>
      </c>
      <c r="B77" s="4">
        <f t="shared" si="4"/>
        <v>2</v>
      </c>
      <c r="C77" s="13">
        <f t="shared" si="5"/>
        <v>4</v>
      </c>
      <c r="D77" s="13" t="str">
        <f t="shared" si="7"/>
        <v>2-2013</v>
      </c>
      <c r="E77" s="14">
        <f t="shared" si="8"/>
        <v>41365</v>
      </c>
      <c r="F77" s="17">
        <v>510</v>
      </c>
      <c r="G77" s="11">
        <f t="shared" si="9"/>
        <v>4.508196721311486</v>
      </c>
      <c r="H77" s="11">
        <f t="shared" si="6"/>
        <v>29.770992366412209</v>
      </c>
    </row>
    <row r="78" spans="1:8">
      <c r="A78" s="13">
        <f t="shared" si="3"/>
        <v>2013</v>
      </c>
      <c r="B78" s="4">
        <f t="shared" si="4"/>
        <v>2</v>
      </c>
      <c r="C78" s="13">
        <f t="shared" si="5"/>
        <v>5</v>
      </c>
      <c r="D78" s="13" t="str">
        <f t="shared" si="7"/>
        <v>2-2013</v>
      </c>
      <c r="E78" s="14">
        <f t="shared" si="8"/>
        <v>41395</v>
      </c>
      <c r="F78" s="17">
        <v>495</v>
      </c>
      <c r="G78" s="11">
        <f t="shared" si="9"/>
        <v>-2.9411764705882359</v>
      </c>
      <c r="H78" s="11">
        <f t="shared" si="6"/>
        <v>2.4844720496894457</v>
      </c>
    </row>
    <row r="79" spans="1:8">
      <c r="A79" s="13">
        <f t="shared" ref="A79:A108" si="10">+A67+1</f>
        <v>2013</v>
      </c>
      <c r="B79" s="4">
        <f t="shared" ref="B79:B108" si="11">+B67</f>
        <v>2</v>
      </c>
      <c r="C79" s="13">
        <f t="shared" ref="C79:C108" si="12">+C67</f>
        <v>6</v>
      </c>
      <c r="D79" s="13" t="str">
        <f t="shared" si="7"/>
        <v>2-2013</v>
      </c>
      <c r="E79" s="14">
        <f t="shared" si="8"/>
        <v>41426</v>
      </c>
      <c r="F79" s="17">
        <v>491</v>
      </c>
      <c r="G79" s="11">
        <f t="shared" si="9"/>
        <v>-0.80808080808081328</v>
      </c>
      <c r="H79" s="11">
        <f t="shared" ref="H79:H88" si="13">+(F79/F67-1)*100</f>
        <v>9.8434004474272854</v>
      </c>
    </row>
    <row r="80" spans="1:8">
      <c r="A80" s="13">
        <f t="shared" si="10"/>
        <v>2013</v>
      </c>
      <c r="B80" s="4">
        <f t="shared" si="11"/>
        <v>3</v>
      </c>
      <c r="C80" s="13">
        <f t="shared" si="12"/>
        <v>7</v>
      </c>
      <c r="D80" s="13" t="str">
        <f t="shared" si="7"/>
        <v>3-2013</v>
      </c>
      <c r="E80" s="14">
        <f t="shared" si="8"/>
        <v>41456</v>
      </c>
      <c r="F80" s="17">
        <v>555</v>
      </c>
      <c r="G80" s="11">
        <f t="shared" si="9"/>
        <v>13.034623217922615</v>
      </c>
      <c r="H80" s="11">
        <f t="shared" si="13"/>
        <v>23.608017817371941</v>
      </c>
    </row>
    <row r="81" spans="1:9">
      <c r="A81" s="13">
        <f t="shared" si="10"/>
        <v>2013</v>
      </c>
      <c r="B81" s="4">
        <f t="shared" si="11"/>
        <v>3</v>
      </c>
      <c r="C81" s="13">
        <f t="shared" si="12"/>
        <v>8</v>
      </c>
      <c r="D81" s="13" t="str">
        <f t="shared" si="7"/>
        <v>3-2013</v>
      </c>
      <c r="E81" s="14">
        <f t="shared" si="8"/>
        <v>41487</v>
      </c>
      <c r="F81" s="17">
        <v>519</v>
      </c>
      <c r="G81" s="11">
        <f t="shared" si="9"/>
        <v>-6.4864864864864868</v>
      </c>
      <c r="H81" s="11">
        <f t="shared" si="13"/>
        <v>-1.8903591682419618</v>
      </c>
    </row>
    <row r="82" spans="1:9">
      <c r="A82" s="13">
        <f t="shared" si="10"/>
        <v>2013</v>
      </c>
      <c r="B82" s="4">
        <f t="shared" si="11"/>
        <v>3</v>
      </c>
      <c r="C82" s="13">
        <f t="shared" si="12"/>
        <v>9</v>
      </c>
      <c r="D82" s="13" t="str">
        <f t="shared" si="7"/>
        <v>3-2013</v>
      </c>
      <c r="E82" s="14">
        <f t="shared" si="8"/>
        <v>41518</v>
      </c>
      <c r="F82" s="17">
        <v>458</v>
      </c>
      <c r="G82" s="11">
        <f t="shared" si="9"/>
        <v>-11.753371868978801</v>
      </c>
      <c r="H82" s="11">
        <f t="shared" si="13"/>
        <v>4.8054919908466776</v>
      </c>
    </row>
    <row r="83" spans="1:9">
      <c r="A83" s="13">
        <f t="shared" si="10"/>
        <v>2013</v>
      </c>
      <c r="B83" s="4">
        <f t="shared" si="11"/>
        <v>4</v>
      </c>
      <c r="C83" s="13">
        <f t="shared" si="12"/>
        <v>10</v>
      </c>
      <c r="D83" s="13" t="str">
        <f t="shared" si="7"/>
        <v>4-2013</v>
      </c>
      <c r="E83" s="14">
        <f t="shared" si="8"/>
        <v>41548</v>
      </c>
      <c r="F83" s="17">
        <v>548</v>
      </c>
      <c r="G83" s="11">
        <f t="shared" si="9"/>
        <v>19.650655021834051</v>
      </c>
      <c r="H83" s="11">
        <f t="shared" si="13"/>
        <v>5.5876685934489467</v>
      </c>
    </row>
    <row r="84" spans="1:9">
      <c r="A84" s="13">
        <f t="shared" si="10"/>
        <v>2013</v>
      </c>
      <c r="B84" s="4">
        <f t="shared" si="11"/>
        <v>4</v>
      </c>
      <c r="C84" s="13">
        <f t="shared" si="12"/>
        <v>11</v>
      </c>
      <c r="D84" s="13" t="str">
        <f t="shared" si="7"/>
        <v>4-2013</v>
      </c>
      <c r="E84" s="14">
        <f t="shared" si="8"/>
        <v>41579</v>
      </c>
      <c r="F84" s="17">
        <v>295</v>
      </c>
      <c r="G84" s="11">
        <f t="shared" si="9"/>
        <v>-46.167883211678827</v>
      </c>
      <c r="H84" s="11">
        <f t="shared" si="13"/>
        <v>-11.411411411411409</v>
      </c>
    </row>
    <row r="85" spans="1:9">
      <c r="A85" s="13">
        <f t="shared" si="10"/>
        <v>2013</v>
      </c>
      <c r="B85" s="4">
        <f t="shared" si="11"/>
        <v>4</v>
      </c>
      <c r="C85" s="13">
        <f t="shared" si="12"/>
        <v>12</v>
      </c>
      <c r="D85" s="13" t="str">
        <f t="shared" si="7"/>
        <v>4-2013</v>
      </c>
      <c r="E85" s="14">
        <f t="shared" si="8"/>
        <v>41609</v>
      </c>
      <c r="F85" s="17">
        <v>285</v>
      </c>
      <c r="G85" s="11">
        <f t="shared" si="9"/>
        <v>-3.3898305084745783</v>
      </c>
      <c r="H85" s="11">
        <f t="shared" si="13"/>
        <v>21.794871794871785</v>
      </c>
    </row>
    <row r="86" spans="1:9">
      <c r="A86" s="13">
        <f t="shared" si="10"/>
        <v>2014</v>
      </c>
      <c r="B86" s="4">
        <f t="shared" si="11"/>
        <v>1</v>
      </c>
      <c r="C86" s="13">
        <f t="shared" si="12"/>
        <v>1</v>
      </c>
      <c r="D86" s="13" t="str">
        <f t="shared" si="7"/>
        <v>1-2014</v>
      </c>
      <c r="E86" s="14">
        <f t="shared" si="8"/>
        <v>41640</v>
      </c>
      <c r="F86" s="23">
        <v>380</v>
      </c>
      <c r="G86" s="11">
        <f t="shared" si="9"/>
        <v>33.333333333333329</v>
      </c>
      <c r="H86" s="11">
        <f t="shared" si="13"/>
        <v>-9.3078758949880722</v>
      </c>
    </row>
    <row r="87" spans="1:9">
      <c r="A87" s="13">
        <f t="shared" si="10"/>
        <v>2014</v>
      </c>
      <c r="B87" s="4">
        <f t="shared" si="11"/>
        <v>1</v>
      </c>
      <c r="C87" s="13">
        <f t="shared" si="12"/>
        <v>2</v>
      </c>
      <c r="D87" s="13" t="str">
        <f t="shared" si="7"/>
        <v>1-2014</v>
      </c>
      <c r="E87" s="14">
        <f t="shared" si="8"/>
        <v>41671</v>
      </c>
      <c r="F87" s="23">
        <v>380</v>
      </c>
      <c r="G87" s="11">
        <f t="shared" si="9"/>
        <v>0</v>
      </c>
      <c r="H87" s="11">
        <f t="shared" si="13"/>
        <v>-20.668058455114824</v>
      </c>
    </row>
    <row r="88" spans="1:9">
      <c r="A88" s="13">
        <f t="shared" si="10"/>
        <v>2014</v>
      </c>
      <c r="B88" s="4">
        <f t="shared" si="11"/>
        <v>1</v>
      </c>
      <c r="C88" s="13">
        <f t="shared" si="12"/>
        <v>3</v>
      </c>
      <c r="D88" s="13" t="str">
        <f t="shared" si="7"/>
        <v>1-2014</v>
      </c>
      <c r="E88" s="14">
        <f t="shared" si="8"/>
        <v>41699</v>
      </c>
      <c r="F88" s="23">
        <v>380</v>
      </c>
      <c r="G88" s="11">
        <f t="shared" si="9"/>
        <v>0</v>
      </c>
      <c r="H88" s="11">
        <f t="shared" si="13"/>
        <v>-22.131147540983608</v>
      </c>
      <c r="I88" s="24" t="s">
        <v>18</v>
      </c>
    </row>
    <row r="89" spans="1:9">
      <c r="A89" s="13">
        <f t="shared" si="10"/>
        <v>2014</v>
      </c>
      <c r="B89" s="4">
        <f t="shared" si="11"/>
        <v>2</v>
      </c>
      <c r="C89" s="13">
        <f t="shared" si="12"/>
        <v>4</v>
      </c>
      <c r="D89" s="13" t="str">
        <f t="shared" ref="D89:D91" si="14">+CONCATENATE(B89,"-",A89)</f>
        <v>2-2014</v>
      </c>
      <c r="E89" s="14"/>
      <c r="G89" s="11">
        <f t="shared" si="9"/>
        <v>-100</v>
      </c>
      <c r="H89" s="11">
        <f t="shared" ref="H89:H91" si="15">+(F89/F77-1)*100</f>
        <v>-100</v>
      </c>
    </row>
    <row r="90" spans="1:9">
      <c r="A90" s="13">
        <f t="shared" si="10"/>
        <v>2014</v>
      </c>
      <c r="B90" s="4">
        <f t="shared" si="11"/>
        <v>2</v>
      </c>
      <c r="C90" s="13">
        <f t="shared" si="12"/>
        <v>5</v>
      </c>
      <c r="D90" s="13" t="str">
        <f t="shared" si="14"/>
        <v>2-2014</v>
      </c>
      <c r="E90" s="14"/>
      <c r="G90" s="11" t="e">
        <f t="shared" si="9"/>
        <v>#DIV/0!</v>
      </c>
      <c r="H90" s="11">
        <f t="shared" si="15"/>
        <v>-100</v>
      </c>
    </row>
    <row r="91" spans="1:9">
      <c r="A91" s="13">
        <f t="shared" si="10"/>
        <v>2014</v>
      </c>
      <c r="B91" s="4">
        <f t="shared" si="11"/>
        <v>2</v>
      </c>
      <c r="C91" s="13">
        <f t="shared" si="12"/>
        <v>6</v>
      </c>
      <c r="D91" s="13" t="str">
        <f t="shared" si="14"/>
        <v>2-2014</v>
      </c>
      <c r="E91" s="14"/>
      <c r="G91" s="11" t="e">
        <f t="shared" si="9"/>
        <v>#DIV/0!</v>
      </c>
      <c r="H91" s="11">
        <f t="shared" si="15"/>
        <v>-100</v>
      </c>
    </row>
    <row r="92" spans="1:9">
      <c r="A92" s="13">
        <f t="shared" si="10"/>
        <v>2014</v>
      </c>
      <c r="B92" s="4">
        <f t="shared" si="11"/>
        <v>3</v>
      </c>
      <c r="C92" s="13">
        <f t="shared" si="12"/>
        <v>7</v>
      </c>
      <c r="D92" s="13" t="str">
        <f t="shared" ref="D92:D94" si="16">+CONCATENATE(B92,"-",A92)</f>
        <v>3-2014</v>
      </c>
      <c r="E92" s="14"/>
      <c r="G92" s="11" t="e">
        <f t="shared" si="9"/>
        <v>#DIV/0!</v>
      </c>
      <c r="H92" s="11">
        <f t="shared" ref="H92:H94" si="17">+(F92/F80-1)*100</f>
        <v>-100</v>
      </c>
    </row>
    <row r="93" spans="1:9">
      <c r="A93" s="13">
        <f t="shared" si="10"/>
        <v>2014</v>
      </c>
      <c r="B93" s="4">
        <f t="shared" si="11"/>
        <v>3</v>
      </c>
      <c r="C93" s="13">
        <f t="shared" si="12"/>
        <v>8</v>
      </c>
      <c r="D93" s="13" t="str">
        <f t="shared" si="16"/>
        <v>3-2014</v>
      </c>
      <c r="E93" s="14"/>
      <c r="G93" s="11" t="e">
        <f t="shared" si="9"/>
        <v>#DIV/0!</v>
      </c>
      <c r="H93" s="11">
        <f t="shared" si="17"/>
        <v>-100</v>
      </c>
    </row>
    <row r="94" spans="1:9">
      <c r="A94" s="13">
        <f t="shared" si="10"/>
        <v>2014</v>
      </c>
      <c r="B94" s="4">
        <f t="shared" si="11"/>
        <v>3</v>
      </c>
      <c r="C94" s="13">
        <f t="shared" si="12"/>
        <v>9</v>
      </c>
      <c r="D94" s="13" t="str">
        <f t="shared" si="16"/>
        <v>3-2014</v>
      </c>
      <c r="E94" s="14"/>
      <c r="G94" s="11" t="e">
        <f t="shared" si="9"/>
        <v>#DIV/0!</v>
      </c>
      <c r="H94" s="11">
        <f t="shared" si="17"/>
        <v>-100</v>
      </c>
    </row>
    <row r="95" spans="1:9">
      <c r="A95" s="13">
        <f t="shared" si="10"/>
        <v>2014</v>
      </c>
      <c r="B95" s="4">
        <f t="shared" si="11"/>
        <v>4</v>
      </c>
      <c r="C95" s="13">
        <f t="shared" si="12"/>
        <v>10</v>
      </c>
      <c r="D95" s="13" t="str">
        <f t="shared" ref="D95:D108" si="18">+CONCATENATE(B95,"-",A95)</f>
        <v>4-2014</v>
      </c>
      <c r="E95" s="14"/>
      <c r="F95" s="17"/>
      <c r="G95" s="11" t="e">
        <f t="shared" ref="G95:G108" si="19">+(F95/F94-1)*100</f>
        <v>#DIV/0!</v>
      </c>
      <c r="H95" s="11">
        <f t="shared" ref="H95:H108" si="20">+(F95/F83-1)*100</f>
        <v>-100</v>
      </c>
    </row>
    <row r="96" spans="1:9">
      <c r="A96" s="13">
        <f t="shared" si="10"/>
        <v>2014</v>
      </c>
      <c r="B96" s="4">
        <f t="shared" si="11"/>
        <v>4</v>
      </c>
      <c r="C96" s="13">
        <f t="shared" si="12"/>
        <v>11</v>
      </c>
      <c r="D96" s="13" t="str">
        <f t="shared" si="18"/>
        <v>4-2014</v>
      </c>
      <c r="E96" s="14"/>
      <c r="F96" s="17"/>
      <c r="G96" s="11" t="e">
        <f t="shared" si="19"/>
        <v>#DIV/0!</v>
      </c>
      <c r="H96" s="11">
        <f t="shared" si="20"/>
        <v>-100</v>
      </c>
    </row>
    <row r="97" spans="1:8">
      <c r="A97" s="13">
        <f t="shared" si="10"/>
        <v>2014</v>
      </c>
      <c r="B97" s="4">
        <f t="shared" si="11"/>
        <v>4</v>
      </c>
      <c r="C97" s="13">
        <f t="shared" si="12"/>
        <v>12</v>
      </c>
      <c r="D97" s="13" t="str">
        <f t="shared" si="18"/>
        <v>4-2014</v>
      </c>
      <c r="E97" s="14"/>
      <c r="F97" s="17"/>
      <c r="G97" s="11" t="e">
        <f t="shared" si="19"/>
        <v>#DIV/0!</v>
      </c>
      <c r="H97" s="11">
        <f t="shared" si="20"/>
        <v>-100</v>
      </c>
    </row>
    <row r="98" spans="1:8">
      <c r="A98" s="13">
        <f t="shared" si="10"/>
        <v>2015</v>
      </c>
      <c r="B98" s="4">
        <f t="shared" si="11"/>
        <v>1</v>
      </c>
      <c r="C98" s="13">
        <f t="shared" si="12"/>
        <v>1</v>
      </c>
      <c r="D98" s="13" t="str">
        <f t="shared" si="18"/>
        <v>1-2015</v>
      </c>
      <c r="E98" s="14"/>
      <c r="F98" s="17"/>
      <c r="G98" s="11" t="e">
        <f t="shared" si="19"/>
        <v>#DIV/0!</v>
      </c>
      <c r="H98" s="11">
        <f t="shared" si="20"/>
        <v>-100</v>
      </c>
    </row>
    <row r="99" spans="1:8">
      <c r="A99" s="13">
        <f t="shared" si="10"/>
        <v>2015</v>
      </c>
      <c r="B99" s="4">
        <f t="shared" si="11"/>
        <v>1</v>
      </c>
      <c r="C99" s="13">
        <f t="shared" si="12"/>
        <v>2</v>
      </c>
      <c r="D99" s="13" t="str">
        <f t="shared" si="18"/>
        <v>1-2015</v>
      </c>
      <c r="E99" s="14"/>
      <c r="F99" s="17"/>
      <c r="G99" s="11" t="e">
        <f t="shared" si="19"/>
        <v>#DIV/0!</v>
      </c>
      <c r="H99" s="11">
        <f t="shared" si="20"/>
        <v>-100</v>
      </c>
    </row>
    <row r="100" spans="1:8">
      <c r="A100" s="13">
        <f t="shared" si="10"/>
        <v>2015</v>
      </c>
      <c r="B100" s="4">
        <f t="shared" si="11"/>
        <v>1</v>
      </c>
      <c r="C100" s="13">
        <f t="shared" si="12"/>
        <v>3</v>
      </c>
      <c r="D100" s="13" t="str">
        <f t="shared" si="18"/>
        <v>1-2015</v>
      </c>
      <c r="E100" s="14"/>
      <c r="F100" s="17"/>
      <c r="G100" s="11" t="e">
        <f t="shared" si="19"/>
        <v>#DIV/0!</v>
      </c>
      <c r="H100" s="11">
        <f t="shared" si="20"/>
        <v>-100</v>
      </c>
    </row>
    <row r="101" spans="1:8">
      <c r="A101" s="13">
        <f t="shared" si="10"/>
        <v>2015</v>
      </c>
      <c r="B101" s="4">
        <f t="shared" si="11"/>
        <v>2</v>
      </c>
      <c r="C101" s="13">
        <f t="shared" si="12"/>
        <v>4</v>
      </c>
      <c r="D101" s="13" t="str">
        <f t="shared" si="18"/>
        <v>2-2015</v>
      </c>
      <c r="E101" s="14"/>
      <c r="F101" s="17"/>
      <c r="G101" s="11" t="e">
        <f t="shared" si="19"/>
        <v>#DIV/0!</v>
      </c>
      <c r="H101" s="11" t="e">
        <f t="shared" si="20"/>
        <v>#DIV/0!</v>
      </c>
    </row>
    <row r="102" spans="1:8">
      <c r="A102" s="13">
        <f t="shared" si="10"/>
        <v>2015</v>
      </c>
      <c r="B102" s="4">
        <f t="shared" si="11"/>
        <v>2</v>
      </c>
      <c r="C102" s="13">
        <f t="shared" si="12"/>
        <v>5</v>
      </c>
      <c r="D102" s="13" t="str">
        <f t="shared" si="18"/>
        <v>2-2015</v>
      </c>
      <c r="E102" s="14"/>
      <c r="F102" s="17"/>
      <c r="G102" s="11" t="e">
        <f t="shared" si="19"/>
        <v>#DIV/0!</v>
      </c>
      <c r="H102" s="11" t="e">
        <f t="shared" si="20"/>
        <v>#DIV/0!</v>
      </c>
    </row>
    <row r="103" spans="1:8">
      <c r="A103" s="13">
        <f t="shared" si="10"/>
        <v>2015</v>
      </c>
      <c r="B103" s="4">
        <f t="shared" si="11"/>
        <v>2</v>
      </c>
      <c r="C103" s="13">
        <f t="shared" si="12"/>
        <v>6</v>
      </c>
      <c r="D103" s="13" t="str">
        <f t="shared" si="18"/>
        <v>2-2015</v>
      </c>
      <c r="E103" s="14"/>
      <c r="G103" s="11" t="e">
        <f t="shared" si="19"/>
        <v>#DIV/0!</v>
      </c>
      <c r="H103" s="11" t="e">
        <f t="shared" si="20"/>
        <v>#DIV/0!</v>
      </c>
    </row>
    <row r="104" spans="1:8">
      <c r="A104" s="13">
        <f t="shared" si="10"/>
        <v>2015</v>
      </c>
      <c r="B104" s="4">
        <f t="shared" si="11"/>
        <v>3</v>
      </c>
      <c r="C104" s="13">
        <f t="shared" si="12"/>
        <v>7</v>
      </c>
      <c r="D104" s="13" t="str">
        <f t="shared" si="18"/>
        <v>3-2015</v>
      </c>
      <c r="E104" s="14"/>
      <c r="G104" s="11" t="e">
        <f t="shared" si="19"/>
        <v>#DIV/0!</v>
      </c>
      <c r="H104" s="11" t="e">
        <f t="shared" si="20"/>
        <v>#DIV/0!</v>
      </c>
    </row>
    <row r="105" spans="1:8">
      <c r="A105" s="13">
        <f t="shared" si="10"/>
        <v>2015</v>
      </c>
      <c r="B105" s="4">
        <f t="shared" si="11"/>
        <v>3</v>
      </c>
      <c r="C105" s="13">
        <f t="shared" si="12"/>
        <v>8</v>
      </c>
      <c r="D105" s="13" t="str">
        <f t="shared" si="18"/>
        <v>3-2015</v>
      </c>
      <c r="E105" s="14"/>
      <c r="G105" s="11" t="e">
        <f t="shared" si="19"/>
        <v>#DIV/0!</v>
      </c>
      <c r="H105" s="11" t="e">
        <f t="shared" si="20"/>
        <v>#DIV/0!</v>
      </c>
    </row>
    <row r="106" spans="1:8">
      <c r="A106" s="13">
        <f t="shared" si="10"/>
        <v>2015</v>
      </c>
      <c r="B106" s="4">
        <f t="shared" si="11"/>
        <v>3</v>
      </c>
      <c r="C106" s="13">
        <f t="shared" si="12"/>
        <v>9</v>
      </c>
      <c r="D106" s="13" t="str">
        <f t="shared" si="18"/>
        <v>3-2015</v>
      </c>
      <c r="E106" s="14"/>
      <c r="G106" s="11" t="e">
        <f t="shared" si="19"/>
        <v>#DIV/0!</v>
      </c>
      <c r="H106" s="11" t="e">
        <f t="shared" si="20"/>
        <v>#DIV/0!</v>
      </c>
    </row>
    <row r="107" spans="1:8">
      <c r="A107" s="13">
        <f t="shared" si="10"/>
        <v>2015</v>
      </c>
      <c r="B107" s="4">
        <f t="shared" si="11"/>
        <v>4</v>
      </c>
      <c r="C107" s="13">
        <f t="shared" si="12"/>
        <v>10</v>
      </c>
      <c r="D107" s="13" t="str">
        <f t="shared" si="18"/>
        <v>4-2015</v>
      </c>
      <c r="E107" s="14"/>
      <c r="G107" s="11" t="e">
        <f t="shared" si="19"/>
        <v>#DIV/0!</v>
      </c>
      <c r="H107" s="11" t="e">
        <f t="shared" si="20"/>
        <v>#DIV/0!</v>
      </c>
    </row>
    <row r="108" spans="1:8">
      <c r="A108" s="13">
        <f t="shared" si="10"/>
        <v>2015</v>
      </c>
      <c r="B108" s="4">
        <f t="shared" si="11"/>
        <v>4</v>
      </c>
      <c r="C108" s="13">
        <f t="shared" si="12"/>
        <v>11</v>
      </c>
      <c r="D108" s="13" t="str">
        <f t="shared" si="18"/>
        <v>4-2015</v>
      </c>
      <c r="E108" s="14"/>
      <c r="G108" s="11" t="e">
        <f t="shared" si="19"/>
        <v>#DIV/0!</v>
      </c>
      <c r="H108" s="11" t="e">
        <f t="shared" si="20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A33" sqref="A33:F36"/>
    </sheetView>
  </sheetViews>
  <sheetFormatPr baseColWidth="10" defaultRowHeight="14.25"/>
  <cols>
    <col min="1" max="3" width="10.7109375" style="1" customWidth="1"/>
    <col min="4" max="4" width="12.7109375" style="1" bestFit="1" customWidth="1"/>
    <col min="5" max="6" width="10.7109375" style="1" customWidth="1"/>
    <col min="7" max="7" width="15.7109375" style="1" customWidth="1"/>
    <col min="8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16</v>
      </c>
      <c r="D1" s="12" t="s">
        <v>6</v>
      </c>
      <c r="E1" s="12" t="s">
        <v>15</v>
      </c>
      <c r="F1" s="12" t="s">
        <v>14</v>
      </c>
    </row>
    <row r="2" spans="1:8">
      <c r="A2" s="1">
        <v>2007</v>
      </c>
      <c r="B2" s="1">
        <v>1</v>
      </c>
      <c r="C2" s="2" t="str">
        <f>+CONCATENATE(B2,"-",A2)</f>
        <v>1-2007</v>
      </c>
      <c r="D2" s="10">
        <f>+SUMIF('Datos mensuales'!$D$2:$D$1048576,C2,'Datos mensuales'!$F$2:$F$1048576)</f>
        <v>603</v>
      </c>
    </row>
    <row r="3" spans="1:8">
      <c r="A3" s="1">
        <v>2007</v>
      </c>
      <c r="B3" s="1">
        <v>2</v>
      </c>
      <c r="C3" s="2" t="str">
        <f t="shared" ref="C3:C30" si="0">+CONCATENATE(B3,"-",A3)</f>
        <v>2-2007</v>
      </c>
      <c r="D3" s="10">
        <f>+SUMIF('Datos mensuales'!$D$2:$D$1048576,C3,'Datos mensuales'!$F$2:$F$1048576)</f>
        <v>565</v>
      </c>
      <c r="E3" s="11">
        <f>+(D3/D2-1)*100</f>
        <v>-6.3018242122719776</v>
      </c>
    </row>
    <row r="4" spans="1:8">
      <c r="A4" s="1">
        <v>2007</v>
      </c>
      <c r="B4" s="1">
        <v>3</v>
      </c>
      <c r="C4" s="2" t="str">
        <f t="shared" si="0"/>
        <v>3-2007</v>
      </c>
      <c r="D4" s="10">
        <f>+SUMIF('Datos mensuales'!$D$2:$D$1048576,C4,'Datos mensuales'!$F$2:$F$1048576)</f>
        <v>624</v>
      </c>
      <c r="E4" s="11">
        <f t="shared" ref="E4:E33" si="1">+(D4/D3-1)*100</f>
        <v>10.442477876106192</v>
      </c>
    </row>
    <row r="5" spans="1:8">
      <c r="A5" s="1">
        <v>2007</v>
      </c>
      <c r="B5" s="1">
        <v>4</v>
      </c>
      <c r="C5" s="2" t="str">
        <f t="shared" si="0"/>
        <v>4-2007</v>
      </c>
      <c r="D5" s="10">
        <f>+SUMIF('Datos mensuales'!$D$2:$D$1048576,C5,'Datos mensuales'!$F$2:$F$1048576)</f>
        <v>336</v>
      </c>
      <c r="E5" s="11">
        <f t="shared" si="1"/>
        <v>-46.153846153846153</v>
      </c>
    </row>
    <row r="6" spans="1:8">
      <c r="A6" s="1">
        <f>+A2+1</f>
        <v>2008</v>
      </c>
      <c r="B6" s="1">
        <f>+B2</f>
        <v>1</v>
      </c>
      <c r="C6" s="2" t="str">
        <f t="shared" si="0"/>
        <v>1-2008</v>
      </c>
      <c r="D6" s="10">
        <f>+SUMIF('Datos mensuales'!$D$2:$D$1048576,C6,'Datos mensuales'!$F$2:$F$1048576)</f>
        <v>521</v>
      </c>
      <c r="E6" s="11">
        <f t="shared" si="1"/>
        <v>55.05952380952381</v>
      </c>
      <c r="F6" s="11">
        <f>+(D6/D2-1)*100</f>
        <v>-13.598673300165842</v>
      </c>
    </row>
    <row r="7" spans="1:8">
      <c r="A7" s="1">
        <f t="shared" ref="A7:A36" si="2">+A3+1</f>
        <v>2008</v>
      </c>
      <c r="B7" s="1">
        <f>+B3</f>
        <v>2</v>
      </c>
      <c r="C7" s="2" t="str">
        <f t="shared" si="0"/>
        <v>2-2008</v>
      </c>
      <c r="D7" s="10">
        <f>+SUMIF('Datos mensuales'!$D$2:$D$1048576,C7,'Datos mensuales'!$F$2:$F$1048576)</f>
        <v>827</v>
      </c>
      <c r="E7" s="11">
        <f t="shared" si="1"/>
        <v>58.733205374280239</v>
      </c>
      <c r="F7" s="11">
        <f t="shared" ref="F7:F30" si="3">+(D7/D3-1)*100</f>
        <v>46.371681415929203</v>
      </c>
    </row>
    <row r="8" spans="1:8">
      <c r="A8" s="1">
        <f t="shared" si="2"/>
        <v>2008</v>
      </c>
      <c r="B8" s="1">
        <f>+B4</f>
        <v>3</v>
      </c>
      <c r="C8" s="2" t="str">
        <f t="shared" si="0"/>
        <v>3-2008</v>
      </c>
      <c r="D8" s="10">
        <f>+SUMIF('Datos mensuales'!$D$2:$D$1048576,C8,'Datos mensuales'!$F$2:$F$1048576)</f>
        <v>849</v>
      </c>
      <c r="E8" s="11">
        <f t="shared" si="1"/>
        <v>2.6602176541717037</v>
      </c>
      <c r="F8" s="11">
        <f t="shared" si="3"/>
        <v>36.057692307692314</v>
      </c>
    </row>
    <row r="9" spans="1:8">
      <c r="A9" s="1">
        <f t="shared" si="2"/>
        <v>2008</v>
      </c>
      <c r="B9" s="1">
        <f>+B5</f>
        <v>4</v>
      </c>
      <c r="C9" s="2" t="str">
        <f t="shared" si="0"/>
        <v>4-2008</v>
      </c>
      <c r="D9" s="10">
        <f>+SUMIF('Datos mensuales'!$D$2:$D$1048576,C9,'Datos mensuales'!$F$2:$F$1048576)</f>
        <v>637</v>
      </c>
      <c r="E9" s="11">
        <f t="shared" si="1"/>
        <v>-24.970553592461719</v>
      </c>
      <c r="F9" s="11">
        <f t="shared" si="3"/>
        <v>89.583333333333329</v>
      </c>
    </row>
    <row r="10" spans="1:8">
      <c r="A10" s="1">
        <f t="shared" si="2"/>
        <v>2009</v>
      </c>
      <c r="B10" s="1">
        <f t="shared" ref="B10:B18" si="4">+B6</f>
        <v>1</v>
      </c>
      <c r="C10" s="2" t="str">
        <f t="shared" si="0"/>
        <v>1-2009</v>
      </c>
      <c r="D10" s="10">
        <f>+SUMIF('Datos mensuales'!$D$2:$D$1048576,C10,'Datos mensuales'!$F$2:$F$1048576)</f>
        <v>756</v>
      </c>
      <c r="E10" s="11">
        <f t="shared" si="1"/>
        <v>18.681318681318682</v>
      </c>
      <c r="F10" s="11">
        <f t="shared" si="3"/>
        <v>45.10556621880999</v>
      </c>
    </row>
    <row r="11" spans="1:8">
      <c r="A11" s="1">
        <f t="shared" si="2"/>
        <v>2009</v>
      </c>
      <c r="B11" s="1">
        <f t="shared" si="4"/>
        <v>2</v>
      </c>
      <c r="C11" s="2" t="str">
        <f t="shared" si="0"/>
        <v>2-2009</v>
      </c>
      <c r="D11" s="10">
        <f>+SUMIF('Datos mensuales'!$D$2:$D$1048576,C11,'Datos mensuales'!$F$2:$F$1048576)</f>
        <v>745</v>
      </c>
      <c r="E11" s="11">
        <f t="shared" si="1"/>
        <v>-1.4550264550264536</v>
      </c>
      <c r="F11" s="11">
        <f t="shared" si="3"/>
        <v>-9.915356711003632</v>
      </c>
    </row>
    <row r="12" spans="1:8">
      <c r="A12" s="1">
        <f t="shared" si="2"/>
        <v>2009</v>
      </c>
      <c r="B12" s="1">
        <f t="shared" si="4"/>
        <v>3</v>
      </c>
      <c r="C12" s="2" t="str">
        <f t="shared" si="0"/>
        <v>3-2009</v>
      </c>
      <c r="D12" s="10">
        <f>+SUMIF('Datos mensuales'!$D$2:$D$1048576,C12,'Datos mensuales'!$F$2:$F$1048576)</f>
        <v>819</v>
      </c>
      <c r="E12" s="11">
        <f t="shared" si="1"/>
        <v>9.9328859060402674</v>
      </c>
      <c r="F12" s="11">
        <f t="shared" si="3"/>
        <v>-3.5335689045936425</v>
      </c>
    </row>
    <row r="13" spans="1:8">
      <c r="A13" s="1">
        <f t="shared" si="2"/>
        <v>2009</v>
      </c>
      <c r="B13" s="1">
        <f t="shared" si="4"/>
        <v>4</v>
      </c>
      <c r="C13" s="2" t="str">
        <f t="shared" si="0"/>
        <v>4-2009</v>
      </c>
      <c r="D13" s="10">
        <f>+SUMIF('Datos mensuales'!$D$2:$D$1048576,C13,'Datos mensuales'!$F$2:$F$1048576)</f>
        <v>684</v>
      </c>
      <c r="E13" s="11">
        <f t="shared" si="1"/>
        <v>-16.483516483516482</v>
      </c>
      <c r="F13" s="11">
        <f t="shared" si="3"/>
        <v>7.378335949764514</v>
      </c>
    </row>
    <row r="14" spans="1:8" ht="15">
      <c r="A14" s="1">
        <f t="shared" si="2"/>
        <v>2010</v>
      </c>
      <c r="B14" s="1">
        <f t="shared" si="4"/>
        <v>1</v>
      </c>
      <c r="C14" s="2" t="str">
        <f t="shared" si="0"/>
        <v>1-2010</v>
      </c>
      <c r="D14" s="10">
        <f>+SUMIF('Datos mensuales'!$D$2:$D$1048576,C14,'Datos mensuales'!$F$2:$F$1048576)</f>
        <v>797</v>
      </c>
      <c r="E14" s="11">
        <f t="shared" si="1"/>
        <v>16.520467836257314</v>
      </c>
      <c r="F14" s="11">
        <f t="shared" si="3"/>
        <v>5.4232804232804188</v>
      </c>
      <c r="G14" s="3"/>
      <c r="H14" s="10"/>
    </row>
    <row r="15" spans="1:8" ht="15">
      <c r="A15" s="1">
        <f t="shared" si="2"/>
        <v>2010</v>
      </c>
      <c r="B15" s="1">
        <f t="shared" si="4"/>
        <v>2</v>
      </c>
      <c r="C15" s="2" t="str">
        <f t="shared" si="0"/>
        <v>2-2010</v>
      </c>
      <c r="D15" s="10">
        <f>+SUMIF('Datos mensuales'!$D$2:$D$1048576,C15,'Datos mensuales'!$F$2:$F$1048576)</f>
        <v>972</v>
      </c>
      <c r="E15" s="11">
        <f t="shared" si="1"/>
        <v>21.957340025094108</v>
      </c>
      <c r="F15" s="11">
        <f t="shared" si="3"/>
        <v>30.46979865771813</v>
      </c>
      <c r="G15" s="3"/>
      <c r="H15" s="10"/>
    </row>
    <row r="16" spans="1:8" ht="15">
      <c r="A16" s="1">
        <f t="shared" si="2"/>
        <v>2010</v>
      </c>
      <c r="B16" s="1">
        <f t="shared" si="4"/>
        <v>3</v>
      </c>
      <c r="C16" s="2" t="str">
        <f t="shared" si="0"/>
        <v>3-2010</v>
      </c>
      <c r="D16" s="10">
        <f>+SUMIF('Datos mensuales'!$D$2:$D$1048576,C16,'Datos mensuales'!$F$2:$F$1048576)</f>
        <v>1053</v>
      </c>
      <c r="E16" s="11">
        <f t="shared" si="1"/>
        <v>8.333333333333325</v>
      </c>
      <c r="F16" s="11">
        <f t="shared" si="3"/>
        <v>28.57142857142858</v>
      </c>
      <c r="G16" s="3"/>
      <c r="H16" s="10"/>
    </row>
    <row r="17" spans="1:8" ht="15">
      <c r="A17" s="1">
        <f t="shared" si="2"/>
        <v>2010</v>
      </c>
      <c r="B17" s="1">
        <f t="shared" si="4"/>
        <v>4</v>
      </c>
      <c r="C17" s="2" t="str">
        <f t="shared" si="0"/>
        <v>4-2010</v>
      </c>
      <c r="D17" s="10">
        <f>+SUMIF('Datos mensuales'!$D$2:$D$1048576,C17,'Datos mensuales'!$F$2:$F$1048576)</f>
        <v>823</v>
      </c>
      <c r="E17" s="11">
        <f t="shared" si="1"/>
        <v>-21.84235517568851</v>
      </c>
      <c r="F17" s="11">
        <f t="shared" si="3"/>
        <v>20.321637426900587</v>
      </c>
      <c r="G17" s="3"/>
      <c r="H17" s="10"/>
    </row>
    <row r="18" spans="1:8" ht="15">
      <c r="A18" s="1">
        <f t="shared" si="2"/>
        <v>2011</v>
      </c>
      <c r="B18" s="1">
        <f t="shared" si="4"/>
        <v>1</v>
      </c>
      <c r="C18" s="2" t="str">
        <f t="shared" si="0"/>
        <v>1-2011</v>
      </c>
      <c r="D18" s="10">
        <f>+SUMIF('Datos mensuales'!$D$2:$D$1048576,C18,'Datos mensuales'!$F$2:$F$1048576)</f>
        <v>1103</v>
      </c>
      <c r="E18" s="11">
        <f t="shared" si="1"/>
        <v>34.021871202916152</v>
      </c>
      <c r="F18" s="11">
        <f t="shared" si="3"/>
        <v>38.393977415307411</v>
      </c>
      <c r="G18" s="3"/>
      <c r="H18" s="10"/>
    </row>
    <row r="19" spans="1:8" ht="15">
      <c r="A19" s="1">
        <f>+A15+1</f>
        <v>2011</v>
      </c>
      <c r="B19" s="1">
        <f>+B15</f>
        <v>2</v>
      </c>
      <c r="C19" s="2" t="str">
        <f t="shared" si="0"/>
        <v>2-2011</v>
      </c>
      <c r="D19" s="10">
        <f>+SUMIF('Datos mensuales'!$D$2:$D$1048576,C19,'Datos mensuales'!$F$2:$F$1048576)</f>
        <v>1100</v>
      </c>
      <c r="E19" s="11">
        <f t="shared" si="1"/>
        <v>-0.27198549410698547</v>
      </c>
      <c r="F19" s="11">
        <f t="shared" si="3"/>
        <v>13.168724279835399</v>
      </c>
      <c r="G19" s="3"/>
      <c r="H19" s="10"/>
    </row>
    <row r="20" spans="1:8" ht="15">
      <c r="A20" s="1">
        <f t="shared" si="2"/>
        <v>2011</v>
      </c>
      <c r="B20" s="1">
        <f>+B16</f>
        <v>3</v>
      </c>
      <c r="C20" s="2" t="str">
        <f t="shared" si="0"/>
        <v>3-2011</v>
      </c>
      <c r="D20" s="10">
        <f>+SUMIF('Datos mensuales'!$D$2:$D$1048576,C20,'Datos mensuales'!$F$2:$F$1048576)</f>
        <v>1219</v>
      </c>
      <c r="E20" s="11">
        <f t="shared" si="1"/>
        <v>10.818181818181817</v>
      </c>
      <c r="F20" s="11">
        <f t="shared" si="3"/>
        <v>15.764482431149096</v>
      </c>
      <c r="G20" s="3"/>
      <c r="H20" s="10"/>
    </row>
    <row r="21" spans="1:8" ht="15">
      <c r="A21" s="1">
        <f t="shared" si="2"/>
        <v>2011</v>
      </c>
      <c r="B21" s="1">
        <f>+B17</f>
        <v>4</v>
      </c>
      <c r="C21" s="2" t="str">
        <f t="shared" si="0"/>
        <v>4-2011</v>
      </c>
      <c r="D21" s="10">
        <f>+SUMIF('Datos mensuales'!$D$2:$D$1048576,C21,'Datos mensuales'!$F$2:$F$1048576)</f>
        <v>922</v>
      </c>
      <c r="E21" s="11">
        <f t="shared" si="1"/>
        <v>-24.364232977850698</v>
      </c>
      <c r="F21" s="11">
        <f t="shared" si="3"/>
        <v>12.029161603888205</v>
      </c>
      <c r="G21" s="3"/>
      <c r="H21" s="10"/>
    </row>
    <row r="22" spans="1:8" ht="15">
      <c r="A22" s="1">
        <f t="shared" si="2"/>
        <v>2012</v>
      </c>
      <c r="B22" s="1">
        <f>+B18</f>
        <v>1</v>
      </c>
      <c r="C22" s="2" t="str">
        <f t="shared" si="0"/>
        <v>1-2012</v>
      </c>
      <c r="D22" s="10">
        <f>+SUMIF('Datos mensuales'!$D$2:$D$1048576,C22,'Datos mensuales'!$F$2:$F$1048576)</f>
        <v>1333</v>
      </c>
      <c r="E22" s="11">
        <f t="shared" si="1"/>
        <v>44.577006507592202</v>
      </c>
      <c r="F22" s="11">
        <f t="shared" si="3"/>
        <v>20.852221214868539</v>
      </c>
      <c r="G22" s="3"/>
      <c r="H22" s="10"/>
    </row>
    <row r="23" spans="1:8" ht="15">
      <c r="A23" s="1">
        <f t="shared" si="2"/>
        <v>2012</v>
      </c>
      <c r="B23" s="1">
        <f t="shared" ref="B23:B26" si="5">+B19</f>
        <v>2</v>
      </c>
      <c r="C23" s="2" t="str">
        <f t="shared" si="0"/>
        <v>2-2012</v>
      </c>
      <c r="D23" s="10">
        <f>+SUMIF('Datos mensuales'!$D$2:$D$1048576,C23,'Datos mensuales'!$F$2:$F$1048576)</f>
        <v>1323</v>
      </c>
      <c r="E23" s="11">
        <f t="shared" si="1"/>
        <v>-0.75018754688672695</v>
      </c>
      <c r="F23" s="11">
        <f t="shared" si="3"/>
        <v>20.272727272727266</v>
      </c>
      <c r="G23" s="3"/>
      <c r="H23" s="10"/>
    </row>
    <row r="24" spans="1:8" ht="15">
      <c r="A24" s="1">
        <f t="shared" si="2"/>
        <v>2012</v>
      </c>
      <c r="B24" s="1">
        <f t="shared" si="5"/>
        <v>3</v>
      </c>
      <c r="C24" s="2" t="str">
        <f t="shared" si="0"/>
        <v>3-2012</v>
      </c>
      <c r="D24" s="10">
        <f>+SUMIF('Datos mensuales'!$D$2:$D$1048576,C24,'Datos mensuales'!$F$2:$F$1048576)</f>
        <v>1415</v>
      </c>
      <c r="E24" s="11">
        <f t="shared" si="1"/>
        <v>6.9538926681783853</v>
      </c>
      <c r="F24" s="11">
        <f t="shared" si="3"/>
        <v>16.078753076292053</v>
      </c>
      <c r="G24" s="3"/>
      <c r="H24" s="10"/>
    </row>
    <row r="25" spans="1:8" ht="15">
      <c r="A25" s="1">
        <f t="shared" si="2"/>
        <v>2012</v>
      </c>
      <c r="B25" s="1">
        <f t="shared" si="5"/>
        <v>4</v>
      </c>
      <c r="C25" s="2" t="str">
        <f t="shared" si="0"/>
        <v>4-2012</v>
      </c>
      <c r="D25" s="10">
        <f>+SUMIF('Datos mensuales'!$D$2:$D$1048576,C25,'Datos mensuales'!$F$2:$F$1048576)</f>
        <v>1086</v>
      </c>
      <c r="E25" s="11">
        <f t="shared" si="1"/>
        <v>-23.25088339222615</v>
      </c>
      <c r="F25" s="11">
        <f t="shared" si="3"/>
        <v>17.787418655097611</v>
      </c>
      <c r="G25" s="3"/>
      <c r="H25" s="10"/>
    </row>
    <row r="26" spans="1:8" ht="15">
      <c r="A26" s="1">
        <f t="shared" si="2"/>
        <v>2013</v>
      </c>
      <c r="B26" s="1">
        <f t="shared" si="5"/>
        <v>1</v>
      </c>
      <c r="C26" s="2" t="str">
        <f t="shared" si="0"/>
        <v>1-2013</v>
      </c>
      <c r="D26" s="10">
        <f>+SUMIF('Datos mensuales'!$D$2:$D$1048576,C26,'Datos mensuales'!$F$2:$F$1048576)</f>
        <v>1386</v>
      </c>
      <c r="E26" s="11">
        <f t="shared" si="1"/>
        <v>27.624309392265189</v>
      </c>
      <c r="F26" s="11">
        <f t="shared" si="3"/>
        <v>3.9759939984996162</v>
      </c>
      <c r="G26" s="3"/>
      <c r="H26" s="10"/>
    </row>
    <row r="27" spans="1:8" ht="15">
      <c r="A27" s="1">
        <f>+A23+1</f>
        <v>2013</v>
      </c>
      <c r="B27" s="1">
        <f>+B23</f>
        <v>2</v>
      </c>
      <c r="C27" s="2" t="str">
        <f t="shared" si="0"/>
        <v>2-2013</v>
      </c>
      <c r="D27" s="10">
        <f>+SUMIF('Datos mensuales'!$D$2:$D$1048576,C27,'Datos mensuales'!$F$2:$F$1048576)</f>
        <v>1496</v>
      </c>
      <c r="E27" s="11">
        <f t="shared" si="1"/>
        <v>7.9365079365079305</v>
      </c>
      <c r="F27" s="11">
        <f t="shared" si="3"/>
        <v>13.076341647770228</v>
      </c>
      <c r="G27" s="3"/>
      <c r="H27" s="10"/>
    </row>
    <row r="28" spans="1:8" ht="15">
      <c r="A28" s="1">
        <f t="shared" si="2"/>
        <v>2013</v>
      </c>
      <c r="B28" s="1">
        <f>+B24</f>
        <v>3</v>
      </c>
      <c r="C28" s="2" t="str">
        <f t="shared" si="0"/>
        <v>3-2013</v>
      </c>
      <c r="D28" s="10">
        <f>+SUMIF('Datos mensuales'!$D$2:$D$1048576,C28,'Datos mensuales'!$F$2:$F$1048576)</f>
        <v>1532</v>
      </c>
      <c r="E28" s="11">
        <f t="shared" si="1"/>
        <v>2.4064171122994749</v>
      </c>
      <c r="F28" s="11">
        <f t="shared" si="3"/>
        <v>8.2685512367491221</v>
      </c>
      <c r="G28" s="3"/>
      <c r="H28" s="10"/>
    </row>
    <row r="29" spans="1:8" ht="15">
      <c r="A29" s="1">
        <f t="shared" si="2"/>
        <v>2013</v>
      </c>
      <c r="B29" s="1">
        <f>+B25</f>
        <v>4</v>
      </c>
      <c r="C29" s="2" t="str">
        <f t="shared" si="0"/>
        <v>4-2013</v>
      </c>
      <c r="D29" s="10">
        <f>+SUMIF('Datos mensuales'!$D$2:$D$1048576,C29,'Datos mensuales'!$F$2:$F$1048576)</f>
        <v>1128</v>
      </c>
      <c r="E29" s="11">
        <f t="shared" si="1"/>
        <v>-26.370757180156655</v>
      </c>
      <c r="F29" s="11">
        <f t="shared" si="3"/>
        <v>3.8674033149171283</v>
      </c>
      <c r="G29" s="3"/>
      <c r="H29" s="10"/>
    </row>
    <row r="30" spans="1:8" ht="15">
      <c r="A30" s="1">
        <f t="shared" si="2"/>
        <v>2014</v>
      </c>
      <c r="B30" s="1">
        <f>+B26</f>
        <v>1</v>
      </c>
      <c r="C30" s="2" t="str">
        <f t="shared" si="0"/>
        <v>1-2014</v>
      </c>
      <c r="D30" s="10">
        <f>+SUMIF('Datos mensuales'!$D$2:$D$1048576,C30,'Datos mensuales'!$F$2:$F$1048576)</f>
        <v>1140</v>
      </c>
      <c r="E30" s="11">
        <f t="shared" si="1"/>
        <v>1.0638297872340496</v>
      </c>
      <c r="F30" s="11">
        <f t="shared" si="3"/>
        <v>-17.748917748917748</v>
      </c>
      <c r="G30" s="3"/>
      <c r="H30" s="10"/>
    </row>
    <row r="31" spans="1:8">
      <c r="A31" s="1">
        <f t="shared" si="2"/>
        <v>2014</v>
      </c>
      <c r="B31" s="1">
        <f t="shared" ref="B31:B36" si="6">+B27</f>
        <v>2</v>
      </c>
      <c r="C31" s="2" t="str">
        <f t="shared" ref="C31:C33" si="7">+CONCATENATE(B31,"-",A31)</f>
        <v>2-2014</v>
      </c>
      <c r="D31" s="10">
        <f>+SUMIF('Datos mensuales'!$D$2:$D$1048576,C31,'Datos mensuales'!$F$2:$F$1048576)</f>
        <v>0</v>
      </c>
      <c r="E31" s="11">
        <f t="shared" si="1"/>
        <v>-100</v>
      </c>
      <c r="F31" s="11">
        <f t="shared" ref="F31:F33" si="8">+(D31/D27-1)*100</f>
        <v>-100</v>
      </c>
      <c r="H31" s="10"/>
    </row>
    <row r="32" spans="1:8">
      <c r="A32" s="1">
        <f t="shared" si="2"/>
        <v>2014</v>
      </c>
      <c r="B32" s="1">
        <f t="shared" si="6"/>
        <v>3</v>
      </c>
      <c r="C32" s="2" t="str">
        <f t="shared" si="7"/>
        <v>3-2014</v>
      </c>
      <c r="D32" s="10">
        <f>+SUMIF('Datos mensuales'!$D$2:$D$1048576,C32,'Datos mensuales'!$F$2:$F$1048576)</f>
        <v>0</v>
      </c>
      <c r="E32" s="11" t="e">
        <f t="shared" si="1"/>
        <v>#DIV/0!</v>
      </c>
      <c r="F32" s="11">
        <f t="shared" si="8"/>
        <v>-100</v>
      </c>
      <c r="H32" s="10"/>
    </row>
    <row r="33" spans="1:8">
      <c r="A33" s="1">
        <f t="shared" si="2"/>
        <v>2014</v>
      </c>
      <c r="B33" s="1">
        <f t="shared" si="6"/>
        <v>4</v>
      </c>
      <c r="C33" s="2" t="str">
        <f t="shared" si="7"/>
        <v>4-2014</v>
      </c>
      <c r="D33" s="10">
        <f>+SUMIF('Datos mensuales'!$D$2:$D$1048576,C33,'Datos mensuales'!$F$2:$F$1048576)</f>
        <v>0</v>
      </c>
      <c r="E33" s="11" t="e">
        <f t="shared" si="1"/>
        <v>#DIV/0!</v>
      </c>
      <c r="F33" s="11">
        <f t="shared" si="8"/>
        <v>-100</v>
      </c>
      <c r="H33" s="10"/>
    </row>
    <row r="34" spans="1:8">
      <c r="A34" s="1">
        <f t="shared" si="2"/>
        <v>2015</v>
      </c>
      <c r="B34" s="1">
        <f t="shared" si="6"/>
        <v>1</v>
      </c>
      <c r="C34" s="2" t="str">
        <f t="shared" ref="C34:C36" si="9">+CONCATENATE(B34,"-",A34)</f>
        <v>1-2015</v>
      </c>
      <c r="D34" s="10">
        <f>+SUMIF('Datos mensuales'!$D$2:$D$1048576,C34,'Datos mensuales'!$F$2:$F$1048576)</f>
        <v>0</v>
      </c>
      <c r="E34" s="11" t="e">
        <f t="shared" ref="E34:E36" si="10">+(D34/D33-1)*100</f>
        <v>#DIV/0!</v>
      </c>
      <c r="F34" s="11">
        <f t="shared" ref="F34:F36" si="11">+(D34/D30-1)*100</f>
        <v>-100</v>
      </c>
    </row>
    <row r="35" spans="1:8">
      <c r="A35" s="1">
        <f t="shared" si="2"/>
        <v>2015</v>
      </c>
      <c r="B35" s="1">
        <f t="shared" si="6"/>
        <v>2</v>
      </c>
      <c r="C35" s="2" t="str">
        <f t="shared" si="9"/>
        <v>2-2015</v>
      </c>
      <c r="D35" s="10">
        <f>+SUMIF('Datos mensuales'!$D$2:$D$1048576,C35,'Datos mensuales'!$F$2:$F$1048576)</f>
        <v>0</v>
      </c>
      <c r="E35" s="11" t="e">
        <f t="shared" si="10"/>
        <v>#DIV/0!</v>
      </c>
      <c r="F35" s="11" t="e">
        <f t="shared" si="11"/>
        <v>#DIV/0!</v>
      </c>
    </row>
    <row r="36" spans="1:8">
      <c r="A36" s="1">
        <f t="shared" si="2"/>
        <v>2015</v>
      </c>
      <c r="B36" s="1">
        <f t="shared" si="6"/>
        <v>3</v>
      </c>
      <c r="C36" s="2" t="str">
        <f t="shared" si="9"/>
        <v>3-2015</v>
      </c>
      <c r="D36" s="10">
        <f>+SUMIF('Datos mensuales'!$D$2:$D$1048576,C36,'Datos mensuales'!$F$2:$F$1048576)</f>
        <v>0</v>
      </c>
      <c r="E36" s="11" t="e">
        <f t="shared" si="10"/>
        <v>#DIV/0!</v>
      </c>
      <c r="F36" s="11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9" sqref="A9:C10"/>
    </sheetView>
  </sheetViews>
  <sheetFormatPr baseColWidth="10" defaultRowHeight="14.25"/>
  <cols>
    <col min="1" max="1" width="10.7109375" style="1" customWidth="1"/>
    <col min="2" max="2" width="15.7109375" style="1" customWidth="1"/>
    <col min="3" max="3" width="10.7109375" style="1" customWidth="1"/>
    <col min="4" max="16384" width="11.42578125" style="1"/>
  </cols>
  <sheetData>
    <row r="1" spans="1:3" ht="60" customHeight="1">
      <c r="A1" s="15" t="s">
        <v>4</v>
      </c>
      <c r="B1" s="15" t="s">
        <v>6</v>
      </c>
      <c r="C1" s="15" t="s">
        <v>13</v>
      </c>
    </row>
    <row r="2" spans="1:3">
      <c r="A2" s="1">
        <v>2007</v>
      </c>
      <c r="B2" s="10">
        <f>+SUMIF('Datos mensuales'!$A$2:$A$1048576,A2,'Datos mensuales'!$F$2:$F$1048576)</f>
        <v>2128</v>
      </c>
    </row>
    <row r="3" spans="1:3">
      <c r="A3" s="1">
        <f>+A2+1</f>
        <v>2008</v>
      </c>
      <c r="B3" s="10">
        <f>+SUMIF('Datos mensuales'!$A$2:$A$1048576,A3,'Datos mensuales'!$F$2:$F$1048576)</f>
        <v>2834</v>
      </c>
      <c r="C3" s="11">
        <f>+(B3/B2-1)*100</f>
        <v>33.176691729323316</v>
      </c>
    </row>
    <row r="4" spans="1:3">
      <c r="A4" s="1">
        <f>+A3+1</f>
        <v>2009</v>
      </c>
      <c r="B4" s="10">
        <f>+SUMIF('Datos mensuales'!$A$2:$A$1048576,A4,'Datos mensuales'!$F$2:$F$1048576)</f>
        <v>3004</v>
      </c>
      <c r="C4" s="11">
        <f t="shared" ref="C4:C9" si="0">+(B4/B3-1)*100</f>
        <v>5.9985885673959016</v>
      </c>
    </row>
    <row r="5" spans="1:3">
      <c r="A5" s="1">
        <f t="shared" ref="A5:A7" si="1">+A4+1</f>
        <v>2010</v>
      </c>
      <c r="B5" s="10">
        <f>+SUMIF('Datos mensuales'!$A$2:$A$1048576,A5,'Datos mensuales'!$F$2:$F$1048576)</f>
        <v>3645</v>
      </c>
      <c r="C5" s="11">
        <f t="shared" si="0"/>
        <v>21.33821571238348</v>
      </c>
    </row>
    <row r="6" spans="1:3">
      <c r="A6" s="1">
        <f t="shared" si="1"/>
        <v>2011</v>
      </c>
      <c r="B6" s="10">
        <f>+SUMIF('Datos mensuales'!$A$2:$A$1048576,A6,'Datos mensuales'!$F$2:$F$1048576)</f>
        <v>4344</v>
      </c>
      <c r="C6" s="11">
        <f t="shared" si="0"/>
        <v>19.176954732510289</v>
      </c>
    </row>
    <row r="7" spans="1:3">
      <c r="A7" s="1">
        <f t="shared" si="1"/>
        <v>2012</v>
      </c>
      <c r="B7" s="10">
        <f>+SUMIF('Datos mensuales'!$A$2:$A$1048576,A7,'Datos mensuales'!$F$2:$F$1048576)</f>
        <v>5157</v>
      </c>
      <c r="C7" s="11">
        <f t="shared" si="0"/>
        <v>18.715469613259671</v>
      </c>
    </row>
    <row r="8" spans="1:3">
      <c r="A8" s="1">
        <f>+A7+1</f>
        <v>2013</v>
      </c>
      <c r="B8" s="10">
        <f>+SUMIF('Datos mensuales'!$A$2:$A$1048576,A8,'Datos mensuales'!$F$2:$F$1048576)</f>
        <v>5542</v>
      </c>
      <c r="C8" s="11">
        <f t="shared" si="0"/>
        <v>7.4655807640100935</v>
      </c>
    </row>
    <row r="9" spans="1:3">
      <c r="A9" s="1">
        <f>+A8+1</f>
        <v>2014</v>
      </c>
      <c r="B9" s="10">
        <f>+SUMIF('Datos mensuales'!$A$2:$A$1048576,A9,'Datos mensuales'!$F$2:$F$1048576)</f>
        <v>1140</v>
      </c>
      <c r="C9" s="11">
        <f t="shared" si="0"/>
        <v>-79.429808733309272</v>
      </c>
    </row>
    <row r="10" spans="1:3">
      <c r="A10" s="1">
        <f>+A9+1</f>
        <v>2015</v>
      </c>
      <c r="B10" s="10">
        <f>+SUMIF('Datos mensuales'!$A$2:$A$1048576,A10,'Datos mensuales'!$F$2:$F$1048576)</f>
        <v>0</v>
      </c>
      <c r="C10" s="11">
        <f t="shared" ref="C10" si="2">+(B10/B9-1)*100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"/>
  <sheetViews>
    <sheetView showGridLines="0" tabSelected="1" zoomScale="70" zoomScaleNormal="70" workbookViewId="0">
      <selection activeCell="G8" sqref="G8"/>
    </sheetView>
  </sheetViews>
  <sheetFormatPr baseColWidth="10" defaultRowHeight="27"/>
  <cols>
    <col min="1" max="1" width="7.5703125" style="27" customWidth="1"/>
    <col min="2" max="2" width="13.85546875" style="27" customWidth="1"/>
    <col min="3" max="3" width="22.42578125" style="27" customWidth="1"/>
    <col min="4" max="4" width="24.42578125" style="27" customWidth="1"/>
    <col min="5" max="5" width="28.85546875" style="27" customWidth="1"/>
    <col min="6" max="16384" width="11.42578125" style="27"/>
  </cols>
  <sheetData>
    <row r="1" spans="1:5" ht="84.75" customHeight="1">
      <c r="A1" s="25" t="s">
        <v>20</v>
      </c>
      <c r="B1" s="25"/>
      <c r="C1" s="26" t="s">
        <v>19</v>
      </c>
      <c r="D1" s="26" t="s">
        <v>2</v>
      </c>
      <c r="E1" s="26" t="s">
        <v>21</v>
      </c>
    </row>
    <row r="2" spans="1:5">
      <c r="A2" s="28" t="s">
        <v>0</v>
      </c>
      <c r="B2" s="29">
        <f>+Selección!H5</f>
        <v>41334</v>
      </c>
      <c r="C2" s="30">
        <f>+VLOOKUP(B2,'Datos mensuales'!$E$2:$F$1048576,2,0)</f>
        <v>488</v>
      </c>
      <c r="D2" s="31">
        <f>+VLOOKUP(B2,'Datos mensuales'!$E$2:$G$1048576,3,0)</f>
        <v>1.8789144050104456</v>
      </c>
      <c r="E2" s="32">
        <f>+VLOOKUP(B2,'Datos mensuales'!$E$2:$H$1048576,4,0)</f>
        <v>-3.3663366336633693</v>
      </c>
    </row>
    <row r="3" spans="1:5">
      <c r="A3" s="33"/>
      <c r="B3" s="34">
        <f>+Selección!H6</f>
        <v>41365</v>
      </c>
      <c r="C3" s="35">
        <f>+VLOOKUP(B3,'Datos mensuales'!$E$2:$F$1048576,2,0)</f>
        <v>510</v>
      </c>
      <c r="D3" s="36">
        <f>+VLOOKUP(B3,'Datos mensuales'!$E$2:$G$1048576,3,0)</f>
        <v>4.508196721311486</v>
      </c>
      <c r="E3" s="37">
        <f>+VLOOKUP(B3,'Datos mensuales'!$E$2:$H$1048576,4,0)</f>
        <v>29.770992366412209</v>
      </c>
    </row>
    <row r="4" spans="1:5">
      <c r="A4" s="33"/>
      <c r="B4" s="34">
        <f>+Selección!H7</f>
        <v>41395</v>
      </c>
      <c r="C4" s="35">
        <f>+VLOOKUP(B4,'Datos mensuales'!$E$2:$F$1048576,2,0)</f>
        <v>495</v>
      </c>
      <c r="D4" s="36">
        <f>+VLOOKUP(B4,'Datos mensuales'!$E$2:$G$1048576,3,0)</f>
        <v>-2.9411764705882359</v>
      </c>
      <c r="E4" s="37">
        <f>+VLOOKUP(B4,'Datos mensuales'!$E$2:$H$1048576,4,0)</f>
        <v>2.4844720496894457</v>
      </c>
    </row>
    <row r="5" spans="1:5">
      <c r="A5" s="33"/>
      <c r="B5" s="34">
        <f>+Selección!H8</f>
        <v>41426</v>
      </c>
      <c r="C5" s="35">
        <f>+VLOOKUP(B5,'Datos mensuales'!$E$2:$F$1048576,2,0)</f>
        <v>491</v>
      </c>
      <c r="D5" s="36">
        <f>+VLOOKUP(B5,'Datos mensuales'!$E$2:$G$1048576,3,0)</f>
        <v>-0.80808080808081328</v>
      </c>
      <c r="E5" s="37">
        <f>+VLOOKUP(B5,'Datos mensuales'!$E$2:$H$1048576,4,0)</f>
        <v>9.8434004474272854</v>
      </c>
    </row>
    <row r="6" spans="1:5">
      <c r="A6" s="33"/>
      <c r="B6" s="34">
        <f>+Selección!H9</f>
        <v>41456</v>
      </c>
      <c r="C6" s="35">
        <f>+VLOOKUP(B6,'Datos mensuales'!$E$2:$F$1048576,2,0)</f>
        <v>555</v>
      </c>
      <c r="D6" s="36">
        <f>+VLOOKUP(B6,'Datos mensuales'!$E$2:$G$1048576,3,0)</f>
        <v>13.034623217922615</v>
      </c>
      <c r="E6" s="37">
        <f>+VLOOKUP(B6,'Datos mensuales'!$E$2:$H$1048576,4,0)</f>
        <v>23.608017817371941</v>
      </c>
    </row>
    <row r="7" spans="1:5">
      <c r="A7" s="33"/>
      <c r="B7" s="34">
        <f>+Selección!H10</f>
        <v>41487</v>
      </c>
      <c r="C7" s="35">
        <f>+VLOOKUP(B7,'Datos mensuales'!$E$2:$F$1048576,2,0)</f>
        <v>519</v>
      </c>
      <c r="D7" s="36">
        <f>+VLOOKUP(B7,'Datos mensuales'!$E$2:$G$1048576,3,0)</f>
        <v>-6.4864864864864868</v>
      </c>
      <c r="E7" s="37">
        <f>+VLOOKUP(B7,'Datos mensuales'!$E$2:$H$1048576,4,0)</f>
        <v>-1.8903591682419618</v>
      </c>
    </row>
    <row r="8" spans="1:5">
      <c r="A8" s="33"/>
      <c r="B8" s="34">
        <f>+Selección!H11</f>
        <v>41518</v>
      </c>
      <c r="C8" s="35">
        <f>+VLOOKUP(B8,'Datos mensuales'!$E$2:$F$1048576,2,0)</f>
        <v>458</v>
      </c>
      <c r="D8" s="36">
        <f>+VLOOKUP(B8,'Datos mensuales'!$E$2:$G$1048576,3,0)</f>
        <v>-11.753371868978801</v>
      </c>
      <c r="E8" s="37">
        <f>+VLOOKUP(B8,'Datos mensuales'!$E$2:$H$1048576,4,0)</f>
        <v>4.8054919908466776</v>
      </c>
    </row>
    <row r="9" spans="1:5">
      <c r="A9" s="33"/>
      <c r="B9" s="34">
        <f>+Selección!H12</f>
        <v>41548</v>
      </c>
      <c r="C9" s="35">
        <f>+VLOOKUP(B9,'Datos mensuales'!$E$2:$F$1048576,2,0)</f>
        <v>548</v>
      </c>
      <c r="D9" s="36">
        <f>+VLOOKUP(B9,'Datos mensuales'!$E$2:$G$1048576,3,0)</f>
        <v>19.650655021834051</v>
      </c>
      <c r="E9" s="37">
        <f>+VLOOKUP(B9,'Datos mensuales'!$E$2:$H$1048576,4,0)</f>
        <v>5.5876685934489467</v>
      </c>
    </row>
    <row r="10" spans="1:5">
      <c r="A10" s="33"/>
      <c r="B10" s="34">
        <f>+Selección!H13</f>
        <v>41579</v>
      </c>
      <c r="C10" s="35">
        <f>+VLOOKUP(B10,'Datos mensuales'!$E$2:$F$1048576,2,0)</f>
        <v>295</v>
      </c>
      <c r="D10" s="36">
        <f>+VLOOKUP(B10,'Datos mensuales'!$E$2:$G$1048576,3,0)</f>
        <v>-46.167883211678827</v>
      </c>
      <c r="E10" s="37">
        <f>+VLOOKUP(B10,'Datos mensuales'!$E$2:$H$1048576,4,0)</f>
        <v>-11.411411411411409</v>
      </c>
    </row>
    <row r="11" spans="1:5">
      <c r="A11" s="33"/>
      <c r="B11" s="34">
        <f>+Selección!H14</f>
        <v>41609</v>
      </c>
      <c r="C11" s="35">
        <f>+VLOOKUP(B11,'Datos mensuales'!$E$2:$F$1048576,2,0)</f>
        <v>285</v>
      </c>
      <c r="D11" s="36">
        <f>+VLOOKUP(B11,'Datos mensuales'!$E$2:$G$1048576,3,0)</f>
        <v>-3.3898305084745783</v>
      </c>
      <c r="E11" s="37">
        <f>+VLOOKUP(B11,'Datos mensuales'!$E$2:$H$1048576,4,0)</f>
        <v>21.794871794871785</v>
      </c>
    </row>
    <row r="12" spans="1:5">
      <c r="A12" s="33"/>
      <c r="B12" s="34">
        <f>+Selección!H15</f>
        <v>41640</v>
      </c>
      <c r="C12" s="35">
        <f>+VLOOKUP(B12,'Datos mensuales'!$E$2:$F$1048576,2,0)</f>
        <v>380</v>
      </c>
      <c r="D12" s="36">
        <f>+VLOOKUP(B12,'Datos mensuales'!$E$2:$G$1048576,3,0)</f>
        <v>33.333333333333329</v>
      </c>
      <c r="E12" s="37">
        <f>+VLOOKUP(B12,'Datos mensuales'!$E$2:$H$1048576,4,0)</f>
        <v>-9.3078758949880722</v>
      </c>
    </row>
    <row r="13" spans="1:5">
      <c r="A13" s="33"/>
      <c r="B13" s="34">
        <f>+Selección!H16</f>
        <v>41671</v>
      </c>
      <c r="C13" s="35">
        <f>+VLOOKUP(B13,'Datos mensuales'!$E$2:$F$1048576,2,0)</f>
        <v>380</v>
      </c>
      <c r="D13" s="36">
        <f>+VLOOKUP(B13,'Datos mensuales'!$E$2:$G$1048576,3,0)</f>
        <v>0</v>
      </c>
      <c r="E13" s="37">
        <f>+VLOOKUP(B13,'Datos mensuales'!$E$2:$H$1048576,4,0)</f>
        <v>-20.668058455114824</v>
      </c>
    </row>
    <row r="14" spans="1:5">
      <c r="A14" s="38"/>
      <c r="B14" s="39">
        <f>+Selección!H17</f>
        <v>41699</v>
      </c>
      <c r="C14" s="40">
        <f>+VLOOKUP(B14,'Datos mensuales'!$E$2:$F$1048576,2,0)</f>
        <v>380</v>
      </c>
      <c r="D14" s="41">
        <f>+VLOOKUP(B14,'Datos mensuales'!$E$2:$G$1048576,3,0)</f>
        <v>0</v>
      </c>
      <c r="E14" s="42">
        <f>+VLOOKUP(B14,'Datos mensuales'!$E$2:$H$1048576,4,0)</f>
        <v>-22.131147540983608</v>
      </c>
    </row>
    <row r="15" spans="1:5">
      <c r="A15" s="43" t="s">
        <v>1</v>
      </c>
      <c r="B15" s="44" t="str">
        <f>+Selección!H19</f>
        <v>1-2012</v>
      </c>
      <c r="C15" s="45">
        <f>+VLOOKUP(B15,'Datos trimestrales'!$C$2:$D$1048576,2,0)</f>
        <v>1333</v>
      </c>
      <c r="D15" s="46">
        <f>+VLOOKUP(B15,'Datos trimestrales'!$C$2:$E$1048576,3,0)</f>
        <v>44.577006507592202</v>
      </c>
      <c r="E15" s="47">
        <f>+VLOOKUP(B15,'Datos trimestrales'!$C$2:$F$1048576,4,0)</f>
        <v>20.852221214868539</v>
      </c>
    </row>
    <row r="16" spans="1:5">
      <c r="A16" s="48"/>
      <c r="B16" s="49" t="str">
        <f>+Selección!H20</f>
        <v>2-2012</v>
      </c>
      <c r="C16" s="50">
        <f>+VLOOKUP(B16,'Datos trimestrales'!$C$2:$D$1048576,2,0)</f>
        <v>1323</v>
      </c>
      <c r="D16" s="51">
        <f>+VLOOKUP(B16,'Datos trimestrales'!$C$2:$E$1048576,3,0)</f>
        <v>-0.75018754688672695</v>
      </c>
      <c r="E16" s="52">
        <f>+VLOOKUP(B16,'Datos trimestrales'!$C$2:$F$1048576,4,0)</f>
        <v>20.272727272727266</v>
      </c>
    </row>
    <row r="17" spans="1:6">
      <c r="A17" s="48"/>
      <c r="B17" s="49" t="str">
        <f>+Selección!H21</f>
        <v>3-2012</v>
      </c>
      <c r="C17" s="50">
        <f>+VLOOKUP(B17,'Datos trimestrales'!$C$2:$D$1048576,2,0)</f>
        <v>1415</v>
      </c>
      <c r="D17" s="51">
        <f>+VLOOKUP(B17,'Datos trimestrales'!$C$2:$E$1048576,3,0)</f>
        <v>6.9538926681783853</v>
      </c>
      <c r="E17" s="52">
        <f>+VLOOKUP(B17,'Datos trimestrales'!$C$2:$F$1048576,4,0)</f>
        <v>16.078753076292053</v>
      </c>
    </row>
    <row r="18" spans="1:6">
      <c r="A18" s="48"/>
      <c r="B18" s="49" t="str">
        <f>+Selección!H22</f>
        <v>4-2012</v>
      </c>
      <c r="C18" s="50">
        <f>+VLOOKUP(B18,'Datos trimestrales'!$C$2:$D$1048576,2,0)</f>
        <v>1086</v>
      </c>
      <c r="D18" s="51">
        <f>+VLOOKUP(B18,'Datos trimestrales'!$C$2:$E$1048576,3,0)</f>
        <v>-23.25088339222615</v>
      </c>
      <c r="E18" s="52">
        <f>+VLOOKUP(B18,'Datos trimestrales'!$C$2:$F$1048576,4,0)</f>
        <v>17.787418655097611</v>
      </c>
    </row>
    <row r="19" spans="1:6">
      <c r="A19" s="48"/>
      <c r="B19" s="49" t="str">
        <f>+Selección!H23</f>
        <v>1-2013</v>
      </c>
      <c r="C19" s="50">
        <f>+VLOOKUP(B19,'Datos trimestrales'!$C$2:$D$1048576,2,0)</f>
        <v>1386</v>
      </c>
      <c r="D19" s="51">
        <f>+VLOOKUP(B19,'Datos trimestrales'!$C$2:$E$1048576,3,0)</f>
        <v>27.624309392265189</v>
      </c>
      <c r="E19" s="52">
        <f>+VLOOKUP(B19,'Datos trimestrales'!$C$2:$F$1048576,4,0)</f>
        <v>3.9759939984996162</v>
      </c>
    </row>
    <row r="20" spans="1:6">
      <c r="A20" s="48"/>
      <c r="B20" s="49" t="str">
        <f>+Selección!H24</f>
        <v>2-2013</v>
      </c>
      <c r="C20" s="50">
        <f>+VLOOKUP(B20,'Datos trimestrales'!$C$2:$D$1048576,2,0)</f>
        <v>1496</v>
      </c>
      <c r="D20" s="51">
        <f>+VLOOKUP(B20,'Datos trimestrales'!$C$2:$E$1048576,3,0)</f>
        <v>7.9365079365079305</v>
      </c>
      <c r="E20" s="52">
        <f>+VLOOKUP(B20,'Datos trimestrales'!$C$2:$F$1048576,4,0)</f>
        <v>13.076341647770228</v>
      </c>
    </row>
    <row r="21" spans="1:6">
      <c r="A21" s="48"/>
      <c r="B21" s="49" t="str">
        <f>+Selección!H25</f>
        <v>3-2013</v>
      </c>
      <c r="C21" s="50">
        <f>+VLOOKUP(B21,'Datos trimestrales'!$C$2:$D$1048576,2,0)</f>
        <v>1532</v>
      </c>
      <c r="D21" s="51">
        <f>+VLOOKUP(B21,'Datos trimestrales'!$C$2:$E$1048576,3,0)</f>
        <v>2.4064171122994749</v>
      </c>
      <c r="E21" s="52">
        <f>+VLOOKUP(B21,'Datos trimestrales'!$C$2:$F$1048576,4,0)</f>
        <v>8.2685512367491221</v>
      </c>
      <c r="F21" s="53"/>
    </row>
    <row r="22" spans="1:6">
      <c r="A22" s="48"/>
      <c r="B22" s="49" t="str">
        <f>+Selección!H26</f>
        <v>4-2013</v>
      </c>
      <c r="C22" s="50">
        <f>+VLOOKUP(B22,'Datos trimestrales'!$C$2:$D$1048576,2,0)</f>
        <v>1128</v>
      </c>
      <c r="D22" s="51">
        <f>+VLOOKUP(B22,'Datos trimestrales'!$C$2:$E$1048576,3,0)</f>
        <v>-26.370757180156655</v>
      </c>
      <c r="E22" s="52">
        <f>+VLOOKUP(B22,'Datos trimestrales'!$C$2:$F$1048576,4,0)</f>
        <v>3.8674033149171283</v>
      </c>
    </row>
    <row r="23" spans="1:6">
      <c r="A23" s="54"/>
      <c r="B23" s="55" t="str">
        <f>+Selección!H27</f>
        <v>1-2014</v>
      </c>
      <c r="C23" s="56">
        <f>+VLOOKUP(B23,'Datos trimestrales'!$C$2:$D$1048576,2,0)</f>
        <v>1140</v>
      </c>
      <c r="D23" s="57">
        <f>+VLOOKUP(B23,'Datos trimestrales'!$C$2:$E$1048576,3,0)</f>
        <v>1.0638297872340496</v>
      </c>
      <c r="E23" s="58">
        <f>+VLOOKUP(B23,'Datos trimestrales'!$C$2:$F$1048576,4,0)</f>
        <v>-17.748917748917748</v>
      </c>
    </row>
    <row r="24" spans="1:6">
      <c r="A24" s="33" t="s">
        <v>3</v>
      </c>
      <c r="B24" s="59">
        <f>+Selección!D29</f>
        <v>2010</v>
      </c>
      <c r="C24" s="60">
        <f>+VLOOKUP('Cuadro final'!B24,'Datos anuales'!$A$2:$B$1048576,2,0)</f>
        <v>3645</v>
      </c>
      <c r="D24" s="61">
        <f>+VLOOKUP('Cuadro final'!B24,'Datos anuales'!$A$2:$C$1048576,3,0)</f>
        <v>21.33821571238348</v>
      </c>
      <c r="E24" s="62"/>
    </row>
    <row r="25" spans="1:6">
      <c r="A25" s="33"/>
      <c r="B25" s="59">
        <f>+Selección!D30</f>
        <v>2011</v>
      </c>
      <c r="C25" s="60">
        <f>+VLOOKUP('Cuadro final'!B25,'Datos anuales'!$A$2:$B$1048576,2,0)</f>
        <v>4344</v>
      </c>
      <c r="D25" s="61">
        <f>+VLOOKUP('Cuadro final'!B25,'Datos anuales'!$A$2:$C$1048576,3,0)</f>
        <v>19.176954732510289</v>
      </c>
      <c r="E25" s="62"/>
    </row>
    <row r="26" spans="1:6">
      <c r="A26" s="33"/>
      <c r="B26" s="59">
        <f>+Selección!D31</f>
        <v>2012</v>
      </c>
      <c r="C26" s="60">
        <f>+VLOOKUP('Cuadro final'!B26,'Datos anuales'!$A$2:$B$1048576,2,0)</f>
        <v>5157</v>
      </c>
      <c r="D26" s="61">
        <f>+VLOOKUP('Cuadro final'!B26,'Datos anuales'!$A$2:$C$1048576,3,0)</f>
        <v>18.715469613259671</v>
      </c>
      <c r="E26" s="62"/>
    </row>
    <row r="27" spans="1:6">
      <c r="A27" s="38"/>
      <c r="B27" s="63">
        <f>+Selección!D32</f>
        <v>2013</v>
      </c>
      <c r="C27" s="64">
        <f>+VLOOKUP('Cuadro final'!B27,'Datos anuales'!$A$2:$B$1048576,2,0)</f>
        <v>5542</v>
      </c>
      <c r="D27" s="65">
        <f>+VLOOKUP('Cuadro final'!B27,'Datos anuales'!$A$2:$C$1048576,3,0)</f>
        <v>7.4655807640100935</v>
      </c>
      <c r="E27" s="66"/>
    </row>
  </sheetData>
  <mergeCells count="4">
    <mergeCell ref="A1:B1"/>
    <mergeCell ref="A2:A14"/>
    <mergeCell ref="A15:A23"/>
    <mergeCell ref="A24:A27"/>
  </mergeCells>
  <printOptions horizontalCentered="1" verticalCentered="1"/>
  <pageMargins left="0" right="0" top="0" bottom="0" header="0" footer="0"/>
  <pageSetup paperSize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Datos mensuales</vt:lpstr>
      <vt:lpstr>Datos trimestrales</vt:lpstr>
      <vt:lpstr>Datos anuales</vt:lpstr>
      <vt:lpstr>Cuadro final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2014-12-12T18:21:23Z</cp:lastPrinted>
  <dcterms:created xsi:type="dcterms:W3CDTF">2014-12-04T16:35:33Z</dcterms:created>
  <dcterms:modified xsi:type="dcterms:W3CDTF">2014-12-12T18:21:25Z</dcterms:modified>
</cp:coreProperties>
</file>