
<file path=[Content_Types].xml><?xml version="1.0" encoding="utf-8"?>
<Types xmlns="http://schemas.openxmlformats.org/package/2006/content-types">
  <Override PartName="/xl/styles.xml" ContentType="application/vnd.openxmlformats-officedocument.spreadsheetml.styles+xml"/>
  <Override PartName="/xl/charts/chart4.xml" ContentType="application/vnd.openxmlformats-officedocument.drawingml.chart+xml"/>
  <Override PartName="/xl/drawings/drawing6.xml" ContentType="application/vnd.openxmlformats-officedocument.drawing+xml"/>
  <Override PartName="/xl/worksheets/sheet7.xml" ContentType="application/vnd.openxmlformats-officedocument.spreadsheetml.worksheet+xml"/>
  <Override PartName="/xl/charts/chart78.xml" ContentType="application/vnd.openxmlformats-officedocument.drawingml.chart+xml"/>
  <Override PartName="/xl/charts/chart89.xml" ContentType="application/vnd.openxmlformats-officedocument.drawingml.chart+xml"/>
  <Override PartName="/xl/charts/chart109.xml" ContentType="application/vnd.openxmlformats-officedocument.drawingml.chart+xml"/>
  <Default Extension="xml" ContentType="application/xml"/>
  <Override PartName="/xl/drawings/drawing2.xml" ContentType="application/vnd.openxmlformats-officedocument.drawing+xml"/>
  <Override PartName="/xl/charts/chart49.xml" ContentType="application/vnd.openxmlformats-officedocument.drawingml.chart+xml"/>
  <Override PartName="/xl/charts/chart67.xml" ContentType="application/vnd.openxmlformats-officedocument.drawingml.chart+xml"/>
  <Override PartName="/xl/charts/chart96.xml" ContentType="application/vnd.openxmlformats-officedocument.drawingml.chart+xml"/>
  <Override PartName="/xl/charts/chart116.xml" ContentType="application/vnd.openxmlformats-officedocument.drawingml.chart+xml"/>
  <Override PartName="/xl/worksheets/sheet3.xml" ContentType="application/vnd.openxmlformats-officedocument.spreadsheetml.worksheet+xml"/>
  <Override PartName="/xl/charts/chart27.xml" ContentType="application/vnd.openxmlformats-officedocument.drawingml.chart+xml"/>
  <Override PartName="/xl/charts/chart38.xml" ContentType="application/vnd.openxmlformats-officedocument.drawingml.chart+xml"/>
  <Override PartName="/xl/charts/chart56.xml" ContentType="application/vnd.openxmlformats-officedocument.drawingml.chart+xml"/>
  <Override PartName="/xl/charts/chart74.xml" ContentType="application/vnd.openxmlformats-officedocument.drawingml.chart+xml"/>
  <Override PartName="/xl/charts/chart85.xml" ContentType="application/vnd.openxmlformats-officedocument.drawingml.chart+xml"/>
  <Override PartName="/xl/charts/chart105.xml" ContentType="application/vnd.openxmlformats-officedocument.drawingml.chart+xml"/>
  <Override PartName="/xl/charts/chart16.xml" ContentType="application/vnd.openxmlformats-officedocument.drawingml.chart+xml"/>
  <Override PartName="/xl/charts/chart34.xml" ContentType="application/vnd.openxmlformats-officedocument.drawingml.chart+xml"/>
  <Override PartName="/xl/charts/chart45.xml" ContentType="application/vnd.openxmlformats-officedocument.drawingml.chart+xml"/>
  <Override PartName="/xl/charts/chart63.xml" ContentType="application/vnd.openxmlformats-officedocument.drawingml.chart+xml"/>
  <Override PartName="/xl/charts/chart81.xml" ContentType="application/vnd.openxmlformats-officedocument.drawingml.chart+xml"/>
  <Override PartName="/xl/charts/chart92.xml" ContentType="application/vnd.openxmlformats-officedocument.drawingml.chart+xml"/>
  <Override PartName="/xl/charts/chart112.xml" ContentType="application/vnd.openxmlformats-officedocument.drawingml.chart+xml"/>
  <Override PartName="/xl/charts/chart123.xml" ContentType="application/vnd.openxmlformats-officedocument.drawingml.chart+xml"/>
  <Override PartName="/xl/sharedStrings.xml" ContentType="application/vnd.openxmlformats-officedocument.spreadsheetml.sharedStrings+xml"/>
  <Override PartName="/xl/charts/chart23.xml" ContentType="application/vnd.openxmlformats-officedocument.drawingml.chart+xml"/>
  <Override PartName="/xl/charts/chart52.xml" ContentType="application/vnd.openxmlformats-officedocument.drawingml.chart+xml"/>
  <Override PartName="/xl/charts/chart70.xml" ContentType="application/vnd.openxmlformats-officedocument.drawingml.chart+xml"/>
  <Override PartName="/xl/charts/chart101.xml" ContentType="application/vnd.openxmlformats-officedocument.drawingml.chart+xml"/>
  <Override PartName="/xl/charts/chart9.xml" ContentType="application/vnd.openxmlformats-officedocument.drawingml.chart+xml"/>
  <Override PartName="/xl/charts/chart12.xml" ContentType="application/vnd.openxmlformats-officedocument.drawingml.chart+xml"/>
  <Override PartName="/xl/charts/chart30.xml" ContentType="application/vnd.openxmlformats-officedocument.drawingml.chart+xml"/>
  <Override PartName="/xl/charts/chart41.xml" ContentType="application/vnd.openxmlformats-officedocument.drawingml.chart+xml"/>
  <Default Extension="bin" ContentType="application/vnd.openxmlformats-officedocument.spreadsheetml.printerSettings"/>
  <Override PartName="/xl/charts/chart5.xml" ContentType="application/vnd.openxmlformats-officedocument.drawingml.chart+xml"/>
  <Override PartName="/xl/charts/chart99.xml" ContentType="application/vnd.openxmlformats-officedocument.drawingml.chart+xml"/>
  <Override PartName="/xl/drawings/drawing7.xml" ContentType="application/vnd.openxmlformats-officedocument.drawing+xml"/>
  <Override PartName="/xl/worksheets/sheet6.xml" ContentType="application/vnd.openxmlformats-officedocument.spreadsheetml.worksheet+xml"/>
  <Override PartName="/xl/charts/chart3.xml" ContentType="application/vnd.openxmlformats-officedocument.drawingml.chart+xml"/>
  <Override PartName="/xl/charts/chart59.xml" ContentType="application/vnd.openxmlformats-officedocument.drawingml.chart+xml"/>
  <Override PartName="/xl/charts/chart79.xml" ContentType="application/vnd.openxmlformats-officedocument.drawingml.chart+xml"/>
  <Override PartName="/xl/charts/chart88.xml" ContentType="application/vnd.openxmlformats-officedocument.drawingml.chart+xml"/>
  <Override PartName="/xl/charts/chart97.xml" ContentType="application/vnd.openxmlformats-officedocument.drawingml.chart+xml"/>
  <Override PartName="/xl/drawings/drawing5.xml" ContentType="application/vnd.openxmlformats-officedocument.drawing+xml"/>
  <Override PartName="/xl/charts/chart119.xml" ContentType="application/vnd.openxmlformats-officedocument.drawingml.chart+xml"/>
  <Override PartName="/xl/workbook.xml" ContentType="application/vnd.openxmlformats-officedocument.spreadsheetml.sheet.main+xml"/>
  <Override PartName="/xl/worksheets/sheet4.xml" ContentType="application/vnd.openxmlformats-officedocument.spreadsheetml.worksheet+xml"/>
  <Override PartName="/xl/charts/chart1.xml" ContentType="application/vnd.openxmlformats-officedocument.drawingml.chart+xml"/>
  <Override PartName="/xl/charts/chart39.xml" ContentType="application/vnd.openxmlformats-officedocument.drawingml.chart+xml"/>
  <Override PartName="/xl/charts/chart48.xml" ContentType="application/vnd.openxmlformats-officedocument.drawingml.chart+xml"/>
  <Override PartName="/xl/charts/chart57.xml" ContentType="application/vnd.openxmlformats-officedocument.drawingml.chart+xml"/>
  <Override PartName="/xl/charts/chart68.xml" ContentType="application/vnd.openxmlformats-officedocument.drawingml.chart+xml"/>
  <Override PartName="/xl/charts/chart77.xml" ContentType="application/vnd.openxmlformats-officedocument.drawingml.chart+xml"/>
  <Override PartName="/xl/charts/chart86.xml" ContentType="application/vnd.openxmlformats-officedocument.drawingml.chart+xml"/>
  <Override PartName="/xl/drawings/drawing3.xml" ContentType="application/vnd.openxmlformats-officedocument.drawing+xml"/>
  <Override PartName="/xl/charts/chart95.xml" ContentType="application/vnd.openxmlformats-officedocument.drawingml.chart+xml"/>
  <Override PartName="/xl/charts/chart108.xml" ContentType="application/vnd.openxmlformats-officedocument.drawingml.chart+xml"/>
  <Override PartName="/xl/charts/chart117.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charts/chart19.xml" ContentType="application/vnd.openxmlformats-officedocument.drawingml.chart+xml"/>
  <Override PartName="/xl/charts/chart28.xml" ContentType="application/vnd.openxmlformats-officedocument.drawingml.chart+xml"/>
  <Override PartName="/xl/charts/chart37.xml" ContentType="application/vnd.openxmlformats-officedocument.drawingml.chart+xml"/>
  <Override PartName="/xl/charts/chart46.xml" ContentType="application/vnd.openxmlformats-officedocument.drawingml.chart+xml"/>
  <Override PartName="/xl/charts/chart55.xml" ContentType="application/vnd.openxmlformats-officedocument.drawingml.chart+xml"/>
  <Override PartName="/xl/charts/chart66.xml" ContentType="application/vnd.openxmlformats-officedocument.drawingml.chart+xml"/>
  <Override PartName="/xl/charts/chart75.xml" ContentType="application/vnd.openxmlformats-officedocument.drawingml.chart+xml"/>
  <Override PartName="/xl/charts/chart84.xml" ContentType="application/vnd.openxmlformats-officedocument.drawingml.chart+xml"/>
  <Override PartName="/xl/charts/chart93.xml" ContentType="application/vnd.openxmlformats-officedocument.drawingml.chart+xml"/>
  <Override PartName="/xl/charts/chart106.xml" ContentType="application/vnd.openxmlformats-officedocument.drawingml.chart+xml"/>
  <Override PartName="/xl/charts/chart115.xml" ContentType="application/vnd.openxmlformats-officedocument.drawingml.chart+xml"/>
  <Override PartName="/xl/charts/chart124.xml" ContentType="application/vnd.openxmlformats-officedocument.drawingml.chart+xml"/>
  <Override PartName="/xl/charts/chart17.xml" ContentType="application/vnd.openxmlformats-officedocument.drawingml.chart+xml"/>
  <Override PartName="/xl/charts/chart26.xml" ContentType="application/vnd.openxmlformats-officedocument.drawingml.chart+xml"/>
  <Override PartName="/xl/charts/chart35.xml" ContentType="application/vnd.openxmlformats-officedocument.drawingml.chart+xml"/>
  <Override PartName="/xl/charts/chart44.xml" ContentType="application/vnd.openxmlformats-officedocument.drawingml.chart+xml"/>
  <Override PartName="/xl/charts/chart53.xml" ContentType="application/vnd.openxmlformats-officedocument.drawingml.chart+xml"/>
  <Override PartName="/xl/charts/chart64.xml" ContentType="application/vnd.openxmlformats-officedocument.drawingml.chart+xml"/>
  <Override PartName="/xl/charts/chart73.xml" ContentType="application/vnd.openxmlformats-officedocument.drawingml.chart+xml"/>
  <Override PartName="/xl/charts/chart82.xml" ContentType="application/vnd.openxmlformats-officedocument.drawingml.chart+xml"/>
  <Override PartName="/xl/charts/chart91.xml" ContentType="application/vnd.openxmlformats-officedocument.drawingml.chart+xml"/>
  <Override PartName="/xl/charts/chart104.xml" ContentType="application/vnd.openxmlformats-officedocument.drawingml.chart+xml"/>
  <Override PartName="/xl/charts/chart113.xml" ContentType="application/vnd.openxmlformats-officedocument.drawingml.chart+xml"/>
  <Override PartName="/xl/charts/chart122.xml" ContentType="application/vnd.openxmlformats-officedocument.drawingml.chart+xml"/>
  <Override PartName="/xl/calcChain.xml" ContentType="application/vnd.openxmlformats-officedocument.spreadsheetml.calcChain+xml"/>
  <Override PartName="/xl/charts/chart13.xml" ContentType="application/vnd.openxmlformats-officedocument.drawingml.chart+xml"/>
  <Override PartName="/xl/charts/chart15.xml" ContentType="application/vnd.openxmlformats-officedocument.drawingml.chart+xml"/>
  <Override PartName="/xl/charts/chart24.xml" ContentType="application/vnd.openxmlformats-officedocument.drawingml.chart+xml"/>
  <Override PartName="/xl/charts/chart33.xml" ContentType="application/vnd.openxmlformats-officedocument.drawingml.chart+xml"/>
  <Override PartName="/xl/charts/chart42.xml" ContentType="application/vnd.openxmlformats-officedocument.drawingml.chart+xml"/>
  <Override PartName="/xl/charts/chart51.xml" ContentType="application/vnd.openxmlformats-officedocument.drawingml.chart+xml"/>
  <Override PartName="/xl/charts/chart62.xml" ContentType="application/vnd.openxmlformats-officedocument.drawingml.chart+xml"/>
  <Override PartName="/xl/charts/chart71.xml" ContentType="application/vnd.openxmlformats-officedocument.drawingml.chart+xml"/>
  <Override PartName="/xl/charts/chart80.xml" ContentType="application/vnd.openxmlformats-officedocument.drawingml.chart+xml"/>
  <Override PartName="/xl/charts/chart102.xml" ContentType="application/vnd.openxmlformats-officedocument.drawingml.chart+xml"/>
  <Override PartName="/xl/charts/chart111.xml" ContentType="application/vnd.openxmlformats-officedocument.drawingml.chart+xml"/>
  <Override PartName="/xl/charts/chart120.xml" ContentType="application/vnd.openxmlformats-officedocument.drawingml.chart+xml"/>
  <Override PartName="/xl/charts/chart8.xml" ContentType="application/vnd.openxmlformats-officedocument.drawingml.chart+xml"/>
  <Override PartName="/xl/charts/chart11.xml" ContentType="application/vnd.openxmlformats-officedocument.drawingml.chart+xml"/>
  <Override PartName="/xl/charts/chart22.xml" ContentType="application/vnd.openxmlformats-officedocument.drawingml.chart+xml"/>
  <Override PartName="/xl/charts/chart31.xml" ContentType="application/vnd.openxmlformats-officedocument.drawingml.chart+xml"/>
  <Override PartName="/xl/charts/chart40.xml" ContentType="application/vnd.openxmlformats-officedocument.drawingml.chart+xml"/>
  <Override PartName="/xl/charts/chart60.xml" ContentType="application/vnd.openxmlformats-officedocument.drawingml.chart+xml"/>
  <Override PartName="/xl/charts/chart100.xml" ContentType="application/vnd.openxmlformats-officedocument.drawingml.chart+xml"/>
  <Override PartName="/docProps/core.xml" ContentType="application/vnd.openxmlformats-package.core-properties+xml"/>
  <Override PartName="/xl/charts/chart6.xml" ContentType="application/vnd.openxmlformats-officedocument.drawingml.chart+xml"/>
  <Override PartName="/xl/charts/chart20.xml" ContentType="application/vnd.openxmlformats-officedocument.drawingml.chart+xml"/>
  <Override PartName="/xl/theme/theme1.xml" ContentType="application/vnd.openxmlformats-officedocument.theme+xml"/>
  <Override PartName="/xl/charts/chart2.xml" ContentType="application/vnd.openxmlformats-officedocument.drawingml.chart+xml"/>
  <Override PartName="/xl/charts/chart69.xml" ContentType="application/vnd.openxmlformats-officedocument.drawingml.chart+xml"/>
  <Override PartName="/xl/drawings/drawing4.xml" ContentType="application/vnd.openxmlformats-officedocument.drawing+xml"/>
  <Override PartName="/xl/charts/chart98.xml" ContentType="application/vnd.openxmlformats-officedocument.drawingml.chart+xml"/>
  <Override PartName="/xl/charts/chart118.xml" ContentType="application/vnd.openxmlformats-officedocument.drawingml.chart+xml"/>
  <Default Extension="rels" ContentType="application/vnd.openxmlformats-package.relationships+xml"/>
  <Override PartName="/xl/worksheets/sheet5.xml" ContentType="application/vnd.openxmlformats-officedocument.spreadsheetml.worksheet+xml"/>
  <Override PartName="/xl/charts/chart29.xml" ContentType="application/vnd.openxmlformats-officedocument.drawingml.chart+xml"/>
  <Override PartName="/xl/charts/chart58.xml" ContentType="application/vnd.openxmlformats-officedocument.drawingml.chart+xml"/>
  <Override PartName="/xl/charts/chart76.xml" ContentType="application/vnd.openxmlformats-officedocument.drawingml.chart+xml"/>
  <Override PartName="/xl/charts/chart87.xml" ContentType="application/vnd.openxmlformats-officedocument.drawingml.chart+xml"/>
  <Override PartName="/xl/charts/chart107.xml" ContentType="application/vnd.openxmlformats-officedocument.drawingml.chart+xml"/>
  <Override PartName="/xl/charts/chart18.xml" ContentType="application/vnd.openxmlformats-officedocument.drawingml.chart+xml"/>
  <Override PartName="/xl/charts/chart36.xml" ContentType="application/vnd.openxmlformats-officedocument.drawingml.chart+xml"/>
  <Override PartName="/xl/charts/chart47.xml" ContentType="application/vnd.openxmlformats-officedocument.drawingml.chart+xml"/>
  <Override PartName="/xl/charts/chart65.xml" ContentType="application/vnd.openxmlformats-officedocument.drawingml.chart+xml"/>
  <Override PartName="/xl/charts/chart83.xml" ContentType="application/vnd.openxmlformats-officedocument.drawingml.chart+xml"/>
  <Override PartName="/xl/charts/chart94.xml" ContentType="application/vnd.openxmlformats-officedocument.drawingml.chart+xml"/>
  <Override PartName="/xl/charts/chart114.xml" ContentType="application/vnd.openxmlformats-officedocument.drawingml.chart+xml"/>
  <Override PartName="/xl/worksheets/sheet1.xml" ContentType="application/vnd.openxmlformats-officedocument.spreadsheetml.worksheet+xml"/>
  <Override PartName="/xl/charts/chart25.xml" ContentType="application/vnd.openxmlformats-officedocument.drawingml.chart+xml"/>
  <Override PartName="/xl/charts/chart54.xml" ContentType="application/vnd.openxmlformats-officedocument.drawingml.chart+xml"/>
  <Override PartName="/xl/charts/chart72.xml" ContentType="application/vnd.openxmlformats-officedocument.drawingml.chart+xml"/>
  <Override PartName="/xl/charts/chart103.xml" ContentType="application/vnd.openxmlformats-officedocument.drawingml.chart+xml"/>
  <Override PartName="/xl/charts/chart14.xml" ContentType="application/vnd.openxmlformats-officedocument.drawingml.chart+xml"/>
  <Override PartName="/xl/charts/chart32.xml" ContentType="application/vnd.openxmlformats-officedocument.drawingml.chart+xml"/>
  <Override PartName="/xl/charts/chart43.xml" ContentType="application/vnd.openxmlformats-officedocument.drawingml.chart+xml"/>
  <Override PartName="/xl/charts/chart61.xml" ContentType="application/vnd.openxmlformats-officedocument.drawingml.chart+xml"/>
  <Override PartName="/xl/charts/chart90.xml" ContentType="application/vnd.openxmlformats-officedocument.drawingml.chart+xml"/>
  <Override PartName="/xl/charts/chart110.xml" ContentType="application/vnd.openxmlformats-officedocument.drawingml.chart+xml"/>
  <Override PartName="/xl/charts/chart121.xml" ContentType="application/vnd.openxmlformats-officedocument.drawingml.chart+xml"/>
  <Override PartName="/xl/charts/chart21.xml" ContentType="application/vnd.openxmlformats-officedocument.drawingml.chart+xml"/>
  <Override PartName="/xl/charts/chart50.xml" ContentType="application/vnd.openxmlformats-officedocument.drawingml.chart+xml"/>
  <Override PartName="/xl/charts/chart7.xml" ContentType="application/vnd.openxmlformats-officedocument.drawingml.chart+xml"/>
  <Override PartName="/xl/charts/chart10.xml" ContentType="application/vnd.openxmlformats-officedocument.drawingml.char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15" yWindow="-15" windowWidth="14415" windowHeight="12420" tabRatio="799" firstSheet="3" activeTab="6"/>
  </bookViews>
  <sheets>
    <sheet name="Víctimas PNC" sheetId="8" r:id="rId1"/>
    <sheet name="Detenidos PNC" sheetId="1" r:id="rId2"/>
    <sheet name="Sindicados  MP" sheetId="12" r:id="rId3"/>
    <sheet name="Evaluaciones INACIF" sheetId="3" r:id="rId4"/>
    <sheet name="Necropsias INACIF" sheetId="4" r:id="rId5"/>
    <sheet name="Sentenciados OJ" sheetId="6" r:id="rId6"/>
    <sheet name="Tasas (por cada 100,000)" sheetId="7" r:id="rId7"/>
  </sheets>
  <calcPr calcId="124519"/>
</workbook>
</file>

<file path=xl/calcChain.xml><?xml version="1.0" encoding="utf-8"?>
<calcChain xmlns="http://schemas.openxmlformats.org/spreadsheetml/2006/main">
  <c r="E286" i="7"/>
  <c r="E275"/>
  <c r="E302"/>
  <c r="E301"/>
  <c r="E300"/>
  <c r="E299"/>
  <c r="E298"/>
  <c r="E297"/>
  <c r="E296"/>
  <c r="E295"/>
  <c r="E294"/>
  <c r="E293"/>
  <c r="E292"/>
  <c r="E291"/>
  <c r="E290"/>
  <c r="E289"/>
  <c r="E288"/>
  <c r="E287"/>
  <c r="E285"/>
  <c r="E284"/>
  <c r="E283"/>
  <c r="E282"/>
  <c r="E281"/>
  <c r="E280"/>
  <c r="D343" i="1"/>
  <c r="B327"/>
  <c r="C16" i="12" l="1"/>
  <c r="C105"/>
  <c r="D57" i="8" l="1"/>
  <c r="D832" l="1"/>
  <c r="M799"/>
  <c r="D605" l="1"/>
  <c r="E466"/>
  <c r="I370"/>
  <c r="C190" l="1"/>
  <c r="C172"/>
  <c r="C174" s="1"/>
  <c r="D266" i="6" l="1"/>
  <c r="D267"/>
  <c r="D268"/>
  <c r="D269"/>
  <c r="D270"/>
  <c r="D271"/>
  <c r="D272"/>
  <c r="D273"/>
  <c r="D274"/>
  <c r="D265"/>
  <c r="C260"/>
  <c r="D257" s="1"/>
  <c r="C243"/>
  <c r="D242" s="1"/>
  <c r="D220"/>
  <c r="D221"/>
  <c r="D222"/>
  <c r="D219"/>
  <c r="D258" l="1"/>
  <c r="D260"/>
  <c r="D238"/>
  <c r="D259"/>
  <c r="D256"/>
  <c r="D241"/>
  <c r="D243"/>
  <c r="D239"/>
  <c r="D240"/>
  <c r="E357" i="7"/>
  <c r="E358"/>
  <c r="E359"/>
  <c r="E360"/>
  <c r="E361"/>
  <c r="E362"/>
  <c r="E363"/>
  <c r="E364"/>
  <c r="E365"/>
  <c r="E366"/>
  <c r="E367"/>
  <c r="E368"/>
  <c r="E369"/>
  <c r="E370"/>
  <c r="E371"/>
  <c r="E372"/>
  <c r="E373"/>
  <c r="E374"/>
  <c r="E375"/>
  <c r="E376"/>
  <c r="E377"/>
  <c r="E378"/>
  <c r="E356"/>
  <c r="E351"/>
  <c r="E350"/>
  <c r="E349"/>
  <c r="E348"/>
  <c r="E347"/>
  <c r="E319"/>
  <c r="E320"/>
  <c r="E321"/>
  <c r="E322"/>
  <c r="E323"/>
  <c r="E324"/>
  <c r="E325"/>
  <c r="E326"/>
  <c r="E327"/>
  <c r="E328"/>
  <c r="E329"/>
  <c r="E330"/>
  <c r="E331"/>
  <c r="E332"/>
  <c r="E333"/>
  <c r="E334"/>
  <c r="E335"/>
  <c r="E336"/>
  <c r="E337"/>
  <c r="E338"/>
  <c r="E339"/>
  <c r="E340"/>
  <c r="E318"/>
  <c r="E310"/>
  <c r="E311"/>
  <c r="E312"/>
  <c r="E313"/>
  <c r="E309"/>
  <c r="E237"/>
  <c r="E238"/>
  <c r="E239"/>
  <c r="E236"/>
  <c r="E245"/>
  <c r="E246"/>
  <c r="E247"/>
  <c r="E248"/>
  <c r="E249"/>
  <c r="E250"/>
  <c r="E251"/>
  <c r="E252"/>
  <c r="E253"/>
  <c r="E254"/>
  <c r="E255"/>
  <c r="E256"/>
  <c r="E257"/>
  <c r="E258"/>
  <c r="E259"/>
  <c r="E260"/>
  <c r="E261"/>
  <c r="E262"/>
  <c r="E263"/>
  <c r="E264"/>
  <c r="E265"/>
  <c r="E266"/>
  <c r="E244"/>
  <c r="E235"/>
  <c r="E199"/>
  <c r="E200"/>
  <c r="E201"/>
  <c r="E202"/>
  <c r="E198"/>
  <c r="E208"/>
  <c r="E209"/>
  <c r="E210"/>
  <c r="E211"/>
  <c r="E212"/>
  <c r="E213"/>
  <c r="E214"/>
  <c r="E215"/>
  <c r="E216"/>
  <c r="E217"/>
  <c r="E218"/>
  <c r="E219"/>
  <c r="E220"/>
  <c r="E221"/>
  <c r="E222"/>
  <c r="E223"/>
  <c r="E224"/>
  <c r="E225"/>
  <c r="E226"/>
  <c r="E227"/>
  <c r="E228"/>
  <c r="E229"/>
  <c r="E207"/>
  <c r="E171"/>
  <c r="E172"/>
  <c r="E173"/>
  <c r="E174"/>
  <c r="E175"/>
  <c r="E176"/>
  <c r="E177"/>
  <c r="E178"/>
  <c r="E179"/>
  <c r="E180"/>
  <c r="E181"/>
  <c r="E182"/>
  <c r="E183"/>
  <c r="E184"/>
  <c r="E185"/>
  <c r="E186"/>
  <c r="E187"/>
  <c r="E188"/>
  <c r="E189"/>
  <c r="E190"/>
  <c r="E191"/>
  <c r="E192"/>
  <c r="E170"/>
  <c r="E162"/>
  <c r="E163"/>
  <c r="E164"/>
  <c r="E165"/>
  <c r="E161"/>
  <c r="E124"/>
  <c r="E125"/>
  <c r="E126"/>
  <c r="E127"/>
  <c r="E123"/>
  <c r="E97"/>
  <c r="E98"/>
  <c r="E99"/>
  <c r="E100"/>
  <c r="E101"/>
  <c r="E102"/>
  <c r="E103"/>
  <c r="E104"/>
  <c r="E105"/>
  <c r="E106"/>
  <c r="E107"/>
  <c r="E108"/>
  <c r="E109"/>
  <c r="E110"/>
  <c r="E111"/>
  <c r="E112"/>
  <c r="E113"/>
  <c r="E114"/>
  <c r="E115"/>
  <c r="E116"/>
  <c r="E117"/>
  <c r="E118"/>
  <c r="E96"/>
  <c r="E154"/>
  <c r="E153"/>
  <c r="E152"/>
  <c r="E151"/>
  <c r="E150"/>
  <c r="E149"/>
  <c r="E148"/>
  <c r="E147"/>
  <c r="E146"/>
  <c r="E145"/>
  <c r="E144"/>
  <c r="E143"/>
  <c r="E142"/>
  <c r="E141"/>
  <c r="E140"/>
  <c r="E139"/>
  <c r="E138"/>
  <c r="E137"/>
  <c r="E136"/>
  <c r="E135"/>
  <c r="E134"/>
  <c r="E133"/>
  <c r="E132"/>
  <c r="E88"/>
  <c r="E89"/>
  <c r="E90"/>
  <c r="E91"/>
  <c r="E87"/>
  <c r="E22"/>
  <c r="E23"/>
  <c r="E59" l="1"/>
  <c r="E81"/>
  <c r="E80"/>
  <c r="E79"/>
  <c r="E78"/>
  <c r="E77"/>
  <c r="E76"/>
  <c r="E75"/>
  <c r="E74"/>
  <c r="E73"/>
  <c r="E72"/>
  <c r="E71"/>
  <c r="E70"/>
  <c r="E69"/>
  <c r="E68"/>
  <c r="E67"/>
  <c r="E66"/>
  <c r="E65"/>
  <c r="E64"/>
  <c r="E63"/>
  <c r="E62"/>
  <c r="E61"/>
  <c r="E60"/>
  <c r="E50"/>
  <c r="E51"/>
  <c r="E52"/>
  <c r="E53"/>
  <c r="E49"/>
  <c r="E4" l="1"/>
  <c r="E28"/>
  <c r="C775" i="1"/>
  <c r="C692"/>
  <c r="D645"/>
  <c r="C624"/>
  <c r="D545"/>
  <c r="D497"/>
  <c r="C483"/>
  <c r="D251"/>
  <c r="C185" l="1"/>
  <c r="E24" i="7" l="1"/>
  <c r="E25"/>
  <c r="E26"/>
  <c r="E27"/>
  <c r="E29"/>
  <c r="E30"/>
  <c r="E31"/>
  <c r="E32"/>
  <c r="E33"/>
  <c r="E34"/>
  <c r="E35"/>
  <c r="E36"/>
  <c r="E37"/>
  <c r="E38"/>
  <c r="E39"/>
  <c r="E40"/>
  <c r="E41"/>
  <c r="E42"/>
  <c r="E43"/>
  <c r="E44"/>
  <c r="E5"/>
  <c r="E6"/>
  <c r="E7"/>
  <c r="E8"/>
  <c r="C168" i="1" l="1"/>
</calcChain>
</file>

<file path=xl/sharedStrings.xml><?xml version="1.0" encoding="utf-8"?>
<sst xmlns="http://schemas.openxmlformats.org/spreadsheetml/2006/main" count="2434" uniqueCount="384">
  <si>
    <t>Porcentaje</t>
  </si>
  <si>
    <t>Alta Verapaz</t>
  </si>
  <si>
    <t>Baja Verapaz</t>
  </si>
  <si>
    <t>Chimaltenango</t>
  </si>
  <si>
    <t>Chiquimula</t>
  </si>
  <si>
    <t>El Progreso</t>
  </si>
  <si>
    <t>Escuintla</t>
  </si>
  <si>
    <t>Guatemala</t>
  </si>
  <si>
    <t>Huehuetenango</t>
  </si>
  <si>
    <t>Izabal</t>
  </si>
  <si>
    <t>Jalapa</t>
  </si>
  <si>
    <t>Jutiapa</t>
  </si>
  <si>
    <t>Petén</t>
  </si>
  <si>
    <t>Quetzaltenango</t>
  </si>
  <si>
    <t>Quiché</t>
  </si>
  <si>
    <t>Retalhuleu</t>
  </si>
  <si>
    <t>Sacatepéquez</t>
  </si>
  <si>
    <t>San Marcos</t>
  </si>
  <si>
    <t>Santa Rosa</t>
  </si>
  <si>
    <t>Sololá</t>
  </si>
  <si>
    <t>Suchitepéquez</t>
  </si>
  <si>
    <t>Totonicapán</t>
  </si>
  <si>
    <t>Zacapa</t>
  </si>
  <si>
    <t>Total</t>
  </si>
  <si>
    <t>Hechos delictivos Detenidos</t>
  </si>
  <si>
    <t>Hechos por serie historica</t>
  </si>
  <si>
    <t>año</t>
  </si>
  <si>
    <t>datos absolutos</t>
  </si>
  <si>
    <t>Hechos por deparatamento</t>
  </si>
  <si>
    <t>depto</t>
  </si>
  <si>
    <t>datos ordenados</t>
  </si>
  <si>
    <t>Hechos por area geografica</t>
  </si>
  <si>
    <t>area geografica</t>
  </si>
  <si>
    <t>Urbano</t>
  </si>
  <si>
    <t>Rural</t>
  </si>
  <si>
    <t>Hechos por mes</t>
  </si>
  <si>
    <t>mes</t>
  </si>
  <si>
    <t>Enero</t>
  </si>
  <si>
    <t>Febrero</t>
  </si>
  <si>
    <t>Marzo</t>
  </si>
  <si>
    <t>Abril</t>
  </si>
  <si>
    <t>Mayo</t>
  </si>
  <si>
    <t>Junio</t>
  </si>
  <si>
    <t>Julio</t>
  </si>
  <si>
    <t>Agosto</t>
  </si>
  <si>
    <t>Septiembre</t>
  </si>
  <si>
    <t>Octubre</t>
  </si>
  <si>
    <t>Noviembre</t>
  </si>
  <si>
    <t>Diciembre</t>
  </si>
  <si>
    <t>Hechos por dia de la semana</t>
  </si>
  <si>
    <t>dia de la semana</t>
  </si>
  <si>
    <t>Lunes</t>
  </si>
  <si>
    <t>Martes</t>
  </si>
  <si>
    <t>Miercoles</t>
  </si>
  <si>
    <t>Jueves</t>
  </si>
  <si>
    <t>Viernes</t>
  </si>
  <si>
    <t>Sabado</t>
  </si>
  <si>
    <t>Domingo</t>
  </si>
  <si>
    <t>Ignorado</t>
  </si>
  <si>
    <t>Hechos por sexo</t>
  </si>
  <si>
    <t>sexo</t>
  </si>
  <si>
    <t>Hombre</t>
  </si>
  <si>
    <t>Mujer</t>
  </si>
  <si>
    <t>Hechos por grupo de edad</t>
  </si>
  <si>
    <t>grupo de edad</t>
  </si>
  <si>
    <t>Menor de 15</t>
  </si>
  <si>
    <t>15-19</t>
  </si>
  <si>
    <t>20-24</t>
  </si>
  <si>
    <t>25-29</t>
  </si>
  <si>
    <t>30-34</t>
  </si>
  <si>
    <t>35-39</t>
  </si>
  <si>
    <t>40-44</t>
  </si>
  <si>
    <t>45-49</t>
  </si>
  <si>
    <t>50-54</t>
  </si>
  <si>
    <t>55-59</t>
  </si>
  <si>
    <t>Hechos por tipo de delito infringido</t>
  </si>
  <si>
    <t>delito ifrigido</t>
  </si>
  <si>
    <t>Contra el patrimonio</t>
  </si>
  <si>
    <t>Contra la libertad</t>
  </si>
  <si>
    <t>Contra la sexualidad</t>
  </si>
  <si>
    <t>Extorsión y chantaje</t>
  </si>
  <si>
    <t>Homicidios</t>
  </si>
  <si>
    <t>Lesiones</t>
  </si>
  <si>
    <t>Otras causas</t>
  </si>
  <si>
    <t>Homicidios serie historica</t>
  </si>
  <si>
    <t>Homicidios por sexo</t>
  </si>
  <si>
    <t>Homicidios por tipo de arma</t>
  </si>
  <si>
    <t>tipo de arma</t>
  </si>
  <si>
    <t>Homicidios por departamento</t>
  </si>
  <si>
    <t>Solola</t>
  </si>
  <si>
    <t>departamento</t>
  </si>
  <si>
    <t>Homicidios por area geografica</t>
  </si>
  <si>
    <t>Homicidios por mes</t>
  </si>
  <si>
    <t>Homicidios por dia de la semana</t>
  </si>
  <si>
    <t>Homicidios por grupo de edad</t>
  </si>
  <si>
    <t>Robos y hurtos</t>
  </si>
  <si>
    <t>robos y hurtos serie historica</t>
  </si>
  <si>
    <t>robos y hurtos por sexo</t>
  </si>
  <si>
    <t>robos y hurtos por departamento</t>
  </si>
  <si>
    <t>robos y hurtos por area geografica</t>
  </si>
  <si>
    <t>robos y hurtos por mes</t>
  </si>
  <si>
    <t>robos y hurtos por dia de la semana</t>
  </si>
  <si>
    <t>robos y hurtos por grupo de edad</t>
  </si>
  <si>
    <t>Delitos sexuales</t>
  </si>
  <si>
    <t>delitos sexuales serie historica</t>
  </si>
  <si>
    <t>delitos sexuales por sexo</t>
  </si>
  <si>
    <t>delitos sexuales por departamento</t>
  </si>
  <si>
    <t>delitos sexuales por area geografica</t>
  </si>
  <si>
    <t>delitos sexuales por mes</t>
  </si>
  <si>
    <t>delitos sexuales por dia de la semana</t>
  </si>
  <si>
    <t>delitos sexuales por grupo de edad</t>
  </si>
  <si>
    <t>extorsion serie historica</t>
  </si>
  <si>
    <t>extorsion por sexo</t>
  </si>
  <si>
    <t>extorsion por departamento</t>
  </si>
  <si>
    <t>extorsion por area geografica</t>
  </si>
  <si>
    <t>extorsion por mes</t>
  </si>
  <si>
    <t>extorsion por dia de la semana</t>
  </si>
  <si>
    <t>extorsion por grupo de edad</t>
  </si>
  <si>
    <t>Extorsion y chantaje</t>
  </si>
  <si>
    <t>Sindicados Ministerio Publico</t>
  </si>
  <si>
    <t>sindicados MP por deparatamento</t>
  </si>
  <si>
    <t>sindicados MP serie historica</t>
  </si>
  <si>
    <t>Extranjero</t>
  </si>
  <si>
    <t>Departamento</t>
  </si>
  <si>
    <t xml:space="preserve">Sindicados MP por sexo </t>
  </si>
  <si>
    <t>Sindicados MP por grupo de edad</t>
  </si>
  <si>
    <t>Sindicados MP por tipo de delito</t>
  </si>
  <si>
    <t>tipo de delito</t>
  </si>
  <si>
    <t>Violencia contra la mujer</t>
  </si>
  <si>
    <t>Amenazas</t>
  </si>
  <si>
    <t>Robo</t>
  </si>
  <si>
    <t>Hurto</t>
  </si>
  <si>
    <t>Lesiones leves</t>
  </si>
  <si>
    <t>Robo agravado</t>
  </si>
  <si>
    <t>Hurto agravado</t>
  </si>
  <si>
    <t>Lesiones culposas</t>
  </si>
  <si>
    <t>Extorsión</t>
  </si>
  <si>
    <t>Violación</t>
  </si>
  <si>
    <t>Lesiones leves y amenazas</t>
  </si>
  <si>
    <t>Homicidio</t>
  </si>
  <si>
    <t>Otros</t>
  </si>
  <si>
    <t>Servicio Medico Legal</t>
  </si>
  <si>
    <t>Evaluaciones serie historica</t>
  </si>
  <si>
    <t>Necropsias serie historica</t>
  </si>
  <si>
    <t>evaluaciones por deparatamento</t>
  </si>
  <si>
    <t>El progreso</t>
  </si>
  <si>
    <t>Santa rosa</t>
  </si>
  <si>
    <t>Quiche</t>
  </si>
  <si>
    <t>Peten</t>
  </si>
  <si>
    <t>evaluaciones por sexo</t>
  </si>
  <si>
    <t>evaluaciones por grupo de edad</t>
  </si>
  <si>
    <t>Psicológicas y Psiquiátricas</t>
  </si>
  <si>
    <t>Médico general</t>
  </si>
  <si>
    <t>Reconocimiento médico por delito sexual</t>
  </si>
  <si>
    <t>Agresión sexual</t>
  </si>
  <si>
    <t>evaluaciones por tipo de evaluacion</t>
  </si>
  <si>
    <t>tipo de evaluacion</t>
  </si>
  <si>
    <t>necropsias por deparatamento</t>
  </si>
  <si>
    <t>necropsias por sexo</t>
  </si>
  <si>
    <t>Menores de 15</t>
  </si>
  <si>
    <t>necropsias por tipo de necropsia</t>
  </si>
  <si>
    <t>tipo de necropsia</t>
  </si>
  <si>
    <t>Herida de arma de fuego</t>
  </si>
  <si>
    <t>Traumatismo</t>
  </si>
  <si>
    <t>Asfixia</t>
  </si>
  <si>
    <t>Herida de arma blanca</t>
  </si>
  <si>
    <t>Neumonía</t>
  </si>
  <si>
    <t>Retalhuelu</t>
  </si>
  <si>
    <t>Asesinato</t>
  </si>
  <si>
    <t>Plagio o secuestro</t>
  </si>
  <si>
    <t>condenatorias Serie historica</t>
  </si>
  <si>
    <t>condenatorias  por deparatamento</t>
  </si>
  <si>
    <t>condenatorias  por sexo</t>
  </si>
  <si>
    <t>condenatorias  por grupo de edad</t>
  </si>
  <si>
    <t>13-15</t>
  </si>
  <si>
    <t>16-17</t>
  </si>
  <si>
    <t>18-36</t>
  </si>
  <si>
    <t>37-54</t>
  </si>
  <si>
    <t>55-72</t>
  </si>
  <si>
    <t>73 y más</t>
  </si>
  <si>
    <t>absolutorias Serie historica</t>
  </si>
  <si>
    <t>absolutorias  por deparatamento</t>
  </si>
  <si>
    <t>absolutorias por sexo</t>
  </si>
  <si>
    <t>absolutorias  por grupo de edad</t>
  </si>
  <si>
    <t>Poblacion</t>
  </si>
  <si>
    <t>Tasa*100,000</t>
  </si>
  <si>
    <t>Tasa Homicidios</t>
  </si>
  <si>
    <t>Totonicapan</t>
  </si>
  <si>
    <t xml:space="preserve"> </t>
  </si>
  <si>
    <t>por arma de fuego</t>
  </si>
  <si>
    <t>por arma blanca</t>
  </si>
  <si>
    <t>por arma contundente</t>
  </si>
  <si>
    <t>por estrangulamiento</t>
  </si>
  <si>
    <t>necropsias por grupo de edad</t>
  </si>
  <si>
    <t>Organismo judicial Sentenciados (as)</t>
  </si>
  <si>
    <t xml:space="preserve">La gráfica muestra la distribución porcentual para el año 2013.  con un porcentaje  mayor de ocurrencia  en los meses de agosto con  9.4% y julio con 9.3%,  en comparación a febrero con 7.2%  y junio con 7.3% que reportan menos robos y hurtos en la republica de Guatemala.            </t>
  </si>
  <si>
    <t>El día de la semana con mayor ocurrencia de detenidos por delitos sexuales fue el día domingo con 18.4%. No obstante los siguientes días de la semana se encuentran en un promedio de 11.6% a 16.0% donde ocurren hechos delictivos (delitos sexuales).</t>
  </si>
  <si>
    <t>Homicidios victimas  (PNC) serie historica</t>
  </si>
  <si>
    <t>Homicidios victimas (PNC) por departamento</t>
  </si>
  <si>
    <t xml:space="preserve">La gráfica muestra la distribución porcentual para el año 2013.  con un porcentaje  mayor de ocurrencia  en los meses de diciembre con  11.2% y julio con 10.7%,  en comparación a enero con 6.3%  y mayo con 6.5% que reportan menos detenidos por delitos sexuales en la republica de Guatemala.            </t>
  </si>
  <si>
    <t xml:space="preserve">La gráfica muestra la distribución porcentual para el año 2013.  con un porcentaje  mayor de ocurrencia  en los meses de julio con  12.0% y Octubre con 11.4%,  en comparación a enero y marzo con 6.1% que reportan menos detenidos por delitos de extorsión y chantaje en la republica de Guatemala.            </t>
  </si>
  <si>
    <t>condenatorias</t>
  </si>
  <si>
    <t>absolutorias</t>
  </si>
  <si>
    <t>Sentencias absolutorias y condenatorias</t>
  </si>
  <si>
    <t>sentencias</t>
  </si>
  <si>
    <t xml:space="preserve">Muertes por arma de fuego </t>
  </si>
  <si>
    <t>Total República</t>
  </si>
  <si>
    <t>Muertes por arma de fuego por departamento</t>
  </si>
  <si>
    <t>Tasa de lesionados</t>
  </si>
  <si>
    <t>lesionados victimas  (PNC) serie historica</t>
  </si>
  <si>
    <t>Lesionados por arma de fuego por departamento</t>
  </si>
  <si>
    <t>Lesionados  por departamento</t>
  </si>
  <si>
    <t>lesionados por arma de fuego victimas  (PNC) serie historica</t>
  </si>
  <si>
    <t>Tasa delitos sexuales</t>
  </si>
  <si>
    <t>violación victimas  (PNC) serie historica</t>
  </si>
  <si>
    <t>Violación  por departamento</t>
  </si>
  <si>
    <t>Tasa por hurto</t>
  </si>
  <si>
    <t>Hurto victimas  (PNC) serie historica</t>
  </si>
  <si>
    <t>Hurto  por departamento</t>
  </si>
  <si>
    <t>Tasa por robo</t>
  </si>
  <si>
    <t>Robo victimas  (PNC) serie historica</t>
  </si>
  <si>
    <t>Robo  por departamento</t>
  </si>
  <si>
    <t>Tasa por robo y hurto de automotores</t>
  </si>
  <si>
    <t>Robo vehículos  (PNC) serie historica</t>
  </si>
  <si>
    <t>automotores</t>
  </si>
  <si>
    <t>Tasa*1,000</t>
  </si>
  <si>
    <t>Tasa de secuestro</t>
  </si>
  <si>
    <t>secuestro victimas  (PNC) serie historica</t>
  </si>
  <si>
    <t>secuestro  por departamento</t>
  </si>
  <si>
    <t>Robo y hurto de automotores  por departamento</t>
  </si>
  <si>
    <t>Tasa de extorsiones</t>
  </si>
  <si>
    <t>extorsiones victimas  (PNC) serie historica</t>
  </si>
  <si>
    <t>extorsiones  por departamento</t>
  </si>
  <si>
    <t>Lesionados</t>
  </si>
  <si>
    <t>lesionados serie historica</t>
  </si>
  <si>
    <t>lesionados por sexo</t>
  </si>
  <si>
    <t>lesionados por tipo de arma</t>
  </si>
  <si>
    <t>lesionados por departamento</t>
  </si>
  <si>
    <t>lesionados por area geografica</t>
  </si>
  <si>
    <t>lesionados por mes</t>
  </si>
  <si>
    <t>lesionados por dia de la semana</t>
  </si>
  <si>
    <t>lesionados por grupo de edad</t>
  </si>
  <si>
    <t>por linchamiento</t>
  </si>
  <si>
    <t>por artefacto explosivo</t>
  </si>
  <si>
    <t>.</t>
  </si>
  <si>
    <t>Ignorada</t>
  </si>
  <si>
    <t>Ramo penal</t>
  </si>
  <si>
    <t>condenatorias  por tipo de ley</t>
  </si>
  <si>
    <t>ley</t>
  </si>
  <si>
    <t xml:space="preserve"> Violencia Sexual, Explotación y Trata de Personas</t>
  </si>
  <si>
    <t>contra la Narcoactividad</t>
  </si>
  <si>
    <t>condenatorias  por tipo de delito Ramo penal</t>
  </si>
  <si>
    <t>Parricidio</t>
  </si>
  <si>
    <t>condenatorias  por tipo de delito  Violencia Sexual, Explotación y Trata de Personas</t>
  </si>
  <si>
    <t>De las penas relativas a los delitos de violencia sexual, explotación y trata de personas</t>
  </si>
  <si>
    <t>De la violencia sexual</t>
  </si>
  <si>
    <t>De los delitos contra la indemnidad sexual</t>
  </si>
  <si>
    <t>De los delitos de Explotación Sexual</t>
  </si>
  <si>
    <t>condenatorias  por tipo de delito contra la Narcoactividad</t>
  </si>
  <si>
    <t>Promoción o estimulación a la drogadicción</t>
  </si>
  <si>
    <t>Posesión para el consumo</t>
  </si>
  <si>
    <t>Promoción y fomento</t>
  </si>
  <si>
    <t>Comercio, tráfico y almacenamiento ilícito</t>
  </si>
  <si>
    <t>Siembra y cultivo</t>
  </si>
  <si>
    <t>Tránsito internacional</t>
  </si>
  <si>
    <t>Encubrimiento personal</t>
  </si>
  <si>
    <t>Facilitación de medios</t>
  </si>
  <si>
    <t>Procuración de impunidad o evasión</t>
  </si>
  <si>
    <t>Encubrimiento real</t>
  </si>
  <si>
    <t xml:space="preserve">Total </t>
  </si>
  <si>
    <t>absolutorias  por tipo de ley</t>
  </si>
  <si>
    <t>absolutorias  por tipo de delito Ramo penal</t>
  </si>
  <si>
    <t>absolutorias  por tipo de delito  Violencia Sexual, Explotación y Trata de Personas</t>
  </si>
  <si>
    <t>absolutorias  por tipo de delito contra la Narcoactividad</t>
  </si>
  <si>
    <t>De los delitos contra la indemnidad sexual de las personas</t>
  </si>
  <si>
    <t>Asociaciones delictivas</t>
  </si>
  <si>
    <t>Hechos por departamento</t>
  </si>
  <si>
    <t>depto.</t>
  </si>
  <si>
    <t>Hechos por área geográfica</t>
  </si>
  <si>
    <t>área geográfica</t>
  </si>
  <si>
    <t>Hechos por día de la semana</t>
  </si>
  <si>
    <t>día de la semana</t>
  </si>
  <si>
    <t>Miércoles</t>
  </si>
  <si>
    <t>Sábado</t>
  </si>
  <si>
    <t>delito frígido</t>
  </si>
  <si>
    <t>Homicidios serie histórica</t>
  </si>
  <si>
    <t>Homicidios por área geográfica</t>
  </si>
  <si>
    <t>Hechos delictivos victimas</t>
  </si>
  <si>
    <t>En base al análisis de los datos podemos observar que el día sábado es el día que más porcentaje representa con 14.9%, a diferencia de los demás días que se mantienen en un promedio de 11.6% hasta 13.3%.</t>
  </si>
  <si>
    <t>En la comparativa mensual se puede observar la tendencia que se guarda de los meses de enero a diciembre, reflejando que julio y agosto son los de mayor porcentaje con 9.0%, mientras que el mes de febrero refleja 7.4% siendo el mes de menor ocurrencia de victimas por hechos delictivos.</t>
  </si>
  <si>
    <t>La presente grafica muestra las victimas por homicidios por tipo de arma utilizada para el hecho, reflejando que los homicidios con arma de fuego son los más ocurrentes con 81.1% mientras que los demás se mantienen en un promedio de 0.6% hasta 10.1% teniendo en conjunto el 18.9%.</t>
  </si>
  <si>
    <t>La tendencia de los homicidios por día refleja que el 19.0% de las victima ocurren el día domingo, seguido del sábado con 16.7% reflejando que son los días de más ocurrencia, mientras que los demás días se mantienen en un promedio de 12.3% hasta 13.6%.</t>
  </si>
  <si>
    <t xml:space="preserve">En la presente grafica podemos observar las personas victimas lesionadas del año 2013 por mes, reflejando que los meses de diciembre con 9.3% y septiembre con 9.0% son los meses que más registra victimas por lesiones, mientras que los meses de mayo con 7.6%, febrero, agosto y noviembre con 7.9% son los meses de mas bajo porcentaje. </t>
  </si>
  <si>
    <t>La siguiente grafica refleja las personas victimas lesionadas del año 2013 por día de la semana reflejando que los días domingo con 21.8% y sábado con 18.3% son los que más inciden mientras que de lunes a viernes se mantiene un promedio de 11.2% hasta 12.6%.</t>
  </si>
  <si>
    <t>No incluir documento</t>
  </si>
  <si>
    <t>Los meses de febrero, agosto y septiembre son los tres meses con mayor porcentaje para la base de victimas por delitos sexuales, mientras que enero, mayo y noviembre son los de porcentaje más bajo.</t>
  </si>
  <si>
    <t>En la presente grafica se puede observar comportamiento de las personas victimas por hechos delictivos del año 2013 por departamento, registrando una mayor ocurrencia en el departamento de guatemala con un porcentaje de 41.6% mientras que los departamentos de Sololá y Totonicapán son los de menos porcentaje con 0.9%.</t>
  </si>
  <si>
    <t>Urbana</t>
  </si>
  <si>
    <t>La gráfica muestra la distribución porcentual de victimas por hechos delictivos para el año 2013, reflejando que el rango de edad más incidente es el de 20 a 24 con 14.6% y 25 a 29 con 14.0% siendo los mayores mientras que el menos incidente es 55 a 59 con 3.2% siendo el menor.</t>
  </si>
  <si>
    <t>Al hacer la comparación de victimas por hechos delictivos por tipo de delito se observa que el delito contra la sexualidad presenta 835 datos siendo el menor, mientras que contra el patrimonio se puede observar un aumento 17,346 datos representando el 41.3% de los delitos.</t>
  </si>
  <si>
    <t>La comparativa de los años 2009 a 2013 de victimas por homicidios presenta que desde el año 2009 las victimas han venido decreciendo representando en el año 2009 un total de 6,498 datos mientras que en el año 2013 se presentan 5,253, siendo mayor que 2012 con un crecimiento de 1.9%.</t>
  </si>
  <si>
    <t>El sexo hombre representa el 87.5% de victimas por hechos delictivos, siendo el mayor mientras que con 12.5% las mujeres siendo las de  menor porcentaje teniendo una diferencia de 75.1% puntos porcentuales.</t>
  </si>
  <si>
    <t>La tendencia de las victimas por hechos delictivos por área geográfica refleja que el 59.2% de los hechos ocurren en el área urbana siendo mayor, mientras que el 40.8% ocurren en el área rural.                                                                                                       teniendo entre ambas una diferencia de 18.3% siendo el área urbana la de mayor registro.</t>
  </si>
  <si>
    <t>El sexo hombre representa el 71.7% de victimas por hechos delictivos, siendo el mayor mientras que con 28.3% las mujeres siendo las de menor porcentaje teniendo una diferencia de 43.5% puntos porcentuales.</t>
  </si>
  <si>
    <t xml:space="preserve">En la presente grafica se puede observar que el departamento de guatemala es el que mayor porcentaje presenta con 32.1% seguido de escuintla con 11.7% mientras que los demás departamentos se mantienen en un promedio de 0.4% hasta 6.7%.                       </t>
  </si>
  <si>
    <t>La tendencia de las victimas por homicidios del año 2013  por área geográfica presenta que el 55.0% porciento de homicidios ocurren en el área rural mientras que el 45.0% en el área urbana siendo la menor teniendo entre ambas una diferencia de 10.0% puntos porcentuales.</t>
  </si>
  <si>
    <t>En base a el análisis podemos observar que  el mes que presenta mayor porcentaje es el mes de enero con 9.6% mientras que octubre y diciembre son los de menor porcentaje con  7.7% y7.1%.</t>
  </si>
  <si>
    <t>La grafica muestra la distribución porcentual de hechos delictivos victimas por homicidios, reflejando que los rangos de edad que más incide es de 20 a 24 con un 17.7%, y de 25 a 29 con un 17.1%, seguido de 30 a 34 con 13.9% y 15 a 19 con 12.3% reflejando que las victimas por homicidio son más altas en las edades de 15 hasta 34 años.</t>
  </si>
  <si>
    <t>En la serie histórica de 2009 a 2013 podemos observar que el año 2013 tuvo menos victimas lesionadas que el año anterior con 6,011 personas victimas de lesiones,  mientras que 2012 tuvo 6,086.                                                                                                            El cambio interanual que tuvo mayor numero de victimas lesionadas fue en los años 2009 reportando 7,603 victimas y 2010 con 7,452 reflejando que en los siguientes años el numero de victimas ha venido decreciendo.</t>
  </si>
  <si>
    <t>En base al análisis de los datos podemos determinar que los hombres son los que más datos registran de victimas lesionadas con 86.7% mientras que las mujeres registran 13.3%, siendo los hombres los de mayor incidencia, teniendo entre ambas una diferencia de 79.3%.</t>
  </si>
  <si>
    <t>En el análisis por departamento se puede observar que el departamento de guatemala refleja un 43.9% siendo el departamento con mayor porcentaje, seguido escuintla con 7.5% teniendo entre ambas una diferencia de 36.4% manteniéndose las demás en un promedio de 0.2% hasta 6.5%.</t>
  </si>
  <si>
    <t>En base al análisis de los datos podemos determinar que el área urbana es la que más datos registra de victimas lesionadas con 55.4% mientras que el área rural registra 44.6%, siendo el área geográfica rural la del porcentaje mas bajo.</t>
  </si>
  <si>
    <t>Los datos reflejan las personas victimas lesionadas por grupo de edad, reflejando que las edades de 20 a 24 con 21.1% son las mas incidentes seguidas las de 25 a 29 con 16.4% y 15 a 19 con 15.9%, quedando en evidencia que solamente estas tres representan el 53.5% del total de los hechos que suceden a nivel nacional.</t>
  </si>
  <si>
    <t>La presente grafica muestra una serie histórica de los años 2009 a 2013 de las victimas por robo y hurto, reflejando que el año 2013 reporta menos datos que los registrados en el año anterior con 17,346 mientras que en el año 2012 se reportaron 17,840 teniendo entra ambas una diferencia de 494.</t>
  </si>
  <si>
    <t>En la presente grafica se muestra las personas victimas por robos y hurtos del año 2013 por tipo de sexo de la persona , observando que los hombres registran un porcentaje de 81.4% mientras que las mujeres reportan un 18.6% siendo los hombre los de mayor porcentaje teniendo entre ambas  una diferencia de 62.8%.</t>
  </si>
  <si>
    <t>El análisis por departamento muestra que el departamento de guatemala registra un 46.4% siendo el departamento con mayor porcentaje, seguido escuintla con 13.3% manteniéndose las demás en un promedio de 0.5% hasta 5.2%.</t>
  </si>
  <si>
    <t>La grafica muestra la distribución porcentual por área geográfica reflejando que el área urbana es la más incidente con 68.7% mientras que el área rural muestra un 31.3%  teniendo entre ambas una diferencia de 37.5% siendo el área urbana la de mayor incidencia.</t>
  </si>
  <si>
    <t xml:space="preserve">En el año 2013 la grafica muestra los hechos delictivos victimas por robo y hurto del año 2013 por mes, registrando con el 9.5% el mes de agosto siendo el mes que mayor porcentaje registra seguido de julio con 8.9% manteniéndose los demás meses en un promedio de 7.0% hasta 8.7%.                                                                       </t>
  </si>
  <si>
    <t>La presente grafica muestra los porcentajes de victimas por robo y hurto del año 2013 por día de la semana, observándose que el día domingo con 15.5% siendo el día con mayor porcentaje seguido del día viernes con 15.1%.                                                                                          Mientras que los demás se mantienen en un promedio de 12.1% a 14.8%.</t>
  </si>
  <si>
    <t>La presente grafica muestra la distribución porcentual de las victimas por robo y hurto reflejando las edades de 20 a 24 con 15.0%, 25 a 29 con 15.5% y 30 a 34 con 15.1% siendo las tres con mayor porcentaje quedando en evidencia que estos tres grupos de edad representan el 45.6%.                                                                                                manteniéndose los demás grupos de edad en un promedio de 0.3% hasta 12.7%.</t>
  </si>
  <si>
    <t>En la serie histórica de 2009 a 2013 podemos observar que el año 2013  registra 835  personas victimas por delitos sexuales,  mientras que 2012 registro 822.                                                                                                            Teniendo entre ambas una diferencia de 13 victimas más para el 2013.                                                                                              El cambio interanual en el que hubo mayor ascenso de victimas por delitos sexuales fue en el año 2010 donde se incrementaron los delitos 227 más que los reportados en el año anterior.</t>
  </si>
  <si>
    <t>La grafica muestra la distribución porcentual de victimas por delitos sexuales del año 2013 por mes, reflejando el departamento de guatemala con 29.7% siendo el departamento de mayor incidencia, siguiendo de suchitepéquez con 9.2% manteniéndose los demás departamentos en un promedio de 0.5% hasta 7.3%.</t>
  </si>
  <si>
    <t>La presente grafica muestra la distribución porcentual de victimas por delitos sexuales del año 2013 por área geográfica, observando que el área rural es la de mayor porcentaje con 50.9% mientras que el área urbana presenta un porcentaje de 49.1% teniendo entre ambas una diferencia de 1.8% puntos porcentuales,                                     siendo el área urbana la de mas bajo porcentaje.</t>
  </si>
  <si>
    <t>El día de la semana que mas victimas por delitos sexuales reporta es el día lunes con 16.2% seguido del día sábado con 16.0% siendo los dos que mayor porcentaje registran.                                                                 Mientras que los días jueves y miércoles son los dos días mas bajos con 12.5% y 12.7%.</t>
  </si>
  <si>
    <t>con respecto a los grupos de edad de victimas por delitos sexuales del año 2013 el rango de edad menores de 15 es el que mas incide con 38.7% seguido de 15 a 19 con 34.0% recalcando que las personas menores de 19 años de edad son las que mas datos registran para el año 2013                   .                                                           mientras que las demás edades se mantienen con un promedio de 0.1% hasta 10.8%.</t>
  </si>
  <si>
    <t>En la presente grafica se muestra las personas victimas de extorsión del año 2013 por tipo de sexo de la persona , observando que los hombres muestran un porcentaje de 66.0% mientras que las mujeres reportan un 34.0% siendo los hombre los de mayor porcentaje teniendo una diferencia de 31.9%.</t>
  </si>
  <si>
    <t>En el análisis se puede observar que el departamento de guatemala refleja un 56.2% siendo el departamento con mayor porcentaje, seguido de  quetzaltenango con 6.0% teniendo entre ambas una diferencia de 50.1% manteniéndose las demás en un promedio de 0.7% hasta 3.6%.</t>
  </si>
  <si>
    <t xml:space="preserve">La presente grafica muestra la distribución porcentual de victimas de extorciones del año 2013 por área geográfica, observando que el área urbana es la de mayor porcentaje con 69.0% mientras que el área rural presenta un porcentaje de 31.0% teniendo entre ambas una diferencia de 37.9%,                                                     siendo el área urbana la que registra mas datos de victimas por extorsión. </t>
  </si>
  <si>
    <t>La presente grafica muestra la distribución porcentual de victimas de extorsiones del año 2013 por mes, observando que julio, agosto y noviembre son los meses que mayor porcentaje presentan con 9.3% y 9.2%, mientras que enero febrero y diciembre son los de porcentaje mas bajo con 7.7%, 7.6% y 7.0%.</t>
  </si>
  <si>
    <t xml:space="preserve">La grafica muestra la distribución porcentual de victimas de extorsión, reflejando que los rangos de edad que mas incide es de 30 a 34 con 15.4%, 35 a 39 con un 14.1% y 40 a 44 con 12.6%,                                                                             manteniéndose las demás en un promedio de 0.1% hasta 11.6%.                                                           </t>
  </si>
  <si>
    <t xml:space="preserve">En la comparación de la serie histórica de los años 2009 a 2013 se observa que los años anteriores al de estudio se mantuvieron con datos de 31,327 hasta 33,495 Reflejando que el año 2013 es el que registra más personas victimas con 41,954.                                                                                   Este crecimiento del 25.3% se debe a la integración de nueva informacion a la base de datos como por ejemplo extorsión, Intentos de suicidio y otras causas.                                                             </t>
  </si>
  <si>
    <t>Para el año 2013 la distribución porcentual por departamento en hechos delictivos, muestra un mayor incremento en el departamento de guatemala con 27.7%.  No así los departamentos  de Zacapa y El Progreso  con 1.7% y Totonicapán con 0.9% siendo los que menos hechos delictivos reportan.</t>
  </si>
  <si>
    <t xml:space="preserve">La presente gráfica muestra las personas detenidas por hechos delictivos del año 2013 por área geográfica, representando un  43.9% para el área urbana mientras que con 56.1%  el área rural notándose una diferencia de 12.2% puntos porcentuales entre ambas. </t>
  </si>
  <si>
    <t>La gráfica muestra la serie histórica de hechos delictivos ocurridos del año 2009 al 2013, registrando un incremento de 5,663 personas detenidas más que los reportados en el año 2012.
El comportamiento interanual que tuvo mayor ascenso de personas detenidas por hechos delictivos fue del año 2011 al 2012 registrando un  incremento de 21,544 personas debido a que desde el año 2012 se integró nueva información a la base de datos.</t>
  </si>
  <si>
    <t xml:space="preserve">La gráfica muestra  la distribución porcentual de detenidos por hechos delictivos del año 2013 por mes, notando que el mes de marzo fue  el de mayor porcentaje con un total de 9.2%,  en comparación con el mes de enero que fue el de menor porcentaje con  7.0%.            </t>
  </si>
  <si>
    <t xml:space="preserve">El día de la semana con mayor ocurrencia de hechos delictivos es el día domingo con 19.1%, a diferencia del día  martes que registra un porcentaje de  12.2%.  </t>
  </si>
  <si>
    <t>Observando la distribución porcentual de detenidos por hechos delictivos según tipo de sexo, con el 92.0%  hombres, y 8.0%  mujeres, teniendo una diferencia de 84.0%                                       siendo los hombres los que más datos registran en la base de detenidos por hechos delictivos.</t>
  </si>
  <si>
    <t>La presente gráfica muestra la distribución porcentual de detenidos por hechos delictivos del año 2013 por grupos de edad, reflejando que el rango de edad más incidente es el de 20 a 24 con 22.1% seguido de 25 a 29 con 19.1% mientras que el menos incidente es   menores de 15 años con  0.7%.</t>
  </si>
  <si>
    <t xml:space="preserve">Con respecto a los datos registrados de los detenidos por hechos delictivos cuenta con 42,485 registros que corresponden a otras causas que reporta la fuente siendo los de mayor reporte.  </t>
  </si>
  <si>
    <t>La gráfica muestra la serie histórica de los detendos por homicidios ocurridos del año 2009 al 2013, registrando un incremento de 52  homicidios más que los reportados en el año 2012.
El comportamiento interanual del año 2009 al 2010 registró en el año 2010 un descenso de 177 homicidios menos que los reportados en 2009.</t>
  </si>
  <si>
    <t>La gráfica muestra la distribución porcentual de detenidos por homicidis según tipo de sexo del detenido, con 89.9% hombres, y  10.1% mujeres, teniendo entre ambos una diferencia de 79.7% puntos porcentuales siendo los hombres los de más incidencia.</t>
  </si>
  <si>
    <t>La gráfica muestra la distribución porcentual de los detenidos por homicidios según tipo de arma utilizada para el hecho, registrando con 74.0% para los  cometidos con arma de fuego siendo la mayor,  mientras que los homicidios cometidos por arma blanca y contundente se mantienen con 12.3% a diferencia de homicidios por estrangulamiento con 1.3% siendo  la menor.</t>
  </si>
  <si>
    <t>En el año 2013 la  distribución  porcentual por departamento de los detenidos por homicidios, muestra un mayor incremento en el departamento de guatemala con 45.8%, mientras que  los departamentos  de Sacatepéquez, Sololá, Retalhuleu y Totonicapán son los departamentos de más bajos porcentajes que registran en la republica de Guatemala.</t>
  </si>
  <si>
    <t xml:space="preserve">La presente grafica muestra los detenidos por homicidios del año 2013 por área geográfica, registrando el 50.2% para el área urbana y 49.8% del área rural.                                                                                            </t>
  </si>
  <si>
    <t xml:space="preserve">La gráfica muestra la distribución porcentual por mes para el año 2013 de los detenidos por homicidio,  registrando con un porcentaje  mayor de ocurrencia el mes de julio con un 13.7% seguido del mes de febrero con 13.2%, mientras que los meses que registran los porcentajes mas bajos son enero y junio reportando 4.8%.                           </t>
  </si>
  <si>
    <t>Los días de la semana con mayor ocurrencia de homicidios fueron los días domingo con un 17.6% y miércoles con 16.7%.  No obstante los siguientes días de la semana se mantuvieron en un promedio de 10.1% a 15.4%.</t>
  </si>
  <si>
    <t>La grafica muestra la distribución porcentual de los detenidos por homicidios, reflejando que los rangos de edad que mas inciden son de 15 a 19 con un 26.4%, y de 20 a 24 con un 22.5%, reflejando que las edades de 15 a 24 son los que más inciden.</t>
  </si>
  <si>
    <t xml:space="preserve">En la serie histórica de 2009 a 2013 podemos observar que el año 2013 huvo más personas detenidas por lesion que el año anterior con 112 personas más,  en relacion al año 2012.                                                                                                           </t>
  </si>
  <si>
    <t>En base al análisis de los datos podemos determinar que los hombres son los que más datos registran en la base de detenidos por  lesiones con 94.0% mientras que las mujeres registran 6.0%, siendo los hombres los de mayor incidencia, teniendo entre ambas una diferencia de 88.0%.</t>
  </si>
  <si>
    <t>La gráfica muestra la distribución porcentual de victimas lesionadas en  hechos delictivos del año 2013 según tipo de arma utilizada, registrando un 64.1% para las personas lesionadas con arma de fuego siendo la mayor, seguido de las personas lesionados con arma blanca registra 28.7% y arma contundente con 6.4% mientras que artefacto explosivo y linchamiento se mantienen en un promedio de 0.1% a 6.4%.</t>
  </si>
  <si>
    <t>La gráfica muestra la distribución porcentual de las personas detenidas por lesiones del año 2013 según tipo de arma utilizada, registrando un 51.9% para arma blanca siendo la mayor, seguido de arma de fuego que registra 35.0% siendo las dos de mayor porcentaje.</t>
  </si>
  <si>
    <t>En el análisis por departamento se puede observar que el departamento de guatemala refleja un 32.6% siendo el departamento con mayor porcentaje, seguido alta verapaz con 8.8%,                    manteniéndose las demás en un promedio de 0.0% hasta 6.2%.</t>
  </si>
  <si>
    <t>En base al análisis de los datos podemos determinar que el área rural es la que más datos registra de los detenidos por lesiones con 56.3% mientras que el área urbana registra 43.7%, siendo el área geográfica rural la del porcentaje más alto porcentaje.</t>
  </si>
  <si>
    <t xml:space="preserve">En la presente grafica podemos observar las personas detenidas por lesiones del año 2013 por mes, reflejando que los meses de diciembre con 10.1% y marzo y abril con 9.1% son los meses que más registra detenidos por lesiones, mientras que los meses de enero con 5.0%, mayo y septiembre con 8.0% son los meses de mas bajo porcentaje. </t>
  </si>
  <si>
    <t>La siguiente grafica refleja las personas detenidas por lesiones del año 2013 por día de la semana reflejando que los días domingo con 24.9% y sábado con 16.9% son los que más inciden mientras que de lunes a viernes se mantiene un promedio de 10.4% hasta 12.6%.</t>
  </si>
  <si>
    <t>Los datos reflejan las personas detenidas por lesión del año 2013 por grupo de edad, reflejando que las edades de 20 a 24 con 23.2% son las mas incidentes seguidas  de 15 a 19 con 19.1% siendo las de mayor porcentaje mientras que las de menor porcentaje son los grupos de edad menores de 15 con 0.5% y 55 a 59 con 0.8%.</t>
  </si>
  <si>
    <t>La gráfica muestra la serie histórica de las personas detenidas por robo y hurto ocurrido del año 2009 al 2013, registrando un incremento de 15 delitos más que los reportados en el año 2012.
El comportamiento interanual del 2009 al 2010 registró en el año 2010 un descenso de 676 homicidios menos que los reportados en 2009 volviendo  a aumentar para el año 2011.</t>
  </si>
  <si>
    <t>La gráfica muestra la distribución porcentual de los detenidos por robo y hurto según tipo de sexo de la persona, para el año 2013, con el 91.1% hombres, y  8.9% mujeres, teniendo una diferencia de 82.2% puntos porcentuales siendo los hombres los de más incidencia.</t>
  </si>
  <si>
    <t>En el año 2013 la  distribución  porcentual por departamento de personas detenidas por robo y hurto, muestra un mayor incremento en el departamento de guatemala con un 37.5%, mientras que  los departamentos  de zacapa y totonicapán son los departamentos de más bajos porcentajes que registran los  hechos delictivos en la república de Guatemala.</t>
  </si>
  <si>
    <t xml:space="preserve">En el año 2013 la grafica muestra los detenidos por robo y hurto por área geográfica, registrando con el 52.4% del área urbana y 47.6% el área rural teniendo entre ambas una diferencia de 4.7% puntos porcentuales.                                                                                            </t>
  </si>
  <si>
    <t>El día de la semana con mayor ocurrencia de robos y hurtos fue el día domingo con 17.0%. No obstante los siguientes días de la semana se encuentran en un promedio de 13.1% a 14.5% donde ocurren los hechos delictivos.</t>
  </si>
  <si>
    <t>La grafica muestra la distribución porcentual de las personas detenidas por robo y hurto, reflejando que los rangos de edad de los detenidos que mas incide es de 15 a 19 con un 25.9%, y de 20 a 24 con un 26.4%, reflejando que las edades de 15 a 24 son las mas frecuentes.</t>
  </si>
  <si>
    <t>La gráfica muestra la serie histórica de las personas detenidas por delitos sexuales ocurridos del año 2009 al 2013, registrando un incremento de 17 delitos más que los reportados en el año 2012.
El comportamiento interanual del año 2009 al 2010 registró en el año 2010 un ascenso de 108 delitos más que los reportados en 2009 volviendo  a descender para el año 2011.</t>
  </si>
  <si>
    <t>La gráfica muestra la distribución porcentual de las personas detenidas por delitos sexuales según tipo de sexo, para el año 2013 con el 98.4% hombres, y  1.6% mujeres, teniendo una diferencia de 96.7% siendo los hombres los más incidentes.</t>
  </si>
  <si>
    <t>Intoxicación</t>
  </si>
  <si>
    <t>En el año 2013 la  distribución  porcentual por departamento de detenidos por delitos sexuales, muestra un mayor incremento en el departamento de guatemala con un 24.2%, mientras que  los departamentos  de Santa rosa y Jalapa son los departamentos de más bajos porcentajes con 0.7% que registran los  hechos delictivos en la república de Guatemala.</t>
  </si>
  <si>
    <t xml:space="preserve">En el año 2013 la grafica muestra las personas etenidas por delitos sexuales del año 2013 por área geográfica, registrando con el 63.5% el área rural y 36.5% del área urbana teniendo una diferencia de 27.0% entre ambas.                                                                                            </t>
  </si>
  <si>
    <t>La grafica muestra la distribución porcentual de los delitos sexuales, reflejando que los rangos de edad de los detenidos que mas incide es de 15 a 19 con un 23.5%, y de 20 a 24 con un 24.0%, reflejando que de 15 a 24 años es la edad que mas incide.</t>
  </si>
  <si>
    <t>La gráfica muestra la serie histórica de las personas detenidas por extorsión y chantaje ocurridos del año 2009 al 2013, registrando en 2013 un incremento de 70 detenidos más que los reportados en el año 2012.
El comportamiento interanual del año 2009 al 2010 registró en el año 2010 un descenso de 238 personas detenidas.</t>
  </si>
  <si>
    <t>La gráfica muestra la distribución porcentual de las personas detenidas por extorsión y chantaje según tipo de sexo del detenido, para el año 2013 con el 81.7% hombres, y  18.3% mujeres, teniendo una diferencia de 63.4% entre ambas siendo los hombres los más incidentes.</t>
  </si>
  <si>
    <t>En el año 2013 la  distribución  porcentual por departamento de personas detenidas por extorsión y chantaje, muestra un mayor incremento en el departamento de guatemala con  50.2%, mientras que  los departamentos  de zacapa, Izabal y totonicapan son los departamentos de más bajos porcentajes que registran los  hechos delictivos en la república de Guatemala.</t>
  </si>
  <si>
    <t xml:space="preserve">En el año 2013 la grafica muestra los hechos delictivos por área geográfica, registrando con el 65.0% del área urbana y 35.0% el área rural teniendo una diferencia de 30.0% entre ambas.                                                                        </t>
  </si>
  <si>
    <t>El día de la semana con mayor ocurrencia de detenidos por delitos de extorsión y chantaje fue el día sábado con 15.8%.                                                No obstante los siguientes días de la semana se encuentran en un promedio de 13.1% a 14.9% donde ocurren hechos delictivos.</t>
  </si>
  <si>
    <t>La grafica muestra la distribución porcentual de personas detenidas por extorsión y chantaje, reflejando que los rangos de edad de los detenidos que mas incide es de 15 a 19 con 29.7%, y de 20 a 24 con un 24.5%, reflejando que las edades de 15 hasta 24 años son las que mas inciden.</t>
  </si>
  <si>
    <t>La gráfica muestra la serie histórica de las personas sindicadas por hechos delictivos ocurridos del año 2010 al 2013, registrando un incremento de 88,726 sindicados más que los reportados en el año 2012.
El año 2009 no se registra debido a que no se contaba con datos del Ministerio Publico.</t>
  </si>
  <si>
    <t>Para el año 2013 la  distribución  porcentual por departamento de sindicados por hechos delictivos, muestra un mayor incremento en el departamento de guatemala con  29.0%.  No así extranjero que reporta 0.1% siendo le de menor porcentaje.</t>
  </si>
  <si>
    <t>La gráfica muestra la distribución porcentual de sindicados por hechos delictivos según tipo de sexo, para el año 2013 con el 82.4%  hombres, y 17.6%  mujeres, teniendo una diferencia entre ambos de 64.8%, siendo los hombres los más incidentes.</t>
  </si>
  <si>
    <t xml:space="preserve">Con respecto a los datos registrados de los sindicados por hechos delictivos cuenta con 197,643 registros que corresponden a Ignorado que reporta la fuente siendo los de mayor reporte.  </t>
  </si>
  <si>
    <t>La grafica muestra las personas sindicadas por el ministerio publico por hechos delictivos registrando 48,578 datos para el delito violencia contra la mujer.                                                                            Cabe destacar que  124,550 registros  corresponden a otros delitos que reporta la fuente siendo los de mayor reporte.</t>
  </si>
  <si>
    <t>Maltrato contra menores de edad</t>
  </si>
  <si>
    <t>Contra la Narcoactividad</t>
  </si>
  <si>
    <t xml:space="preserve">Violencia Sexual, Explotación y Trata de Personas
</t>
  </si>
  <si>
    <t>DEJE LA QUE TENÍA</t>
  </si>
  <si>
    <t>60 o más</t>
  </si>
</sst>
</file>

<file path=xl/styles.xml><?xml version="1.0" encoding="utf-8"?>
<styleSheet xmlns="http://schemas.openxmlformats.org/spreadsheetml/2006/main">
  <numFmts count="12">
    <numFmt numFmtId="164" formatCode="###0"/>
    <numFmt numFmtId="165" formatCode="####.0"/>
    <numFmt numFmtId="166" formatCode="0.0"/>
    <numFmt numFmtId="167" formatCode="#,##0.0"/>
    <numFmt numFmtId="168" formatCode="#,##0;[Red]#,##0"/>
    <numFmt numFmtId="169" formatCode="#,##0;#,##0;\ &quot;-&quot;;@"/>
    <numFmt numFmtId="170" formatCode="#,###;#,###;\ &quot;-&quot;;"/>
    <numFmt numFmtId="171" formatCode="###0.0"/>
    <numFmt numFmtId="172" formatCode="#,###;#,###;&quot;-&quot;"/>
    <numFmt numFmtId="173" formatCode="0.0000000000000"/>
    <numFmt numFmtId="174" formatCode="0.00000000000000"/>
    <numFmt numFmtId="175" formatCode="0.000000000000"/>
  </numFmts>
  <fonts count="26">
    <font>
      <sz val="11"/>
      <color theme="1"/>
      <name val="Calibri"/>
      <family val="2"/>
      <scheme val="minor"/>
    </font>
    <font>
      <sz val="10"/>
      <name val="Arial"/>
      <family val="2"/>
    </font>
    <font>
      <sz val="10"/>
      <name val="Arial"/>
      <family val="2"/>
    </font>
    <font>
      <sz val="10"/>
      <color indexed="8"/>
      <name val="Arial Narrow"/>
      <family val="2"/>
    </font>
    <font>
      <sz val="10"/>
      <name val="Arial Narrow"/>
      <family val="2"/>
    </font>
    <font>
      <sz val="10"/>
      <color theme="1"/>
      <name val="Arial Narrow"/>
      <family val="2"/>
    </font>
    <font>
      <b/>
      <sz val="10"/>
      <color indexed="8"/>
      <name val="Arial Narrow"/>
      <family val="2"/>
    </font>
    <font>
      <sz val="9"/>
      <color indexed="8"/>
      <name val="Arial Narrow"/>
      <family val="2"/>
    </font>
    <font>
      <b/>
      <sz val="9"/>
      <color indexed="8"/>
      <name val="Arial Narrow"/>
      <family val="2"/>
    </font>
    <font>
      <b/>
      <sz val="12"/>
      <name val="Arial"/>
      <family val="2"/>
    </font>
    <font>
      <sz val="12"/>
      <name val="Arial"/>
      <family val="2"/>
    </font>
    <font>
      <sz val="11"/>
      <color theme="1"/>
      <name val="Arial Narrow"/>
      <family val="2"/>
    </font>
    <font>
      <sz val="9"/>
      <name val="Arial Narrow"/>
      <family val="2"/>
    </font>
    <font>
      <sz val="10"/>
      <name val="Arial"/>
    </font>
    <font>
      <sz val="9"/>
      <color indexed="8"/>
      <name val="Arial"/>
    </font>
    <font>
      <sz val="9"/>
      <color indexed="8"/>
      <name val="Arial"/>
      <family val="2"/>
    </font>
    <font>
      <b/>
      <sz val="12"/>
      <name val="Arial Narrow"/>
      <family val="2"/>
    </font>
    <font>
      <b/>
      <sz val="12"/>
      <color indexed="8"/>
      <name val="Arial Narrow"/>
      <family val="2"/>
    </font>
    <font>
      <sz val="12"/>
      <name val="Arial Narrow"/>
      <family val="2"/>
    </font>
    <font>
      <sz val="12"/>
      <color indexed="8"/>
      <name val="Arial Narrow"/>
      <family val="2"/>
    </font>
    <font>
      <sz val="9"/>
      <color theme="1"/>
      <name val="Arial Narrow"/>
      <family val="2"/>
    </font>
    <font>
      <b/>
      <sz val="9"/>
      <color indexed="8"/>
      <name val="Arial Bold"/>
    </font>
    <font>
      <sz val="10"/>
      <color rgb="FFFF0000"/>
      <name val="Arial Narrow"/>
      <family val="2"/>
    </font>
    <font>
      <sz val="10"/>
      <color theme="1"/>
      <name val="Calibri"/>
      <family val="2"/>
      <scheme val="minor"/>
    </font>
    <font>
      <sz val="9"/>
      <color indexed="8"/>
      <name val="Arial Bold"/>
    </font>
    <font>
      <sz val="9"/>
      <name val="Arial"/>
      <family val="2"/>
    </font>
  </fonts>
  <fills count="20">
    <fill>
      <patternFill patternType="none"/>
    </fill>
    <fill>
      <patternFill patternType="gray125"/>
    </fill>
    <fill>
      <patternFill patternType="solid">
        <fgColor theme="5" tint="0.59999389629810485"/>
        <bgColor indexed="64"/>
      </patternFill>
    </fill>
    <fill>
      <patternFill patternType="solid">
        <fgColor rgb="FFFFFF00"/>
        <bgColor indexed="64"/>
      </patternFill>
    </fill>
    <fill>
      <patternFill patternType="solid">
        <fgColor rgb="FF90FF69"/>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rgb="FFE8D4E2"/>
        <bgColor indexed="64"/>
      </patternFill>
    </fill>
    <fill>
      <patternFill patternType="solid">
        <fgColor rgb="FFF35839"/>
        <bgColor indexed="64"/>
      </patternFill>
    </fill>
    <fill>
      <patternFill patternType="solid">
        <fgColor theme="6" tint="0.59999389629810485"/>
        <bgColor indexed="64"/>
      </patternFill>
    </fill>
    <fill>
      <patternFill patternType="solid">
        <fgColor theme="8" tint="0.39997558519241921"/>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rgb="FFFBCBB5"/>
        <bgColor indexed="64"/>
      </patternFill>
    </fill>
    <fill>
      <patternFill patternType="solid">
        <fgColor theme="6" tint="0.39997558519241921"/>
        <bgColor indexed="64"/>
      </patternFill>
    </fill>
    <fill>
      <patternFill patternType="solid">
        <fgColor theme="7" tint="0.59999389629810485"/>
        <bgColor indexed="64"/>
      </patternFill>
    </fill>
    <fill>
      <patternFill patternType="solid">
        <fgColor rgb="FF92D050"/>
        <bgColor indexed="64"/>
      </patternFill>
    </fill>
    <fill>
      <patternFill patternType="solid">
        <fgColor theme="9" tint="-0.249977111117893"/>
        <bgColor indexed="64"/>
      </patternFill>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5">
    <xf numFmtId="0" fontId="0" fillId="0" borderId="0"/>
    <xf numFmtId="0" fontId="1" fillId="0" borderId="0"/>
    <xf numFmtId="0" fontId="2" fillId="0" borderId="0"/>
    <xf numFmtId="0" fontId="2" fillId="0" borderId="0"/>
    <xf numFmtId="0" fontId="2" fillId="0" borderId="0"/>
    <xf numFmtId="0" fontId="2" fillId="0" borderId="0"/>
    <xf numFmtId="0" fontId="13" fillId="0" borderId="0"/>
    <xf numFmtId="0" fontId="1" fillId="0" borderId="0"/>
    <xf numFmtId="0" fontId="1" fillId="0" borderId="0"/>
    <xf numFmtId="0" fontId="1" fillId="0" borderId="0"/>
    <xf numFmtId="0" fontId="13" fillId="0" borderId="0"/>
    <xf numFmtId="0" fontId="1" fillId="0" borderId="0"/>
    <xf numFmtId="0" fontId="1" fillId="0" borderId="0"/>
    <xf numFmtId="0" fontId="13" fillId="0" borderId="0"/>
    <xf numFmtId="0" fontId="1" fillId="0" borderId="0"/>
  </cellStyleXfs>
  <cellXfs count="320">
    <xf numFmtId="0" fontId="0" fillId="0" borderId="0" xfId="0"/>
    <xf numFmtId="0" fontId="3" fillId="0" borderId="0" xfId="4" applyFont="1" applyBorder="1" applyAlignment="1">
      <alignment horizontal="left" vertical="top"/>
    </xf>
    <xf numFmtId="0" fontId="4" fillId="0" borderId="0" xfId="1" applyFont="1" applyBorder="1" applyAlignment="1">
      <alignment vertical="center"/>
    </xf>
    <xf numFmtId="0" fontId="4" fillId="0" borderId="0" xfId="1" applyFont="1" applyBorder="1" applyAlignment="1"/>
    <xf numFmtId="0" fontId="4" fillId="0" borderId="0" xfId="1" applyFont="1" applyBorder="1" applyAlignment="1">
      <alignment horizontal="center" vertical="center"/>
    </xf>
    <xf numFmtId="0" fontId="4" fillId="0" borderId="0" xfId="3" applyFont="1" applyBorder="1" applyAlignment="1">
      <alignment vertical="center"/>
    </xf>
    <xf numFmtId="0" fontId="4" fillId="0" borderId="0" xfId="3" applyFont="1" applyBorder="1" applyAlignment="1"/>
    <xf numFmtId="0" fontId="4" fillId="0" borderId="0" xfId="3" applyFont="1" applyBorder="1" applyAlignment="1">
      <alignment horizontal="center" vertical="center"/>
    </xf>
    <xf numFmtId="0" fontId="3" fillId="2" borderId="0" xfId="1" applyFont="1" applyFill="1" applyBorder="1" applyAlignment="1">
      <alignment horizontal="center"/>
    </xf>
    <xf numFmtId="0" fontId="3" fillId="5" borderId="0" xfId="1" applyFont="1" applyFill="1" applyBorder="1" applyAlignment="1">
      <alignment horizontal="center"/>
    </xf>
    <xf numFmtId="0" fontId="3" fillId="6" borderId="0" xfId="1" applyFont="1" applyFill="1" applyBorder="1" applyAlignment="1">
      <alignment horizontal="center"/>
    </xf>
    <xf numFmtId="0" fontId="5" fillId="0" borderId="0" xfId="0" applyFont="1"/>
    <xf numFmtId="0" fontId="5" fillId="2" borderId="0" xfId="0" applyFont="1" applyFill="1"/>
    <xf numFmtId="0" fontId="6" fillId="0" borderId="0" xfId="1" applyFont="1" applyBorder="1" applyAlignment="1">
      <alignment vertical="center"/>
    </xf>
    <xf numFmtId="0" fontId="3" fillId="0" borderId="0" xfId="1" applyFont="1" applyBorder="1" applyAlignment="1">
      <alignment horizontal="center"/>
    </xf>
    <xf numFmtId="0" fontId="3" fillId="0" borderId="0" xfId="1" applyFont="1" applyBorder="1" applyAlignment="1">
      <alignment vertical="top"/>
    </xf>
    <xf numFmtId="0" fontId="3" fillId="0" borderId="0" xfId="1" applyFont="1" applyBorder="1" applyAlignment="1">
      <alignment horizontal="left" vertical="top"/>
    </xf>
    <xf numFmtId="165" fontId="3" fillId="0" borderId="0" xfId="1" applyNumberFormat="1" applyFont="1" applyBorder="1" applyAlignment="1">
      <alignment horizontal="right" vertical="top"/>
    </xf>
    <xf numFmtId="3" fontId="3" fillId="0" borderId="0" xfId="1" applyNumberFormat="1" applyFont="1" applyBorder="1" applyAlignment="1">
      <alignment horizontal="right" vertical="top"/>
    </xf>
    <xf numFmtId="3" fontId="5" fillId="0" borderId="0" xfId="0" applyNumberFormat="1" applyFont="1"/>
    <xf numFmtId="0" fontId="3" fillId="0" borderId="0" xfId="2" applyFont="1" applyBorder="1" applyAlignment="1">
      <alignment horizontal="left" vertical="top"/>
    </xf>
    <xf numFmtId="3" fontId="3" fillId="0" borderId="0" xfId="3" applyNumberFormat="1" applyFont="1" applyBorder="1" applyAlignment="1">
      <alignment horizontal="right" vertical="top"/>
    </xf>
    <xf numFmtId="166" fontId="3" fillId="0" borderId="0" xfId="3" applyNumberFormat="1" applyFont="1" applyBorder="1" applyAlignment="1">
      <alignment horizontal="right" vertical="top"/>
    </xf>
    <xf numFmtId="0" fontId="6" fillId="0" borderId="0" xfId="3" applyFont="1" applyBorder="1" applyAlignment="1">
      <alignment vertical="center"/>
    </xf>
    <xf numFmtId="0" fontId="3" fillId="0" borderId="0" xfId="3" applyFont="1" applyBorder="1" applyAlignment="1">
      <alignment horizontal="center"/>
    </xf>
    <xf numFmtId="0" fontId="3" fillId="0" borderId="0" xfId="3" applyFont="1" applyBorder="1" applyAlignment="1">
      <alignment vertical="top"/>
    </xf>
    <xf numFmtId="0" fontId="3" fillId="0" borderId="0" xfId="3" applyFont="1" applyBorder="1" applyAlignment="1">
      <alignment horizontal="left" vertical="top"/>
    </xf>
    <xf numFmtId="165" fontId="3" fillId="0" borderId="0" xfId="3" applyNumberFormat="1" applyFont="1" applyBorder="1" applyAlignment="1">
      <alignment horizontal="right" vertical="top"/>
    </xf>
    <xf numFmtId="164" fontId="3" fillId="0" borderId="0" xfId="3" applyNumberFormat="1" applyFont="1" applyBorder="1" applyAlignment="1">
      <alignment horizontal="right" vertical="top"/>
    </xf>
    <xf numFmtId="167" fontId="3" fillId="0" borderId="0" xfId="3" applyNumberFormat="1" applyFont="1" applyBorder="1" applyAlignment="1">
      <alignment horizontal="right" vertical="top"/>
    </xf>
    <xf numFmtId="0" fontId="5" fillId="4" borderId="0" xfId="0" applyFont="1" applyFill="1"/>
    <xf numFmtId="164" fontId="5" fillId="0" borderId="0" xfId="0" applyNumberFormat="1" applyFont="1"/>
    <xf numFmtId="0" fontId="3" fillId="0" borderId="0" xfId="2" applyFont="1" applyBorder="1" applyAlignment="1">
      <alignment vertical="top" wrapText="1"/>
    </xf>
    <xf numFmtId="0" fontId="5" fillId="6" borderId="0" xfId="0" applyFont="1" applyFill="1"/>
    <xf numFmtId="0" fontId="5" fillId="7" borderId="0" xfId="0" applyFont="1" applyFill="1"/>
    <xf numFmtId="0" fontId="3" fillId="7" borderId="0" xfId="1" applyFont="1" applyFill="1" applyBorder="1" applyAlignment="1">
      <alignment horizontal="center"/>
    </xf>
    <xf numFmtId="0" fontId="5" fillId="5" borderId="0" xfId="0" applyFont="1" applyFill="1"/>
    <xf numFmtId="166" fontId="5" fillId="0" borderId="0" xfId="0" applyNumberFormat="1" applyFont="1"/>
    <xf numFmtId="0" fontId="5" fillId="3" borderId="0" xfId="0" applyFont="1" applyFill="1"/>
    <xf numFmtId="0" fontId="3" fillId="3" borderId="0" xfId="1" applyFont="1" applyFill="1" applyBorder="1" applyAlignment="1">
      <alignment horizontal="center"/>
    </xf>
    <xf numFmtId="167" fontId="5" fillId="0" borderId="0" xfId="0" applyNumberFormat="1" applyFont="1"/>
    <xf numFmtId="0" fontId="5" fillId="8" borderId="0" xfId="0" applyFont="1" applyFill="1"/>
    <xf numFmtId="0" fontId="3" fillId="8" borderId="0" xfId="1" applyFont="1" applyFill="1" applyBorder="1" applyAlignment="1">
      <alignment horizontal="center"/>
    </xf>
    <xf numFmtId="0" fontId="7" fillId="0" borderId="0" xfId="2" applyFont="1" applyBorder="1" applyAlignment="1">
      <alignment horizontal="left" vertical="top"/>
    </xf>
    <xf numFmtId="164" fontId="7" fillId="0" borderId="0" xfId="3" applyNumberFormat="1" applyFont="1" applyBorder="1" applyAlignment="1">
      <alignment horizontal="right" vertical="top"/>
    </xf>
    <xf numFmtId="167" fontId="7" fillId="0" borderId="0" xfId="3" applyNumberFormat="1" applyFont="1" applyBorder="1" applyAlignment="1">
      <alignment horizontal="right" vertical="top"/>
    </xf>
    <xf numFmtId="0" fontId="7" fillId="0" borderId="0" xfId="3" applyFont="1" applyBorder="1" applyAlignment="1">
      <alignment horizontal="center"/>
    </xf>
    <xf numFmtId="165" fontId="7" fillId="0" borderId="0" xfId="3" applyNumberFormat="1" applyFont="1" applyBorder="1" applyAlignment="1">
      <alignment horizontal="right" vertical="top"/>
    </xf>
    <xf numFmtId="0" fontId="7" fillId="0" borderId="0" xfId="3" applyFont="1" applyBorder="1" applyAlignment="1">
      <alignment horizontal="left" vertical="top"/>
    </xf>
    <xf numFmtId="3" fontId="7" fillId="0" borderId="0" xfId="3" applyNumberFormat="1" applyFont="1" applyBorder="1" applyAlignment="1">
      <alignment horizontal="right" vertical="top"/>
    </xf>
    <xf numFmtId="0" fontId="8" fillId="0" borderId="0" xfId="3" applyFont="1" applyBorder="1" applyAlignment="1">
      <alignment vertical="center"/>
    </xf>
    <xf numFmtId="0" fontId="7" fillId="0" borderId="0" xfId="3" applyFont="1" applyBorder="1" applyAlignment="1">
      <alignment vertical="top"/>
    </xf>
    <xf numFmtId="166" fontId="7" fillId="0" borderId="0" xfId="3" applyNumberFormat="1" applyFont="1" applyBorder="1" applyAlignment="1">
      <alignment horizontal="right" vertical="top"/>
    </xf>
    <xf numFmtId="0" fontId="5" fillId="9" borderId="0" xfId="0" applyFont="1" applyFill="1"/>
    <xf numFmtId="0" fontId="5" fillId="11" borderId="0" xfId="0" applyFont="1" applyFill="1"/>
    <xf numFmtId="0" fontId="3" fillId="11" borderId="0" xfId="1" applyFont="1" applyFill="1" applyBorder="1" applyAlignment="1">
      <alignment horizontal="center"/>
    </xf>
    <xf numFmtId="0" fontId="4" fillId="0" borderId="0" xfId="5" applyFont="1" applyBorder="1" applyAlignment="1">
      <alignment vertical="center"/>
    </xf>
    <xf numFmtId="0" fontId="4" fillId="0" borderId="0" xfId="5" applyFont="1" applyBorder="1" applyAlignment="1"/>
    <xf numFmtId="0" fontId="4" fillId="0" borderId="0" xfId="5" applyFont="1" applyBorder="1" applyAlignment="1">
      <alignment horizontal="center" vertical="center"/>
    </xf>
    <xf numFmtId="0" fontId="5" fillId="11" borderId="0" xfId="0" applyFont="1" applyFill="1" applyAlignment="1"/>
    <xf numFmtId="0" fontId="5" fillId="0" borderId="0" xfId="0" applyFont="1" applyAlignment="1"/>
    <xf numFmtId="0" fontId="5" fillId="0" borderId="0" xfId="0" applyFont="1" applyBorder="1" applyAlignment="1"/>
    <xf numFmtId="3" fontId="3" fillId="0" borderId="0" xfId="5" applyNumberFormat="1" applyFont="1" applyBorder="1" applyAlignment="1">
      <alignment horizontal="right" vertical="top"/>
    </xf>
    <xf numFmtId="165" fontId="3" fillId="0" borderId="0" xfId="5" applyNumberFormat="1" applyFont="1" applyBorder="1" applyAlignment="1">
      <alignment horizontal="right" vertical="top"/>
    </xf>
    <xf numFmtId="3" fontId="5" fillId="0" borderId="0" xfId="0" applyNumberFormat="1" applyFont="1" applyBorder="1" applyAlignment="1"/>
    <xf numFmtId="0" fontId="6" fillId="0" borderId="0" xfId="5" applyFont="1" applyBorder="1" applyAlignment="1">
      <alignment vertical="center"/>
    </xf>
    <xf numFmtId="0" fontId="3" fillId="0" borderId="0" xfId="5" applyFont="1" applyBorder="1" applyAlignment="1">
      <alignment horizontal="center"/>
    </xf>
    <xf numFmtId="0" fontId="3" fillId="0" borderId="0" xfId="5" applyFont="1" applyBorder="1" applyAlignment="1">
      <alignment horizontal="left" vertical="top"/>
    </xf>
    <xf numFmtId="0" fontId="3" fillId="0" borderId="0" xfId="5" applyFont="1" applyBorder="1" applyAlignment="1">
      <alignment vertical="top"/>
    </xf>
    <xf numFmtId="0" fontId="5" fillId="12" borderId="0" xfId="0" applyFont="1" applyFill="1"/>
    <xf numFmtId="0" fontId="5" fillId="10" borderId="0" xfId="0" applyFont="1" applyFill="1"/>
    <xf numFmtId="0" fontId="3" fillId="10" borderId="0" xfId="1" applyFont="1" applyFill="1" applyBorder="1" applyAlignment="1">
      <alignment horizontal="center"/>
    </xf>
    <xf numFmtId="166" fontId="0" fillId="0" borderId="0" xfId="0" applyNumberFormat="1"/>
    <xf numFmtId="3" fontId="0" fillId="0" borderId="0" xfId="0" applyNumberFormat="1"/>
    <xf numFmtId="0" fontId="5" fillId="13" borderId="0" xfId="0" applyFont="1" applyFill="1"/>
    <xf numFmtId="0" fontId="3" fillId="13" borderId="0" xfId="1" applyFont="1" applyFill="1" applyBorder="1" applyAlignment="1">
      <alignment horizontal="center"/>
    </xf>
    <xf numFmtId="167" fontId="0" fillId="0" borderId="0" xfId="0" applyNumberFormat="1"/>
    <xf numFmtId="0" fontId="0" fillId="0" borderId="0" xfId="0" applyAlignment="1"/>
    <xf numFmtId="0" fontId="9" fillId="0" borderId="0" xfId="0" applyFont="1" applyFill="1" applyBorder="1" applyAlignment="1">
      <alignment horizontal="left" indent="5"/>
    </xf>
    <xf numFmtId="0" fontId="10" fillId="0" borderId="0" xfId="0" applyFont="1" applyAlignment="1">
      <alignment horizontal="right" indent="1"/>
    </xf>
    <xf numFmtId="0" fontId="10" fillId="0" borderId="0" xfId="0" applyFont="1" applyFill="1" applyBorder="1" applyAlignment="1">
      <alignment horizontal="left" indent="6"/>
    </xf>
    <xf numFmtId="3" fontId="3" fillId="0" borderId="0" xfId="4" applyNumberFormat="1" applyFont="1" applyBorder="1" applyAlignment="1">
      <alignment horizontal="right" vertical="top"/>
    </xf>
    <xf numFmtId="0" fontId="3" fillId="0" borderId="0" xfId="2" applyFont="1" applyFill="1" applyBorder="1" applyAlignment="1">
      <alignment horizontal="left" vertical="top"/>
    </xf>
    <xf numFmtId="0" fontId="5" fillId="0" borderId="0" xfId="0" applyFont="1" applyAlignment="1">
      <alignment horizontal="center"/>
    </xf>
    <xf numFmtId="0" fontId="5" fillId="2" borderId="0" xfId="0" applyFont="1" applyFill="1" applyAlignment="1">
      <alignment horizontal="center"/>
    </xf>
    <xf numFmtId="0" fontId="3" fillId="0" borderId="0" xfId="3" applyFont="1" applyFill="1" applyBorder="1" applyAlignment="1">
      <alignment horizontal="left" vertical="top"/>
    </xf>
    <xf numFmtId="3" fontId="3" fillId="0" borderId="0" xfId="3" applyNumberFormat="1" applyFont="1" applyFill="1" applyBorder="1" applyAlignment="1">
      <alignment horizontal="right" vertical="top"/>
    </xf>
    <xf numFmtId="166" fontId="3" fillId="0" borderId="0" xfId="3" applyNumberFormat="1" applyFont="1" applyFill="1" applyBorder="1" applyAlignment="1">
      <alignment horizontal="right" vertical="top"/>
    </xf>
    <xf numFmtId="0" fontId="5" fillId="7" borderId="0" xfId="0" applyFont="1" applyFill="1" applyAlignment="1">
      <alignment horizontal="center"/>
    </xf>
    <xf numFmtId="2" fontId="5" fillId="7" borderId="0" xfId="0" applyNumberFormat="1" applyFont="1" applyFill="1" applyAlignment="1">
      <alignment horizontal="center"/>
    </xf>
    <xf numFmtId="0" fontId="5" fillId="6" borderId="0" xfId="0" applyFont="1" applyFill="1" applyAlignment="1">
      <alignment horizontal="center"/>
    </xf>
    <xf numFmtId="2" fontId="5" fillId="6" borderId="0" xfId="0" applyNumberFormat="1" applyFont="1" applyFill="1" applyAlignment="1">
      <alignment horizontal="center"/>
    </xf>
    <xf numFmtId="0" fontId="5" fillId="14" borderId="0" xfId="0" applyFont="1" applyFill="1" applyAlignment="1">
      <alignment horizontal="center"/>
    </xf>
    <xf numFmtId="2" fontId="5" fillId="14" borderId="0" xfId="0" applyNumberFormat="1" applyFont="1" applyFill="1" applyAlignment="1">
      <alignment horizontal="center"/>
    </xf>
    <xf numFmtId="0" fontId="5" fillId="3" borderId="0" xfId="0" applyFont="1" applyFill="1" applyAlignment="1">
      <alignment horizontal="center"/>
    </xf>
    <xf numFmtId="0" fontId="5" fillId="8" borderId="0" xfId="0" applyFont="1" applyFill="1" applyAlignment="1">
      <alignment horizontal="center"/>
    </xf>
    <xf numFmtId="0" fontId="5" fillId="9" borderId="0" xfId="0" applyFont="1" applyFill="1" applyAlignment="1">
      <alignment horizontal="center"/>
    </xf>
    <xf numFmtId="0" fontId="5" fillId="11" borderId="0" xfId="0" applyFont="1" applyFill="1" applyAlignment="1">
      <alignment horizontal="center"/>
    </xf>
    <xf numFmtId="0" fontId="5" fillId="12" borderId="0" xfId="0" applyFont="1" applyFill="1" applyAlignment="1">
      <alignment horizontal="center"/>
    </xf>
    <xf numFmtId="0" fontId="5" fillId="10" borderId="0" xfId="0" applyFont="1" applyFill="1" applyAlignment="1">
      <alignment horizontal="center"/>
    </xf>
    <xf numFmtId="0" fontId="5" fillId="13" borderId="0" xfId="0" applyFont="1" applyFill="1" applyAlignment="1">
      <alignment horizontal="center"/>
    </xf>
    <xf numFmtId="0" fontId="0" fillId="0" borderId="0" xfId="0" applyAlignment="1">
      <alignment horizontal="center"/>
    </xf>
    <xf numFmtId="0" fontId="0" fillId="13" borderId="0" xfId="0" applyFill="1" applyAlignment="1">
      <alignment horizontal="center"/>
    </xf>
    <xf numFmtId="2" fontId="0" fillId="13" borderId="0" xfId="0" applyNumberFormat="1" applyFill="1" applyAlignment="1">
      <alignment horizontal="center"/>
    </xf>
    <xf numFmtId="0" fontId="3" fillId="0" borderId="0" xfId="3" applyFont="1" applyBorder="1" applyAlignment="1">
      <alignment horizontal="left" vertical="top"/>
    </xf>
    <xf numFmtId="0" fontId="5" fillId="0" borderId="0" xfId="0" applyFont="1" applyAlignment="1">
      <alignment vertical="top" wrapText="1"/>
    </xf>
    <xf numFmtId="0" fontId="11" fillId="0" borderId="0" xfId="0" applyFont="1"/>
    <xf numFmtId="166" fontId="11" fillId="0" borderId="0" xfId="0" applyNumberFormat="1" applyFont="1"/>
    <xf numFmtId="0" fontId="5" fillId="4" borderId="0" xfId="0" applyFont="1" applyFill="1" applyAlignment="1">
      <alignment horizontal="center"/>
    </xf>
    <xf numFmtId="169" fontId="3" fillId="0" borderId="0" xfId="0" applyNumberFormat="1" applyFont="1" applyBorder="1" applyAlignment="1">
      <alignment horizontal="right" indent="2"/>
    </xf>
    <xf numFmtId="169" fontId="3" fillId="0" borderId="0" xfId="0" applyNumberFormat="1" applyFont="1" applyBorder="1" applyAlignment="1">
      <alignment horizontal="right" vertical="center" indent="2"/>
    </xf>
    <xf numFmtId="0" fontId="3" fillId="0" borderId="0" xfId="3" applyFont="1" applyBorder="1" applyAlignment="1">
      <alignment horizontal="left" vertical="top"/>
    </xf>
    <xf numFmtId="2" fontId="5" fillId="0" borderId="0" xfId="0" applyNumberFormat="1" applyFont="1"/>
    <xf numFmtId="0" fontId="5" fillId="0" borderId="0" xfId="0" applyFont="1" applyFill="1"/>
    <xf numFmtId="3" fontId="12" fillId="0" borderId="0" xfId="0" applyNumberFormat="1" applyFont="1" applyBorder="1" applyAlignment="1">
      <alignment horizontal="right" indent="2"/>
    </xf>
    <xf numFmtId="168" fontId="7" fillId="0" borderId="0" xfId="0" applyNumberFormat="1" applyFont="1" applyBorder="1" applyAlignment="1">
      <alignment horizontal="right" indent="2"/>
    </xf>
    <xf numFmtId="170" fontId="12" fillId="0" borderId="0" xfId="0" applyNumberFormat="1" applyFont="1" applyFill="1" applyBorder="1" applyAlignment="1">
      <alignment horizontal="right" indent="2"/>
    </xf>
    <xf numFmtId="0" fontId="3" fillId="0" borderId="0" xfId="3" applyFont="1" applyBorder="1" applyAlignment="1">
      <alignment horizontal="left" vertical="top"/>
    </xf>
    <xf numFmtId="0" fontId="3" fillId="0" borderId="0" xfId="3" applyFont="1" applyBorder="1" applyAlignment="1">
      <alignment horizontal="left" vertical="top"/>
    </xf>
    <xf numFmtId="3" fontId="15" fillId="0" borderId="0" xfId="6" applyNumberFormat="1" applyFont="1" applyBorder="1" applyAlignment="1">
      <alignment horizontal="right" vertical="center"/>
    </xf>
    <xf numFmtId="3" fontId="14" fillId="0" borderId="0" xfId="6" applyNumberFormat="1" applyFont="1" applyBorder="1" applyAlignment="1">
      <alignment horizontal="right" vertical="center"/>
    </xf>
    <xf numFmtId="3" fontId="15" fillId="0" borderId="0" xfId="7" applyNumberFormat="1" applyFont="1" applyBorder="1" applyAlignment="1">
      <alignment horizontal="right" vertical="center"/>
    </xf>
    <xf numFmtId="170" fontId="12" fillId="0" borderId="0" xfId="0" applyNumberFormat="1" applyFont="1" applyBorder="1" applyAlignment="1">
      <alignment horizontal="right" indent="2"/>
    </xf>
    <xf numFmtId="3" fontId="16" fillId="0" borderId="0" xfId="0" applyNumberFormat="1" applyFont="1" applyBorder="1" applyAlignment="1">
      <alignment horizontal="right" indent="2"/>
    </xf>
    <xf numFmtId="168" fontId="17" fillId="0" borderId="0" xfId="0" applyNumberFormat="1" applyFont="1" applyBorder="1" applyAlignment="1">
      <alignment horizontal="right" indent="2"/>
    </xf>
    <xf numFmtId="170" fontId="16" fillId="0" borderId="0" xfId="0" applyNumberFormat="1" applyFont="1" applyBorder="1" applyAlignment="1">
      <alignment horizontal="right" indent="2"/>
    </xf>
    <xf numFmtId="3" fontId="18" fillId="0" borderId="0" xfId="0" applyNumberFormat="1" applyFont="1" applyBorder="1" applyAlignment="1">
      <alignment horizontal="right" indent="2"/>
    </xf>
    <xf numFmtId="168" fontId="19" fillId="0" borderId="0" xfId="0" applyNumberFormat="1" applyFont="1" applyBorder="1" applyAlignment="1">
      <alignment horizontal="right" indent="2"/>
    </xf>
    <xf numFmtId="170" fontId="18" fillId="0" borderId="0" xfId="0" applyNumberFormat="1" applyFont="1" applyFill="1" applyBorder="1" applyAlignment="1">
      <alignment horizontal="right" indent="2"/>
    </xf>
    <xf numFmtId="2" fontId="5" fillId="3" borderId="0" xfId="0" applyNumberFormat="1" applyFont="1" applyFill="1" applyAlignment="1">
      <alignment horizontal="center"/>
    </xf>
    <xf numFmtId="164" fontId="15" fillId="0" borderId="0" xfId="8" applyNumberFormat="1" applyFont="1" applyBorder="1" applyAlignment="1">
      <alignment horizontal="right" vertical="center"/>
    </xf>
    <xf numFmtId="3" fontId="15" fillId="0" borderId="0" xfId="8" applyNumberFormat="1" applyFont="1" applyBorder="1" applyAlignment="1">
      <alignment horizontal="right" vertical="center"/>
    </xf>
    <xf numFmtId="164" fontId="7" fillId="0" borderId="0" xfId="9" applyNumberFormat="1" applyFont="1" applyBorder="1" applyAlignment="1">
      <alignment horizontal="right" vertical="center"/>
    </xf>
    <xf numFmtId="3" fontId="7" fillId="0" borderId="0" xfId="9" applyNumberFormat="1" applyFont="1" applyBorder="1" applyAlignment="1">
      <alignment horizontal="right" vertical="center"/>
    </xf>
    <xf numFmtId="3" fontId="7" fillId="0" borderId="0" xfId="9" applyNumberFormat="1" applyFont="1" applyBorder="1" applyAlignment="1">
      <alignment horizontal="center" vertical="center"/>
    </xf>
    <xf numFmtId="3" fontId="7" fillId="0" borderId="0" xfId="8" applyNumberFormat="1" applyFont="1" applyBorder="1" applyAlignment="1">
      <alignment horizontal="right" vertical="center"/>
    </xf>
    <xf numFmtId="3" fontId="20" fillId="0" borderId="0" xfId="0" applyNumberFormat="1" applyFont="1" applyBorder="1"/>
    <xf numFmtId="0" fontId="20" fillId="0" borderId="0" xfId="0" applyFont="1"/>
    <xf numFmtId="3" fontId="20" fillId="0" borderId="0" xfId="0" applyNumberFormat="1" applyFont="1"/>
    <xf numFmtId="164" fontId="7" fillId="0" borderId="0" xfId="8" applyNumberFormat="1" applyFont="1" applyBorder="1" applyAlignment="1">
      <alignment horizontal="right" vertical="center"/>
    </xf>
    <xf numFmtId="0" fontId="3" fillId="0" borderId="0" xfId="3" applyFont="1" applyBorder="1" applyAlignment="1">
      <alignment horizontal="left" vertical="top"/>
    </xf>
    <xf numFmtId="0" fontId="21" fillId="0" borderId="0" xfId="10" applyFont="1" applyBorder="1" applyAlignment="1">
      <alignment vertical="center"/>
    </xf>
    <xf numFmtId="0" fontId="13" fillId="0" borderId="0" xfId="10" applyBorder="1" applyAlignment="1"/>
    <xf numFmtId="0" fontId="14" fillId="0" borderId="0" xfId="10" applyFont="1" applyBorder="1" applyAlignment="1"/>
    <xf numFmtId="0" fontId="14" fillId="0" borderId="0" xfId="10" applyFont="1" applyBorder="1" applyAlignment="1">
      <alignment horizontal="center"/>
    </xf>
    <xf numFmtId="0" fontId="14" fillId="0" borderId="0" xfId="10" applyFont="1" applyBorder="1" applyAlignment="1">
      <alignment vertical="top"/>
    </xf>
    <xf numFmtId="0" fontId="14" fillId="0" borderId="0" xfId="10" applyFont="1" applyBorder="1" applyAlignment="1">
      <alignment horizontal="left" vertical="top"/>
    </xf>
    <xf numFmtId="164" fontId="14" fillId="0" borderId="0" xfId="10" applyNumberFormat="1" applyFont="1" applyBorder="1" applyAlignment="1">
      <alignment horizontal="right" vertical="center"/>
    </xf>
    <xf numFmtId="171" fontId="14" fillId="0" borderId="0" xfId="10" applyNumberFormat="1" applyFont="1" applyBorder="1" applyAlignment="1">
      <alignment horizontal="right" vertical="center"/>
    </xf>
    <xf numFmtId="0" fontId="14" fillId="0" borderId="0" xfId="10" applyFont="1" applyBorder="1" applyAlignment="1">
      <alignment horizontal="left" vertical="center"/>
    </xf>
    <xf numFmtId="165" fontId="14" fillId="0" borderId="0" xfId="10" applyNumberFormat="1" applyFont="1" applyBorder="1" applyAlignment="1">
      <alignment horizontal="right" vertical="center"/>
    </xf>
    <xf numFmtId="0" fontId="5" fillId="15" borderId="0" xfId="0" applyFont="1" applyFill="1"/>
    <xf numFmtId="2" fontId="5" fillId="15" borderId="0" xfId="0" applyNumberFormat="1" applyFont="1" applyFill="1" applyAlignment="1">
      <alignment horizontal="center"/>
    </xf>
    <xf numFmtId="0" fontId="3" fillId="15" borderId="0" xfId="1" applyFont="1" applyFill="1" applyBorder="1" applyAlignment="1">
      <alignment horizontal="center"/>
    </xf>
    <xf numFmtId="0" fontId="5" fillId="15" borderId="0" xfId="0" applyFont="1" applyFill="1" applyAlignment="1">
      <alignment horizontal="center"/>
    </xf>
    <xf numFmtId="0" fontId="5" fillId="16" borderId="0" xfId="0" applyFont="1" applyFill="1"/>
    <xf numFmtId="0" fontId="21" fillId="0" borderId="0" xfId="11" applyFont="1" applyBorder="1" applyAlignment="1">
      <alignment vertical="center"/>
    </xf>
    <xf numFmtId="0" fontId="1" fillId="0" borderId="0" xfId="11" applyBorder="1" applyAlignment="1"/>
    <xf numFmtId="0" fontId="15" fillId="0" borderId="0" xfId="11" applyFont="1" applyBorder="1" applyAlignment="1"/>
    <xf numFmtId="0" fontId="15" fillId="0" borderId="0" xfId="11" applyFont="1" applyBorder="1" applyAlignment="1">
      <alignment horizontal="center"/>
    </xf>
    <xf numFmtId="164" fontId="15" fillId="0" borderId="0" xfId="11" applyNumberFormat="1" applyFont="1" applyBorder="1" applyAlignment="1">
      <alignment horizontal="right" vertical="center"/>
    </xf>
    <xf numFmtId="0" fontId="15" fillId="0" borderId="0" xfId="11" applyFont="1" applyBorder="1" applyAlignment="1">
      <alignment vertical="top"/>
    </xf>
    <xf numFmtId="0" fontId="15" fillId="0" borderId="0" xfId="11" applyFont="1" applyBorder="1" applyAlignment="1">
      <alignment horizontal="left" vertical="top"/>
    </xf>
    <xf numFmtId="171" fontId="15" fillId="0" borderId="0" xfId="11" applyNumberFormat="1" applyFont="1" applyBorder="1" applyAlignment="1">
      <alignment horizontal="right" vertical="center"/>
    </xf>
    <xf numFmtId="0" fontId="15" fillId="0" borderId="0" xfId="11" applyFont="1" applyBorder="1" applyAlignment="1">
      <alignment horizontal="left" vertical="center"/>
    </xf>
    <xf numFmtId="3" fontId="15" fillId="0" borderId="0" xfId="11" applyNumberFormat="1" applyFont="1" applyBorder="1" applyAlignment="1">
      <alignment horizontal="right" vertical="center"/>
    </xf>
    <xf numFmtId="164" fontId="15" fillId="0" borderId="0" xfId="12" applyNumberFormat="1" applyFont="1" applyBorder="1" applyAlignment="1">
      <alignment horizontal="right" vertical="center"/>
    </xf>
    <xf numFmtId="171" fontId="15" fillId="0" borderId="0" xfId="12" applyNumberFormat="1" applyFont="1" applyBorder="1" applyAlignment="1">
      <alignment horizontal="right" vertical="center"/>
    </xf>
    <xf numFmtId="165" fontId="15" fillId="0" borderId="0" xfId="12" applyNumberFormat="1" applyFont="1" applyBorder="1" applyAlignment="1">
      <alignment horizontal="right" vertical="center"/>
    </xf>
    <xf numFmtId="3" fontId="15" fillId="0" borderId="0" xfId="12" applyNumberFormat="1" applyFont="1" applyBorder="1" applyAlignment="1">
      <alignment horizontal="right" vertical="center"/>
    </xf>
    <xf numFmtId="0" fontId="4" fillId="0" borderId="0" xfId="3" applyFont="1" applyBorder="1" applyAlignment="1">
      <alignment vertical="top" wrapText="1"/>
    </xf>
    <xf numFmtId="0" fontId="4" fillId="0" borderId="0" xfId="4" applyFont="1" applyBorder="1" applyAlignment="1">
      <alignment vertical="top" wrapText="1"/>
    </xf>
    <xf numFmtId="0" fontId="3" fillId="0" borderId="0" xfId="4" applyFont="1" applyFill="1" applyBorder="1" applyAlignment="1">
      <alignment horizontal="left" vertical="top"/>
    </xf>
    <xf numFmtId="165" fontId="15" fillId="0" borderId="0" xfId="11" applyNumberFormat="1" applyFont="1" applyBorder="1" applyAlignment="1">
      <alignment horizontal="right" vertical="center"/>
    </xf>
    <xf numFmtId="166" fontId="15" fillId="0" borderId="0" xfId="11" applyNumberFormat="1" applyFont="1" applyBorder="1" applyAlignment="1">
      <alignment horizontal="right" vertical="center"/>
    </xf>
    <xf numFmtId="166" fontId="15" fillId="0" borderId="0" xfId="12" applyNumberFormat="1" applyFont="1" applyBorder="1" applyAlignment="1">
      <alignment horizontal="right" vertical="center"/>
    </xf>
    <xf numFmtId="167" fontId="15" fillId="0" borderId="0" xfId="11" applyNumberFormat="1" applyFont="1" applyBorder="1" applyAlignment="1">
      <alignment horizontal="right" vertical="center"/>
    </xf>
    <xf numFmtId="167" fontId="15" fillId="0" borderId="0" xfId="12" applyNumberFormat="1" applyFont="1" applyBorder="1" applyAlignment="1">
      <alignment horizontal="right" vertical="center"/>
    </xf>
    <xf numFmtId="166" fontId="5" fillId="3" borderId="0" xfId="0" applyNumberFormat="1" applyFont="1" applyFill="1" applyAlignment="1">
      <alignment horizontal="center"/>
    </xf>
    <xf numFmtId="172" fontId="18" fillId="0" borderId="0" xfId="0" applyNumberFormat="1" applyFont="1" applyFill="1" applyBorder="1" applyAlignment="1">
      <alignment horizontal="right" indent="2"/>
    </xf>
    <xf numFmtId="172" fontId="16" fillId="0" borderId="0" xfId="0" applyNumberFormat="1" applyFont="1" applyFill="1" applyBorder="1" applyAlignment="1">
      <alignment horizontal="right" indent="2"/>
    </xf>
    <xf numFmtId="172" fontId="0" fillId="0" borderId="0" xfId="0" applyNumberFormat="1"/>
    <xf numFmtId="172" fontId="17" fillId="0" borderId="0" xfId="6" applyNumberFormat="1" applyFont="1" applyFill="1" applyBorder="1" applyAlignment="1">
      <alignment horizontal="right" indent="2"/>
    </xf>
    <xf numFmtId="0" fontId="0" fillId="0" borderId="0" xfId="0" applyAlignment="1">
      <alignment wrapText="1"/>
    </xf>
    <xf numFmtId="172" fontId="19" fillId="0" borderId="0" xfId="0" applyNumberFormat="1" applyFont="1" applyFill="1" applyBorder="1" applyAlignment="1">
      <alignment horizontal="right" indent="2"/>
    </xf>
    <xf numFmtId="0" fontId="18" fillId="0" borderId="0" xfId="0" applyFont="1" applyFill="1" applyBorder="1" applyAlignment="1">
      <alignment horizontal="left" indent="1"/>
    </xf>
    <xf numFmtId="0" fontId="0" fillId="0" borderId="0" xfId="0" applyFont="1"/>
    <xf numFmtId="172" fontId="0" fillId="0" borderId="0" xfId="0" applyNumberFormat="1" applyFont="1"/>
    <xf numFmtId="172" fontId="19" fillId="0" borderId="0" xfId="0" applyNumberFormat="1" applyFont="1" applyFill="1" applyBorder="1" applyAlignment="1">
      <alignment horizontal="center"/>
    </xf>
    <xf numFmtId="172" fontId="19" fillId="0" borderId="0" xfId="6" applyNumberFormat="1" applyFont="1" applyFill="1" applyBorder="1" applyAlignment="1">
      <alignment horizontal="center"/>
    </xf>
    <xf numFmtId="172" fontId="0" fillId="0" borderId="0" xfId="0" applyNumberFormat="1" applyFont="1" applyAlignment="1">
      <alignment horizontal="center"/>
    </xf>
    <xf numFmtId="0" fontId="18" fillId="0" borderId="1" xfId="0" applyFont="1" applyFill="1" applyBorder="1" applyAlignment="1">
      <alignment horizontal="left"/>
    </xf>
    <xf numFmtId="172" fontId="19" fillId="0" borderId="0" xfId="0" applyNumberFormat="1" applyFont="1" applyFill="1" applyBorder="1" applyAlignment="1">
      <alignment horizontal="right"/>
    </xf>
    <xf numFmtId="172" fontId="3" fillId="0" borderId="0" xfId="0" applyNumberFormat="1" applyFont="1" applyFill="1" applyBorder="1" applyAlignment="1">
      <alignment horizontal="right"/>
    </xf>
    <xf numFmtId="172" fontId="3" fillId="0" borderId="0" xfId="6" applyNumberFormat="1" applyFont="1" applyFill="1" applyBorder="1" applyAlignment="1">
      <alignment horizontal="right"/>
    </xf>
    <xf numFmtId="3" fontId="23" fillId="0" borderId="0" xfId="0" applyNumberFormat="1" applyFont="1" applyAlignment="1">
      <alignment horizontal="right"/>
    </xf>
    <xf numFmtId="0" fontId="18" fillId="0" borderId="0" xfId="0" applyFont="1" applyFill="1" applyBorder="1" applyAlignment="1">
      <alignment wrapText="1"/>
    </xf>
    <xf numFmtId="0" fontId="18" fillId="0" borderId="0" xfId="0" applyFont="1" applyFill="1" applyBorder="1" applyAlignment="1">
      <alignment horizontal="left"/>
    </xf>
    <xf numFmtId="0" fontId="18" fillId="0" borderId="0" xfId="0" applyFont="1" applyFill="1" applyBorder="1" applyAlignment="1">
      <alignment horizontal="left" wrapText="1"/>
    </xf>
    <xf numFmtId="172" fontId="18" fillId="0" borderId="0" xfId="0" applyNumberFormat="1" applyFont="1" applyFill="1" applyBorder="1" applyAlignment="1">
      <alignment horizontal="right"/>
    </xf>
    <xf numFmtId="4" fontId="0" fillId="13" borderId="0" xfId="0" applyNumberFormat="1" applyFill="1" applyAlignment="1">
      <alignment horizontal="center"/>
    </xf>
    <xf numFmtId="0" fontId="18" fillId="0" borderId="0" xfId="0" applyFont="1" applyFill="1" applyBorder="1" applyAlignment="1">
      <alignment horizontal="center" wrapText="1"/>
    </xf>
    <xf numFmtId="0" fontId="18" fillId="0" borderId="0" xfId="0" applyFont="1" applyFill="1" applyBorder="1" applyAlignment="1">
      <alignment horizontal="center"/>
    </xf>
    <xf numFmtId="172" fontId="0" fillId="0" borderId="0" xfId="0" applyNumberFormat="1" applyAlignment="1">
      <alignment horizontal="center"/>
    </xf>
    <xf numFmtId="0" fontId="18" fillId="0" borderId="0" xfId="0" applyFont="1" applyFill="1" applyBorder="1" applyAlignment="1"/>
    <xf numFmtId="166" fontId="5" fillId="7" borderId="0" xfId="0" applyNumberFormat="1" applyFont="1" applyFill="1" applyAlignment="1">
      <alignment horizontal="center"/>
    </xf>
    <xf numFmtId="49" fontId="3" fillId="0" borderId="0" xfId="1" applyNumberFormat="1" applyFont="1" applyBorder="1" applyAlignment="1">
      <alignment horizontal="right" vertical="top"/>
    </xf>
    <xf numFmtId="166" fontId="15" fillId="0" borderId="0" xfId="11" applyNumberFormat="1" applyFont="1" applyBorder="1" applyAlignment="1"/>
    <xf numFmtId="166" fontId="15" fillId="0" borderId="0" xfId="11" applyNumberFormat="1" applyFont="1" applyBorder="1" applyAlignment="1">
      <alignment horizontal="left" vertical="top"/>
    </xf>
    <xf numFmtId="173" fontId="5" fillId="0" borderId="0" xfId="0" applyNumberFormat="1" applyFont="1"/>
    <xf numFmtId="0" fontId="15" fillId="0" borderId="0" xfId="11" applyFont="1" applyBorder="1" applyAlignment="1">
      <alignment horizontal="center" vertical="top"/>
    </xf>
    <xf numFmtId="0" fontId="21" fillId="0" borderId="0" xfId="11" applyFont="1" applyBorder="1" applyAlignment="1">
      <alignment horizontal="center" vertical="center"/>
    </xf>
    <xf numFmtId="0" fontId="5" fillId="16" borderId="0" xfId="0" applyFont="1" applyFill="1" applyAlignment="1">
      <alignment horizontal="center"/>
    </xf>
    <xf numFmtId="166" fontId="14" fillId="0" borderId="0" xfId="10" applyNumberFormat="1" applyFont="1" applyBorder="1" applyAlignment="1"/>
    <xf numFmtId="0" fontId="21" fillId="0" borderId="0" xfId="11" applyFont="1" applyFill="1" applyBorder="1" applyAlignment="1">
      <alignment vertical="center"/>
    </xf>
    <xf numFmtId="0" fontId="15" fillId="0" borderId="0" xfId="11" applyFont="1" applyFill="1" applyBorder="1" applyAlignment="1"/>
    <xf numFmtId="0" fontId="5" fillId="0" borderId="0" xfId="0" applyFont="1" applyFill="1" applyAlignment="1">
      <alignment vertical="top" wrapText="1"/>
    </xf>
    <xf numFmtId="0" fontId="8" fillId="0" borderId="0" xfId="3" applyFont="1" applyFill="1" applyBorder="1" applyAlignment="1">
      <alignment vertical="center"/>
    </xf>
    <xf numFmtId="0" fontId="4" fillId="0" borderId="0" xfId="3" applyFont="1" applyFill="1" applyBorder="1" applyAlignment="1">
      <alignment vertical="center"/>
    </xf>
    <xf numFmtId="0" fontId="7" fillId="0" borderId="0" xfId="3" applyFont="1" applyFill="1" applyBorder="1" applyAlignment="1">
      <alignment horizontal="center"/>
    </xf>
    <xf numFmtId="0" fontId="7" fillId="0" borderId="0" xfId="3" applyFont="1" applyFill="1" applyBorder="1" applyAlignment="1">
      <alignment vertical="top"/>
    </xf>
    <xf numFmtId="165" fontId="7" fillId="0" borderId="0" xfId="3" applyNumberFormat="1" applyFont="1" applyFill="1" applyBorder="1" applyAlignment="1">
      <alignment horizontal="right" vertical="top"/>
    </xf>
    <xf numFmtId="0" fontId="4" fillId="0" borderId="0" xfId="3" applyFont="1" applyFill="1" applyBorder="1" applyAlignment="1">
      <alignment horizontal="center" vertical="center"/>
    </xf>
    <xf numFmtId="0" fontId="5" fillId="0" borderId="0" xfId="0" applyFont="1" applyFill="1" applyAlignment="1">
      <alignment horizontal="center"/>
    </xf>
    <xf numFmtId="166" fontId="5" fillId="0" borderId="0" xfId="0" applyNumberFormat="1" applyFont="1" applyFill="1"/>
    <xf numFmtId="0" fontId="5" fillId="5" borderId="0" xfId="0" applyFont="1" applyFill="1" applyAlignment="1">
      <alignment horizontal="center"/>
    </xf>
    <xf numFmtId="0" fontId="5" fillId="17" borderId="0" xfId="0" applyFont="1" applyFill="1" applyAlignment="1">
      <alignment horizontal="center"/>
    </xf>
    <xf numFmtId="0" fontId="5" fillId="17" borderId="0" xfId="0" applyFont="1" applyFill="1"/>
    <xf numFmtId="0" fontId="3" fillId="17" borderId="0" xfId="3" applyFont="1" applyFill="1" applyBorder="1" applyAlignment="1">
      <alignment vertical="top"/>
    </xf>
    <xf numFmtId="3" fontId="5" fillId="17" borderId="0" xfId="0" applyNumberFormat="1" applyFont="1" applyFill="1"/>
    <xf numFmtId="0" fontId="3" fillId="0" borderId="0" xfId="3" applyFont="1" applyFill="1" applyBorder="1" applyAlignment="1">
      <alignment vertical="top" wrapText="1"/>
    </xf>
    <xf numFmtId="0" fontId="3" fillId="0" borderId="0" xfId="3" applyFont="1" applyFill="1" applyBorder="1" applyAlignment="1">
      <alignment vertical="top"/>
    </xf>
    <xf numFmtId="3" fontId="5" fillId="0" borderId="0" xfId="0" applyNumberFormat="1" applyFont="1" applyFill="1"/>
    <xf numFmtId="0" fontId="7" fillId="0" borderId="0" xfId="3" applyFont="1" applyFill="1" applyBorder="1" applyAlignment="1">
      <alignment horizontal="left" vertical="top"/>
    </xf>
    <xf numFmtId="0" fontId="3" fillId="17" borderId="0" xfId="1" applyFont="1" applyFill="1" applyBorder="1" applyAlignment="1">
      <alignment horizontal="center"/>
    </xf>
    <xf numFmtId="0" fontId="22" fillId="17" borderId="0" xfId="0" applyFont="1" applyFill="1" applyAlignment="1">
      <alignment horizontal="center"/>
    </xf>
    <xf numFmtId="0" fontId="12" fillId="17" borderId="0" xfId="3" applyFont="1" applyFill="1" applyBorder="1" applyAlignment="1">
      <alignment horizontal="left" vertical="top"/>
    </xf>
    <xf numFmtId="164" fontId="12" fillId="17" borderId="0" xfId="3" applyNumberFormat="1" applyFont="1" applyFill="1" applyBorder="1" applyAlignment="1">
      <alignment horizontal="right" vertical="top"/>
    </xf>
    <xf numFmtId="165" fontId="12" fillId="17" borderId="0" xfId="3" applyNumberFormat="1" applyFont="1" applyFill="1" applyBorder="1" applyAlignment="1">
      <alignment horizontal="right" vertical="top"/>
    </xf>
    <xf numFmtId="164" fontId="25" fillId="17" borderId="0" xfId="11" applyNumberFormat="1" applyFont="1" applyFill="1" applyBorder="1" applyAlignment="1">
      <alignment horizontal="right" vertical="center"/>
    </xf>
    <xf numFmtId="171" fontId="25" fillId="17" borderId="0" xfId="11" applyNumberFormat="1" applyFont="1" applyFill="1" applyBorder="1" applyAlignment="1">
      <alignment horizontal="right" vertical="center"/>
    </xf>
    <xf numFmtId="0" fontId="5" fillId="17" borderId="0" xfId="0" applyFont="1" applyFill="1" applyAlignment="1">
      <alignment vertical="top"/>
    </xf>
    <xf numFmtId="0" fontId="5" fillId="17" borderId="0" xfId="0" applyFont="1" applyFill="1" applyAlignment="1">
      <alignment vertical="top" wrapText="1"/>
    </xf>
    <xf numFmtId="3" fontId="15" fillId="17" borderId="0" xfId="11" applyNumberFormat="1" applyFont="1" applyFill="1" applyBorder="1" applyAlignment="1">
      <alignment horizontal="right" vertical="center"/>
    </xf>
    <xf numFmtId="0" fontId="7" fillId="17" borderId="0" xfId="2" applyFont="1" applyFill="1" applyBorder="1" applyAlignment="1">
      <alignment horizontal="left" vertical="top"/>
    </xf>
    <xf numFmtId="164" fontId="7" fillId="17" borderId="0" xfId="3" applyNumberFormat="1" applyFont="1" applyFill="1" applyBorder="1" applyAlignment="1">
      <alignment horizontal="right" vertical="top"/>
    </xf>
    <xf numFmtId="165" fontId="7" fillId="17" borderId="0" xfId="3" applyNumberFormat="1" applyFont="1" applyFill="1" applyBorder="1" applyAlignment="1">
      <alignment horizontal="right" vertical="top"/>
    </xf>
    <xf numFmtId="0" fontId="7" fillId="17" borderId="0" xfId="3" applyFont="1" applyFill="1" applyBorder="1" applyAlignment="1">
      <alignment horizontal="left" vertical="top"/>
    </xf>
    <xf numFmtId="171" fontId="15" fillId="17" borderId="0" xfId="11" applyNumberFormat="1" applyFont="1" applyFill="1" applyBorder="1" applyAlignment="1">
      <alignment horizontal="right" vertical="center"/>
    </xf>
    <xf numFmtId="171" fontId="15" fillId="0" borderId="0" xfId="10" applyNumberFormat="1" applyFont="1" applyBorder="1" applyAlignment="1">
      <alignment horizontal="left" vertical="top" wrapText="1"/>
    </xf>
    <xf numFmtId="174" fontId="5" fillId="0" borderId="0" xfId="0" applyNumberFormat="1" applyFont="1"/>
    <xf numFmtId="175" fontId="5" fillId="0" borderId="0" xfId="0" applyNumberFormat="1" applyFont="1"/>
    <xf numFmtId="0" fontId="14" fillId="0" borderId="0" xfId="10" applyFont="1" applyBorder="1" applyAlignment="1">
      <alignment vertical="top" wrapText="1"/>
    </xf>
    <xf numFmtId="0" fontId="21" fillId="0" borderId="0" xfId="13" applyFont="1" applyBorder="1" applyAlignment="1">
      <alignment vertical="center"/>
    </xf>
    <xf numFmtId="0" fontId="13" fillId="0" borderId="0" xfId="13" applyFont="1" applyBorder="1" applyAlignment="1">
      <alignment vertical="center"/>
    </xf>
    <xf numFmtId="0" fontId="13" fillId="0" borderId="0" xfId="13" applyBorder="1" applyAlignment="1"/>
    <xf numFmtId="0" fontId="13" fillId="0" borderId="0" xfId="13" applyBorder="1" applyAlignment="1">
      <alignment vertical="center"/>
    </xf>
    <xf numFmtId="0" fontId="14" fillId="0" borderId="0" xfId="13" applyFont="1" applyBorder="1" applyAlignment="1">
      <alignment horizontal="center"/>
    </xf>
    <xf numFmtId="0" fontId="13" fillId="0" borderId="0" xfId="13" applyFont="1" applyBorder="1" applyAlignment="1">
      <alignment horizontal="center" vertical="center"/>
    </xf>
    <xf numFmtId="0" fontId="14" fillId="0" borderId="0" xfId="13" applyFont="1" applyBorder="1" applyAlignment="1">
      <alignment vertical="top"/>
    </xf>
    <xf numFmtId="0" fontId="14" fillId="0" borderId="0" xfId="13" applyFont="1" applyBorder="1" applyAlignment="1">
      <alignment horizontal="left" vertical="top"/>
    </xf>
    <xf numFmtId="165" fontId="14" fillId="0" borderId="0" xfId="13" applyNumberFormat="1" applyFont="1" applyBorder="1" applyAlignment="1">
      <alignment horizontal="right" vertical="top"/>
    </xf>
    <xf numFmtId="0" fontId="13" fillId="0" borderId="0" xfId="13" applyBorder="1" applyAlignment="1">
      <alignment horizontal="center" vertical="center"/>
    </xf>
    <xf numFmtId="3" fontId="14" fillId="0" borderId="0" xfId="13" applyNumberFormat="1" applyFont="1" applyBorder="1" applyAlignment="1">
      <alignment horizontal="right" vertical="top"/>
    </xf>
    <xf numFmtId="167" fontId="14" fillId="0" borderId="0" xfId="13" applyNumberFormat="1" applyFont="1" applyBorder="1" applyAlignment="1">
      <alignment horizontal="right" vertical="top"/>
    </xf>
    <xf numFmtId="166" fontId="14" fillId="0" borderId="0" xfId="13" applyNumberFormat="1" applyFont="1" applyBorder="1" applyAlignment="1">
      <alignment horizontal="right" vertical="top"/>
    </xf>
    <xf numFmtId="0" fontId="21" fillId="0" borderId="0" xfId="14" applyFont="1" applyBorder="1" applyAlignment="1">
      <alignment vertical="center"/>
    </xf>
    <xf numFmtId="0" fontId="1" fillId="0" borderId="0" xfId="14" applyFont="1" applyBorder="1" applyAlignment="1">
      <alignment vertical="center"/>
    </xf>
    <xf numFmtId="0" fontId="1" fillId="0" borderId="0" xfId="14" applyBorder="1" applyAlignment="1"/>
    <xf numFmtId="0" fontId="1" fillId="0" borderId="0" xfId="14" applyBorder="1" applyAlignment="1">
      <alignment vertical="center"/>
    </xf>
    <xf numFmtId="0" fontId="15" fillId="0" borderId="0" xfId="14" applyFont="1" applyBorder="1" applyAlignment="1">
      <alignment horizontal="center"/>
    </xf>
    <xf numFmtId="0" fontId="1" fillId="0" borderId="0" xfId="14" applyFont="1" applyBorder="1" applyAlignment="1">
      <alignment horizontal="center" vertical="center"/>
    </xf>
    <xf numFmtId="0" fontId="15" fillId="0" borderId="0" xfId="14" applyFont="1" applyBorder="1" applyAlignment="1">
      <alignment vertical="top"/>
    </xf>
    <xf numFmtId="0" fontId="15" fillId="0" borderId="0" xfId="14" applyFont="1" applyBorder="1" applyAlignment="1">
      <alignment horizontal="left" vertical="top"/>
    </xf>
    <xf numFmtId="165" fontId="15" fillId="0" borderId="0" xfId="14" applyNumberFormat="1" applyFont="1" applyBorder="1" applyAlignment="1">
      <alignment horizontal="right" vertical="top"/>
    </xf>
    <xf numFmtId="0" fontId="1" fillId="0" borderId="0" xfId="14" applyBorder="1" applyAlignment="1">
      <alignment horizontal="center" vertical="center"/>
    </xf>
    <xf numFmtId="167" fontId="15" fillId="0" borderId="0" xfId="14" applyNumberFormat="1" applyFont="1" applyBorder="1" applyAlignment="1">
      <alignment horizontal="right" vertical="top"/>
    </xf>
    <xf numFmtId="0" fontId="15" fillId="0" borderId="0" xfId="1" applyFont="1" applyBorder="1" applyAlignment="1">
      <alignment horizontal="left" vertical="top"/>
    </xf>
    <xf numFmtId="164" fontId="15" fillId="0" borderId="0" xfId="1" applyNumberFormat="1" applyFont="1" applyBorder="1" applyAlignment="1">
      <alignment horizontal="right" vertical="top"/>
    </xf>
    <xf numFmtId="3" fontId="15" fillId="0" borderId="0" xfId="1" applyNumberFormat="1" applyFont="1" applyBorder="1" applyAlignment="1">
      <alignment horizontal="right" vertical="top"/>
    </xf>
    <xf numFmtId="3" fontId="15" fillId="0" borderId="0" xfId="14" applyNumberFormat="1" applyFont="1" applyBorder="1" applyAlignment="1">
      <alignment horizontal="right" vertical="top"/>
    </xf>
    <xf numFmtId="0" fontId="1" fillId="3" borderId="0" xfId="14" applyFont="1" applyFill="1" applyBorder="1" applyAlignment="1">
      <alignment vertical="center"/>
    </xf>
    <xf numFmtId="0" fontId="15" fillId="3" borderId="0" xfId="14" applyFont="1" applyFill="1" applyBorder="1" applyAlignment="1">
      <alignment horizontal="center"/>
    </xf>
    <xf numFmtId="0" fontId="15" fillId="3" borderId="0" xfId="14" applyFont="1" applyFill="1" applyBorder="1" applyAlignment="1">
      <alignment horizontal="left" vertical="top"/>
    </xf>
    <xf numFmtId="165" fontId="15" fillId="3" borderId="0" xfId="14" applyNumberFormat="1" applyFont="1" applyFill="1" applyBorder="1" applyAlignment="1">
      <alignment horizontal="right" vertical="top"/>
    </xf>
    <xf numFmtId="164" fontId="15" fillId="3" borderId="0" xfId="14" applyNumberFormat="1" applyFont="1" applyFill="1" applyBorder="1" applyAlignment="1">
      <alignment horizontal="right" vertical="top"/>
    </xf>
    <xf numFmtId="0" fontId="0" fillId="3" borderId="0" xfId="0" applyFill="1"/>
    <xf numFmtId="0" fontId="0" fillId="3" borderId="0" xfId="0" applyFill="1" applyAlignment="1"/>
    <xf numFmtId="0" fontId="5" fillId="18" borderId="0" xfId="0" applyFont="1" applyFill="1"/>
    <xf numFmtId="0" fontId="4" fillId="0" borderId="0" xfId="5" applyFont="1" applyFill="1" applyBorder="1" applyAlignment="1"/>
    <xf numFmtId="0" fontId="5" fillId="0" borderId="0" xfId="0" applyFont="1" applyFill="1" applyAlignment="1"/>
    <xf numFmtId="0" fontId="5" fillId="0" borderId="0" xfId="0" applyFont="1" applyFill="1" applyBorder="1" applyAlignment="1"/>
    <xf numFmtId="0" fontId="4" fillId="0" borderId="0" xfId="5" applyFont="1" applyFill="1" applyBorder="1" applyAlignment="1">
      <alignment vertical="center"/>
    </xf>
    <xf numFmtId="0" fontId="3" fillId="0" borderId="0" xfId="5" applyFont="1" applyFill="1" applyBorder="1" applyAlignment="1">
      <alignment horizontal="center"/>
    </xf>
    <xf numFmtId="165" fontId="3" fillId="0" borderId="0" xfId="5" applyNumberFormat="1" applyFont="1" applyFill="1" applyBorder="1" applyAlignment="1">
      <alignment horizontal="right" vertical="top"/>
    </xf>
    <xf numFmtId="0" fontId="0" fillId="0" borderId="0" xfId="0" applyFill="1"/>
    <xf numFmtId="0" fontId="15" fillId="0" borderId="0" xfId="11" applyFont="1" applyBorder="1" applyAlignment="1">
      <alignment horizontal="left" vertical="top" wrapText="1"/>
    </xf>
    <xf numFmtId="0" fontId="5" fillId="3" borderId="0" xfId="0" applyFont="1" applyFill="1" applyAlignment="1">
      <alignment horizontal="left" vertical="top" wrapText="1"/>
    </xf>
    <xf numFmtId="171" fontId="15" fillId="0" borderId="0" xfId="10" applyNumberFormat="1" applyFont="1" applyBorder="1" applyAlignment="1">
      <alignment horizontal="left" vertical="top" wrapText="1"/>
    </xf>
    <xf numFmtId="0" fontId="15" fillId="3" borderId="0" xfId="11" applyFont="1" applyFill="1" applyBorder="1" applyAlignment="1">
      <alignment horizontal="left" vertical="top" wrapText="1"/>
    </xf>
    <xf numFmtId="0" fontId="24" fillId="0" borderId="0" xfId="11" applyFont="1" applyBorder="1" applyAlignment="1">
      <alignment horizontal="left" vertical="top" wrapText="1"/>
    </xf>
    <xf numFmtId="0" fontId="21" fillId="0" borderId="0" xfId="11" applyFont="1" applyBorder="1" applyAlignment="1">
      <alignment horizontal="left" vertical="top" wrapText="1"/>
    </xf>
    <xf numFmtId="0" fontId="5" fillId="18" borderId="0" xfId="0" applyFont="1" applyFill="1" applyAlignment="1">
      <alignment horizontal="left" vertical="top" wrapText="1"/>
    </xf>
    <xf numFmtId="0" fontId="14" fillId="0" borderId="0" xfId="10" applyFont="1" applyBorder="1" applyAlignment="1">
      <alignment horizontal="left" vertical="top" wrapText="1"/>
    </xf>
    <xf numFmtId="0" fontId="24" fillId="3" borderId="0" xfId="11" applyFont="1" applyFill="1" applyBorder="1" applyAlignment="1">
      <alignment horizontal="left" vertical="top" wrapText="1"/>
    </xf>
    <xf numFmtId="0" fontId="21" fillId="3" borderId="0" xfId="11" applyFont="1" applyFill="1" applyBorder="1" applyAlignment="1">
      <alignment horizontal="left" vertical="top" wrapText="1"/>
    </xf>
    <xf numFmtId="0" fontId="4" fillId="0" borderId="0" xfId="3" applyFont="1" applyBorder="1" applyAlignment="1">
      <alignment horizontal="left" vertical="top" wrapText="1"/>
    </xf>
    <xf numFmtId="0" fontId="5" fillId="0" borderId="0" xfId="0" applyFont="1" applyAlignment="1">
      <alignment horizontal="left" vertical="top" wrapText="1"/>
    </xf>
    <xf numFmtId="0" fontId="5" fillId="0" borderId="0" xfId="0" applyFont="1" applyFill="1" applyAlignment="1">
      <alignment horizontal="left" vertical="top" wrapText="1"/>
    </xf>
    <xf numFmtId="0" fontId="3" fillId="0" borderId="0" xfId="3" applyFont="1" applyBorder="1" applyAlignment="1">
      <alignment horizontal="left" vertical="top" wrapText="1"/>
    </xf>
    <xf numFmtId="0" fontId="15" fillId="0" borderId="0" xfId="10" applyFont="1" applyBorder="1" applyAlignment="1">
      <alignment horizontal="left" vertical="top" wrapText="1"/>
    </xf>
    <xf numFmtId="171" fontId="14" fillId="0" borderId="0" xfId="10" applyNumberFormat="1" applyFont="1" applyBorder="1" applyAlignment="1">
      <alignment horizontal="left" vertical="top" wrapText="1"/>
    </xf>
    <xf numFmtId="0" fontId="4" fillId="0" borderId="0" xfId="4" applyFont="1" applyBorder="1" applyAlignment="1">
      <alignment horizontal="left" vertical="top" wrapText="1"/>
    </xf>
    <xf numFmtId="0" fontId="5" fillId="0" borderId="0" xfId="0" applyFont="1" applyFill="1" applyAlignment="1">
      <alignment horizontal="center" vertical="top" wrapText="1"/>
    </xf>
    <xf numFmtId="0" fontId="3" fillId="0" borderId="0" xfId="3" applyFont="1" applyBorder="1" applyAlignment="1">
      <alignment horizontal="left" vertical="top"/>
    </xf>
    <xf numFmtId="0" fontId="14" fillId="18" borderId="0" xfId="10" applyFont="1" applyFill="1" applyBorder="1" applyAlignment="1">
      <alignment horizontal="left" vertical="top" wrapText="1"/>
    </xf>
    <xf numFmtId="0" fontId="3" fillId="0" borderId="0" xfId="3" applyFont="1" applyFill="1" applyBorder="1" applyAlignment="1">
      <alignment horizontal="left" vertical="top" wrapText="1"/>
    </xf>
    <xf numFmtId="0" fontId="3" fillId="0" borderId="0" xfId="3" applyFont="1" applyFill="1" applyBorder="1" applyAlignment="1">
      <alignment horizontal="left" vertical="top"/>
    </xf>
    <xf numFmtId="0" fontId="5" fillId="19" borderId="0" xfId="0" applyFont="1" applyFill="1" applyAlignment="1">
      <alignment horizontal="left" vertical="top" wrapText="1"/>
    </xf>
    <xf numFmtId="0" fontId="5" fillId="19" borderId="0" xfId="0" applyFont="1" applyFill="1"/>
  </cellXfs>
  <cellStyles count="15">
    <cellStyle name="Normal" xfId="0" builtinId="0"/>
    <cellStyle name="Normal_Detenidos PNC" xfId="10"/>
    <cellStyle name="Normal_Evaluaciones INACIF" xfId="5"/>
    <cellStyle name="Normal_Hoja1" xfId="1"/>
    <cellStyle name="Normal_Hoja1_1" xfId="3"/>
    <cellStyle name="Normal_Hoja2" xfId="6"/>
    <cellStyle name="Normal_Hoja2_1" xfId="12"/>
    <cellStyle name="Normal_Hoja3" xfId="8"/>
    <cellStyle name="Normal_Hoja4" xfId="7"/>
    <cellStyle name="Normal_Hoja5" xfId="9"/>
    <cellStyle name="Normal_Indicadores+" xfId="4"/>
    <cellStyle name="Normal_Indicadores+_1" xfId="2"/>
    <cellStyle name="Normal_Necropsias INACIF" xfId="13"/>
    <cellStyle name="Normal_Necropsias INACIF_1" xfId="14"/>
    <cellStyle name="Normal_Víctimas PNC" xfId="11"/>
  </cellStyles>
  <dxfs count="0"/>
  <tableStyles count="0" defaultTableStyle="TableStyleMedium2" defaultPivotStyle="PivotStyleLight16"/>
  <colors>
    <mruColors>
      <color rgb="FFAEAF8F"/>
      <color rgb="FFDBAE6D"/>
      <color rgb="FF9AA07C"/>
      <color rgb="FFE8D4E2"/>
      <color rgb="FFFBCBB5"/>
      <color rgb="FFBF83AE"/>
      <color rgb="FF90FF69"/>
      <color rgb="FFF35839"/>
      <color rgb="FFAF659A"/>
      <color rgb="FF5F5F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s-ES"/>
  <c:chart>
    <c:plotArea>
      <c:layout>
        <c:manualLayout>
          <c:layoutTarget val="inner"/>
          <c:xMode val="edge"/>
          <c:yMode val="edge"/>
          <c:x val="0"/>
          <c:y val="3.0676328502415473E-2"/>
          <c:w val="1"/>
          <c:h val="0.81468115942028985"/>
        </c:manualLayout>
      </c:layout>
      <c:lineChart>
        <c:grouping val="standard"/>
        <c:ser>
          <c:idx val="0"/>
          <c:order val="0"/>
          <c:marker>
            <c:symbol val="none"/>
          </c:marker>
          <c:dLbls>
            <c:spPr>
              <a:noFill/>
              <a:ln>
                <a:noFill/>
              </a:ln>
              <a:effectLst/>
            </c:spPr>
            <c:dLblPos val="t"/>
            <c:showVal val="1"/>
            <c:extLst>
              <c:ext xmlns:c15="http://schemas.microsoft.com/office/drawing/2012/chart" uri="{CE6537A1-D6FC-4f65-9D91-7224C49458BB}">
                <c15:showLeaderLines val="0"/>
              </c:ext>
            </c:extLst>
          </c:dLbls>
          <c:cat>
            <c:numRef>
              <c:f>'Víctimas PNC'!$B$4:$B$8</c:f>
              <c:numCache>
                <c:formatCode>General</c:formatCode>
                <c:ptCount val="5"/>
                <c:pt idx="0">
                  <c:v>2009</c:v>
                </c:pt>
                <c:pt idx="1">
                  <c:v>2010</c:v>
                </c:pt>
                <c:pt idx="2">
                  <c:v>2011</c:v>
                </c:pt>
                <c:pt idx="3">
                  <c:v>2012</c:v>
                </c:pt>
                <c:pt idx="4">
                  <c:v>2013</c:v>
                </c:pt>
              </c:numCache>
            </c:numRef>
          </c:cat>
          <c:val>
            <c:numRef>
              <c:f>'Víctimas PNC'!$C$4:$C$8</c:f>
              <c:numCache>
                <c:formatCode>#,##0</c:formatCode>
                <c:ptCount val="5"/>
                <c:pt idx="0">
                  <c:v>31589</c:v>
                </c:pt>
                <c:pt idx="1">
                  <c:v>31327</c:v>
                </c:pt>
                <c:pt idx="2">
                  <c:v>32485</c:v>
                </c:pt>
                <c:pt idx="3">
                  <c:v>33495</c:v>
                </c:pt>
                <c:pt idx="4">
                  <c:v>41954</c:v>
                </c:pt>
              </c:numCache>
            </c:numRef>
          </c:val>
        </c:ser>
        <c:marker val="1"/>
        <c:axId val="116451200"/>
        <c:axId val="116452736"/>
      </c:lineChart>
      <c:catAx>
        <c:axId val="116451200"/>
        <c:scaling>
          <c:orientation val="minMax"/>
        </c:scaling>
        <c:axPos val="b"/>
        <c:numFmt formatCode="General" sourceLinked="1"/>
        <c:majorTickMark val="none"/>
        <c:tickLblPos val="nextTo"/>
        <c:spPr>
          <a:ln w="6350">
            <a:solidFill>
              <a:schemeClr val="bg1">
                <a:lumMod val="75000"/>
              </a:schemeClr>
            </a:solidFill>
          </a:ln>
        </c:spPr>
        <c:crossAx val="116452736"/>
        <c:crosses val="autoZero"/>
        <c:auto val="1"/>
        <c:lblAlgn val="ctr"/>
        <c:lblOffset val="100"/>
      </c:catAx>
      <c:valAx>
        <c:axId val="116452736"/>
        <c:scaling>
          <c:orientation val="minMax"/>
        </c:scaling>
        <c:delete val="1"/>
        <c:axPos val="l"/>
        <c:numFmt formatCode="#,##0" sourceLinked="1"/>
        <c:tickLblPos val="nextTo"/>
        <c:crossAx val="116451200"/>
        <c:crosses val="autoZero"/>
        <c:crossBetween val="between"/>
      </c:valAx>
      <c:spPr>
        <a:noFill/>
        <a:ln w="25400">
          <a:noFill/>
        </a:ln>
      </c:spPr>
    </c:plotArea>
    <c:plotVisOnly val="1"/>
    <c:dispBlanksAs val="gap"/>
  </c:chart>
  <c:spPr>
    <a:noFill/>
    <a:ln>
      <a:noFill/>
    </a:ln>
  </c:spPr>
  <c:txPr>
    <a:bodyPr/>
    <a:lstStyle/>
    <a:p>
      <a:pPr>
        <a:defRPr>
          <a:latin typeface="Open Sans Condensed Light" pitchFamily="34" charset="0"/>
          <a:ea typeface="Open Sans Condensed Light" pitchFamily="34" charset="0"/>
          <a:cs typeface="Open Sans Condensed Light" pitchFamily="34" charset="0"/>
        </a:defRPr>
      </a:pPr>
      <a:endParaRPr lang="es-ES"/>
    </a:p>
  </c:txPr>
  <c:printSettings>
    <c:headerFooter/>
    <c:pageMargins b="0" l="0" r="0" t="0" header="0" footer="0"/>
    <c:pageSetup paperSize="123"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s-ES"/>
  <c:style val="3"/>
  <c:chart>
    <c:plotArea>
      <c:layout>
        <c:manualLayout>
          <c:layoutTarget val="inner"/>
          <c:xMode val="edge"/>
          <c:yMode val="edge"/>
          <c:x val="6.3798737885959033E-3"/>
          <c:y val="0"/>
          <c:w val="0.79472687896045568"/>
          <c:h val="1"/>
        </c:manualLayout>
      </c:layout>
      <c:doughnutChart>
        <c:varyColors val="1"/>
        <c:ser>
          <c:idx val="0"/>
          <c:order val="0"/>
          <c:dPt>
            <c:idx val="0"/>
            <c:spPr>
              <a:solidFill>
                <a:srgbClr val="DBAE6D"/>
              </a:solidFill>
            </c:spPr>
          </c:dPt>
          <c:dPt>
            <c:idx val="1"/>
            <c:spPr>
              <a:solidFill>
                <a:srgbClr val="9AA07C"/>
              </a:solidFill>
            </c:spPr>
          </c:dPt>
          <c:dLbls>
            <c:spPr>
              <a:noFill/>
              <a:ln>
                <a:noFill/>
              </a:ln>
              <a:effectLst/>
            </c:spPr>
            <c:showVal val="1"/>
            <c:showLeaderLines val="1"/>
            <c:extLst>
              <c:ext xmlns:c15="http://schemas.microsoft.com/office/drawing/2012/chart" uri="{CE6537A1-D6FC-4f65-9D91-7224C49458BB}"/>
            </c:extLst>
          </c:dLbls>
          <c:cat>
            <c:strRef>
              <c:f>'Víctimas PNC'!$B$182:$B$183</c:f>
              <c:strCache>
                <c:ptCount val="2"/>
                <c:pt idx="0">
                  <c:v>Hombre</c:v>
                </c:pt>
                <c:pt idx="1">
                  <c:v>Mujer</c:v>
                </c:pt>
              </c:strCache>
            </c:strRef>
          </c:cat>
          <c:val>
            <c:numRef>
              <c:f>'Víctimas PNC'!$D$182:$D$183</c:f>
              <c:numCache>
                <c:formatCode>###0.0</c:formatCode>
                <c:ptCount val="2"/>
                <c:pt idx="0">
                  <c:v>87.549971444888627</c:v>
                </c:pt>
                <c:pt idx="1">
                  <c:v>12.450028555111365</c:v>
                </c:pt>
              </c:numCache>
            </c:numRef>
          </c:val>
        </c:ser>
        <c:firstSliceAng val="0"/>
        <c:holeSize val="50"/>
      </c:doughnutChart>
    </c:plotArea>
    <c:legend>
      <c:legendPos val="r"/>
      <c:layout/>
      <c:txPr>
        <a:bodyPr/>
        <a:lstStyle/>
        <a:p>
          <a:pPr rtl="0">
            <a:defRPr/>
          </a:pPr>
          <a:endParaRPr lang="es-ES"/>
        </a:p>
      </c:txPr>
    </c:legend>
    <c:plotVisOnly val="1"/>
    <c:dispBlanksAs val="zero"/>
  </c:chart>
  <c:spPr>
    <a:noFill/>
    <a:ln>
      <a:noFill/>
    </a:ln>
  </c:spPr>
  <c:txPr>
    <a:bodyPr/>
    <a:lstStyle/>
    <a:p>
      <a:pPr>
        <a:defRPr>
          <a:latin typeface="Open Sans Condensed Light" pitchFamily="34" charset="0"/>
          <a:ea typeface="Open Sans Condensed Light" pitchFamily="34" charset="0"/>
          <a:cs typeface="Open Sans Condensed Light" pitchFamily="34" charset="0"/>
        </a:defRPr>
      </a:pPr>
      <a:endParaRPr lang="es-ES"/>
    </a:p>
  </c:txPr>
  <c:printSettings>
    <c:headerFooter/>
    <c:pageMargins b="0.74803149606299224" l="0.70866141732283483" r="0.70866141732283483" t="0.74803149606299224" header="0.31496062992125995" footer="0.31496062992125995"/>
    <c:pageSetup paperSize="123" orientation="landscape"/>
  </c:printSettings>
</c:chartSpace>
</file>

<file path=xl/charts/chart100.xml><?xml version="1.0" encoding="utf-8"?>
<c:chartSpace xmlns:c="http://schemas.openxmlformats.org/drawingml/2006/chart" xmlns:a="http://schemas.openxmlformats.org/drawingml/2006/main" xmlns:r="http://schemas.openxmlformats.org/officeDocument/2006/relationships">
  <c:lang val="es-ES"/>
  <c:chart>
    <c:plotArea>
      <c:layout/>
      <c:barChart>
        <c:barDir val="col"/>
        <c:grouping val="clustered"/>
        <c:ser>
          <c:idx val="0"/>
          <c:order val="0"/>
          <c:dLbls>
            <c:spPr>
              <a:noFill/>
              <a:ln>
                <a:noFill/>
              </a:ln>
              <a:effectLst/>
            </c:spPr>
            <c:txPr>
              <a:bodyPr/>
              <a:lstStyle/>
              <a:p>
                <a:pPr>
                  <a:defRPr>
                    <a:latin typeface="Open Sans Condensed Light" pitchFamily="34" charset="0"/>
                    <a:ea typeface="Open Sans Condensed Light" pitchFamily="34" charset="0"/>
                    <a:cs typeface="Open Sans Condensed Light" pitchFamily="34" charset="0"/>
                  </a:defRPr>
                </a:pPr>
                <a:endParaRPr lang="es-ES"/>
              </a:p>
            </c:txPr>
            <c:showVal val="1"/>
            <c:extLst>
              <c:ext xmlns:c15="http://schemas.microsoft.com/office/drawing/2012/chart" uri="{CE6537A1-D6FC-4f65-9D91-7224C49458BB}">
                <c15:showLeaderLines val="0"/>
              </c:ext>
            </c:extLst>
          </c:dLbls>
          <c:cat>
            <c:strRef>
              <c:f>'Evaluaciones INACIF'!$B$90:$B$95</c:f>
              <c:strCache>
                <c:ptCount val="6"/>
                <c:pt idx="0">
                  <c:v>Lesiones</c:v>
                </c:pt>
                <c:pt idx="1">
                  <c:v>Psicológicas y Psiquiátricas</c:v>
                </c:pt>
                <c:pt idx="2">
                  <c:v>Médico general</c:v>
                </c:pt>
                <c:pt idx="3">
                  <c:v>Reconocimiento médico por delito sexual</c:v>
                </c:pt>
                <c:pt idx="4">
                  <c:v>Agresión sexual</c:v>
                </c:pt>
                <c:pt idx="5">
                  <c:v>Otros</c:v>
                </c:pt>
              </c:strCache>
            </c:strRef>
          </c:cat>
          <c:val>
            <c:numRef>
              <c:f>'Evaluaciones INACIF'!$D$90:$D$95</c:f>
              <c:numCache>
                <c:formatCode>0.0</c:formatCode>
                <c:ptCount val="6"/>
                <c:pt idx="0">
                  <c:v>38.071348220173526</c:v>
                </c:pt>
                <c:pt idx="1">
                  <c:v>12.102561450238559</c:v>
                </c:pt>
                <c:pt idx="2">
                  <c:v>11.333221272579165</c:v>
                </c:pt>
                <c:pt idx="3">
                  <c:v>7.9145062646271604</c:v>
                </c:pt>
                <c:pt idx="4">
                  <c:v>1.5904007033967338</c:v>
                </c:pt>
                <c:pt idx="5">
                  <c:v>28.987962088984858</c:v>
                </c:pt>
              </c:numCache>
            </c:numRef>
          </c:val>
        </c:ser>
        <c:axId val="121700736"/>
        <c:axId val="121702272"/>
      </c:barChart>
      <c:catAx>
        <c:axId val="121700736"/>
        <c:scaling>
          <c:orientation val="minMax"/>
        </c:scaling>
        <c:axPos val="b"/>
        <c:numFmt formatCode="General" sourceLinked="0"/>
        <c:tickLblPos val="nextTo"/>
        <c:txPr>
          <a:bodyPr rot="-5400000" vert="horz"/>
          <a:lstStyle/>
          <a:p>
            <a:pPr>
              <a:defRPr>
                <a:latin typeface="Open Sans Condensed Light" pitchFamily="34" charset="0"/>
                <a:ea typeface="Open Sans Condensed Light" pitchFamily="34" charset="0"/>
                <a:cs typeface="Open Sans Condensed Light" pitchFamily="34" charset="0"/>
              </a:defRPr>
            </a:pPr>
            <a:endParaRPr lang="es-ES"/>
          </a:p>
        </c:txPr>
        <c:crossAx val="121702272"/>
        <c:crosses val="autoZero"/>
        <c:auto val="1"/>
        <c:lblAlgn val="ctr"/>
        <c:lblOffset val="100"/>
      </c:catAx>
      <c:valAx>
        <c:axId val="121702272"/>
        <c:scaling>
          <c:orientation val="minMax"/>
        </c:scaling>
        <c:delete val="1"/>
        <c:axPos val="l"/>
        <c:numFmt formatCode="0.0" sourceLinked="1"/>
        <c:tickLblPos val="nextTo"/>
        <c:crossAx val="121700736"/>
        <c:crosses val="autoZero"/>
        <c:crossBetween val="between"/>
      </c:valAx>
    </c:plotArea>
    <c:plotVisOnly val="1"/>
    <c:dispBlanksAs val="gap"/>
  </c:chart>
  <c:printSettings>
    <c:headerFooter/>
    <c:pageMargins b="0.75000000000000056" l="0.70000000000000051" r="0.70000000000000051" t="0.75000000000000056" header="0.30000000000000027" footer="0.30000000000000027"/>
    <c:pageSetup/>
  </c:printSettings>
</c:chartSpace>
</file>

<file path=xl/charts/chart101.xml><?xml version="1.0" encoding="utf-8"?>
<c:chartSpace xmlns:c="http://schemas.openxmlformats.org/drawingml/2006/chart" xmlns:a="http://schemas.openxmlformats.org/drawingml/2006/main" xmlns:r="http://schemas.openxmlformats.org/officeDocument/2006/relationships">
  <c:lang val="es-ES"/>
  <c:chart>
    <c:plotArea>
      <c:layout>
        <c:manualLayout>
          <c:layoutTarget val="inner"/>
          <c:xMode val="edge"/>
          <c:yMode val="edge"/>
          <c:x val="0"/>
          <c:y val="0"/>
          <c:w val="1"/>
          <c:h val="0.86285916057967171"/>
        </c:manualLayout>
      </c:layout>
      <c:lineChart>
        <c:grouping val="standard"/>
        <c:ser>
          <c:idx val="0"/>
          <c:order val="0"/>
          <c:spPr>
            <a:effectLst/>
          </c:spPr>
          <c:marker>
            <c:symbol val="none"/>
          </c:marker>
          <c:dLbls>
            <c:spPr>
              <a:noFill/>
              <a:ln>
                <a:noFill/>
              </a:ln>
              <a:effectLst/>
            </c:spPr>
            <c:txPr>
              <a:bodyPr rot="0" vert="horz"/>
              <a:lstStyle/>
              <a:p>
                <a:pPr>
                  <a:defRPr/>
                </a:pPr>
                <a:endParaRPr lang="es-ES"/>
              </a:p>
            </c:txPr>
            <c:dLblPos val="t"/>
            <c:showVal val="1"/>
            <c:extLst>
              <c:ext xmlns:c15="http://schemas.microsoft.com/office/drawing/2012/chart" uri="{CE6537A1-D6FC-4f65-9D91-7224C49458BB}">
                <c15:layout/>
                <c15:showLeaderLines val="0"/>
              </c:ext>
            </c:extLst>
          </c:dLbls>
          <c:cat>
            <c:numRef>
              <c:f>'Necropsias INACIF'!$B$4:$B$8</c:f>
              <c:numCache>
                <c:formatCode>General</c:formatCode>
                <c:ptCount val="5"/>
                <c:pt idx="0">
                  <c:v>2009</c:v>
                </c:pt>
                <c:pt idx="1">
                  <c:v>2010</c:v>
                </c:pt>
                <c:pt idx="2">
                  <c:v>2011</c:v>
                </c:pt>
                <c:pt idx="3">
                  <c:v>2012</c:v>
                </c:pt>
                <c:pt idx="4">
                  <c:v>2013</c:v>
                </c:pt>
              </c:numCache>
            </c:numRef>
          </c:cat>
          <c:val>
            <c:numRef>
              <c:f>'Necropsias INACIF'!$C$4:$C$8</c:f>
              <c:numCache>
                <c:formatCode>#,##0</c:formatCode>
                <c:ptCount val="5"/>
                <c:pt idx="0">
                  <c:v>13908</c:v>
                </c:pt>
                <c:pt idx="1">
                  <c:v>13276</c:v>
                </c:pt>
                <c:pt idx="2">
                  <c:v>13137</c:v>
                </c:pt>
                <c:pt idx="3">
                  <c:v>12753</c:v>
                </c:pt>
                <c:pt idx="4">
                  <c:v>12088</c:v>
                </c:pt>
              </c:numCache>
            </c:numRef>
          </c:val>
        </c:ser>
        <c:marker val="1"/>
        <c:axId val="121853440"/>
        <c:axId val="121854976"/>
      </c:lineChart>
      <c:catAx>
        <c:axId val="121853440"/>
        <c:scaling>
          <c:orientation val="minMax"/>
        </c:scaling>
        <c:axPos val="b"/>
        <c:numFmt formatCode="General" sourceLinked="1"/>
        <c:majorTickMark val="none"/>
        <c:tickLblPos val="nextTo"/>
        <c:spPr>
          <a:noFill/>
          <a:ln w="6350" cap="flat" cmpd="sng" algn="ctr">
            <a:solidFill>
              <a:schemeClr val="tx1">
                <a:lumMod val="15000"/>
                <a:lumOff val="85000"/>
              </a:schemeClr>
            </a:solidFill>
            <a:round/>
          </a:ln>
          <a:effectLst/>
        </c:spPr>
        <c:txPr>
          <a:bodyPr rot="-60000000" vert="horz"/>
          <a:lstStyle/>
          <a:p>
            <a:pPr>
              <a:defRPr/>
            </a:pPr>
            <a:endParaRPr lang="es-ES"/>
          </a:p>
        </c:txPr>
        <c:crossAx val="121854976"/>
        <c:crosses val="autoZero"/>
        <c:auto val="1"/>
        <c:lblAlgn val="ctr"/>
        <c:lblOffset val="100"/>
      </c:catAx>
      <c:valAx>
        <c:axId val="121854976"/>
        <c:scaling>
          <c:orientation val="minMax"/>
          <c:min val="0"/>
        </c:scaling>
        <c:delete val="1"/>
        <c:axPos val="l"/>
        <c:numFmt formatCode="#,##0" sourceLinked="1"/>
        <c:majorTickMark val="none"/>
        <c:tickLblPos val="nextTo"/>
        <c:crossAx val="121853440"/>
        <c:crosses val="autoZero"/>
        <c:crossBetween val="between"/>
      </c:valAx>
      <c:spPr>
        <a:noFill/>
        <a:ln>
          <a:noFill/>
        </a:ln>
        <a:effectLst/>
      </c:spPr>
    </c:plotArea>
    <c:plotVisOnly val="1"/>
    <c:dispBlanksAs val="gap"/>
  </c:chart>
  <c:spPr>
    <a:noFill/>
    <a:ln w="9525" cap="flat" cmpd="sng" algn="ctr">
      <a:noFill/>
      <a:round/>
    </a:ln>
    <a:effectLst/>
  </c:spPr>
  <c:txPr>
    <a:bodyPr/>
    <a:lstStyle/>
    <a:p>
      <a:pPr>
        <a:defRPr>
          <a:latin typeface="Open Sans Condensed Light" pitchFamily="34" charset="0"/>
          <a:ea typeface="Open Sans Condensed Light" pitchFamily="34" charset="0"/>
          <a:cs typeface="Open Sans Condensed Light" pitchFamily="34" charset="0"/>
        </a:defRPr>
      </a:pPr>
      <a:endParaRPr lang="es-ES"/>
    </a:p>
  </c:txPr>
  <c:printSettings>
    <c:headerFooter/>
    <c:pageMargins b="0.75000000000000056" l="0.70000000000000051" r="0.70000000000000051" t="0.75000000000000056" header="0.30000000000000027" footer="0.30000000000000027"/>
    <c:pageSetup/>
  </c:printSettings>
</c:chartSpace>
</file>

<file path=xl/charts/chart102.xml><?xml version="1.0" encoding="utf-8"?>
<c:chartSpace xmlns:c="http://schemas.openxmlformats.org/drawingml/2006/chart" xmlns:a="http://schemas.openxmlformats.org/drawingml/2006/main" xmlns:r="http://schemas.openxmlformats.org/officeDocument/2006/relationships">
  <c:lang val="es-ES"/>
  <c:chart>
    <c:plotArea>
      <c:layout>
        <c:manualLayout>
          <c:layoutTarget val="inner"/>
          <c:xMode val="edge"/>
          <c:yMode val="edge"/>
          <c:x val="5.2907369844489569E-4"/>
          <c:y val="3.0676328502415497E-2"/>
          <c:w val="0.99642213207121877"/>
          <c:h val="0.54293800322061192"/>
        </c:manualLayout>
      </c:layout>
      <c:barChart>
        <c:barDir val="col"/>
        <c:grouping val="clustered"/>
        <c:ser>
          <c:idx val="0"/>
          <c:order val="0"/>
          <c:spPr>
            <a:solidFill>
              <a:schemeClr val="accent2"/>
            </a:solidFill>
          </c:spPr>
          <c:dLbls>
            <c:spPr>
              <a:noFill/>
              <a:ln>
                <a:noFill/>
              </a:ln>
              <a:effectLst/>
            </c:spPr>
            <c:txPr>
              <a:bodyPr rot="-5400000" vert="horz"/>
              <a:lstStyle/>
              <a:p>
                <a:pPr>
                  <a:defRPr>
                    <a:latin typeface="Open Sans Condensed Light" pitchFamily="34" charset="0"/>
                    <a:ea typeface="Open Sans Condensed Light" pitchFamily="34" charset="0"/>
                    <a:cs typeface="Open Sans Condensed Light" pitchFamily="34" charset="0"/>
                  </a:defRPr>
                </a:pPr>
                <a:endParaRPr lang="es-ES"/>
              </a:p>
            </c:txPr>
            <c:showVal val="1"/>
            <c:extLst>
              <c:ext xmlns:c15="http://schemas.microsoft.com/office/drawing/2012/chart" uri="{CE6537A1-D6FC-4f65-9D91-7224C49458BB}">
                <c15:layout/>
                <c15:showLeaderLines val="0"/>
              </c:ext>
            </c:extLst>
          </c:dLbls>
          <c:cat>
            <c:strRef>
              <c:f>'Necropsias INACIF'!$F$23:$F$44</c:f>
              <c:strCache>
                <c:ptCount val="22"/>
                <c:pt idx="0">
                  <c:v>Guatemala</c:v>
                </c:pt>
                <c:pt idx="1">
                  <c:v>Escuintla</c:v>
                </c:pt>
                <c:pt idx="2">
                  <c:v>Chiquimula</c:v>
                </c:pt>
                <c:pt idx="3">
                  <c:v>Peten</c:v>
                </c:pt>
                <c:pt idx="4">
                  <c:v>Izabal</c:v>
                </c:pt>
                <c:pt idx="5">
                  <c:v>Santa rosa</c:v>
                </c:pt>
                <c:pt idx="6">
                  <c:v>Quetzaltenango</c:v>
                </c:pt>
                <c:pt idx="7">
                  <c:v>Jutiapa</c:v>
                </c:pt>
                <c:pt idx="8">
                  <c:v>Zacapa</c:v>
                </c:pt>
                <c:pt idx="9">
                  <c:v>Suchitepéquez</c:v>
                </c:pt>
                <c:pt idx="10">
                  <c:v>Alta Verapaz</c:v>
                </c:pt>
                <c:pt idx="11">
                  <c:v>Chimaltenango</c:v>
                </c:pt>
                <c:pt idx="12">
                  <c:v>San Marcos</c:v>
                </c:pt>
                <c:pt idx="13">
                  <c:v>Jalapa</c:v>
                </c:pt>
                <c:pt idx="14">
                  <c:v>Huehuetenango</c:v>
                </c:pt>
                <c:pt idx="15">
                  <c:v>Retalhuleu</c:v>
                </c:pt>
                <c:pt idx="16">
                  <c:v>Quiche</c:v>
                </c:pt>
                <c:pt idx="17">
                  <c:v>Sacatepéquez</c:v>
                </c:pt>
                <c:pt idx="18">
                  <c:v>El progreso</c:v>
                </c:pt>
                <c:pt idx="19">
                  <c:v>Sololá</c:v>
                </c:pt>
                <c:pt idx="20">
                  <c:v>Baja Verapaz</c:v>
                </c:pt>
                <c:pt idx="21">
                  <c:v>Totonicapán</c:v>
                </c:pt>
              </c:strCache>
            </c:strRef>
          </c:cat>
          <c:val>
            <c:numRef>
              <c:f>'Necropsias INACIF'!$G$23:$G$44</c:f>
              <c:numCache>
                <c:formatCode>0.0</c:formatCode>
                <c:ptCount val="22"/>
                <c:pt idx="0">
                  <c:v>37.632362673726007</c:v>
                </c:pt>
                <c:pt idx="1">
                  <c:v>10.00992720052945</c:v>
                </c:pt>
                <c:pt idx="2">
                  <c:v>4.7154202514890802</c:v>
                </c:pt>
                <c:pt idx="3">
                  <c:v>4.401058901389808</c:v>
                </c:pt>
                <c:pt idx="4">
                  <c:v>4.3762409000661817</c:v>
                </c:pt>
                <c:pt idx="5">
                  <c:v>4.301786896095301</c:v>
                </c:pt>
                <c:pt idx="6">
                  <c:v>4.0536068828590341</c:v>
                </c:pt>
                <c:pt idx="7">
                  <c:v>3.8881535407015222</c:v>
                </c:pt>
                <c:pt idx="8">
                  <c:v>2.9450694904037062</c:v>
                </c:pt>
                <c:pt idx="9">
                  <c:v>2.696889477167439</c:v>
                </c:pt>
                <c:pt idx="10">
                  <c:v>2.5645268034414297</c:v>
                </c:pt>
                <c:pt idx="11">
                  <c:v>2.531436135009927</c:v>
                </c:pt>
                <c:pt idx="12">
                  <c:v>2.4073461283917936</c:v>
                </c:pt>
                <c:pt idx="13">
                  <c:v>2.3411647915287888</c:v>
                </c:pt>
                <c:pt idx="14">
                  <c:v>1.9109861019192587</c:v>
                </c:pt>
                <c:pt idx="15">
                  <c:v>1.8613500992720053</c:v>
                </c:pt>
                <c:pt idx="16">
                  <c:v>1.6545334215751157</c:v>
                </c:pt>
                <c:pt idx="17">
                  <c:v>1.5304434149569821</c:v>
                </c:pt>
                <c:pt idx="18">
                  <c:v>1.3401720714758438</c:v>
                </c:pt>
                <c:pt idx="19">
                  <c:v>0.97617471872931838</c:v>
                </c:pt>
                <c:pt idx="20">
                  <c:v>0.93481138318994039</c:v>
                </c:pt>
                <c:pt idx="21">
                  <c:v>0.92653871608206484</c:v>
                </c:pt>
              </c:numCache>
            </c:numRef>
          </c:val>
        </c:ser>
        <c:axId val="116157056"/>
        <c:axId val="121885056"/>
      </c:barChart>
      <c:catAx>
        <c:axId val="116157056"/>
        <c:scaling>
          <c:orientation val="minMax"/>
        </c:scaling>
        <c:axPos val="b"/>
        <c:numFmt formatCode="General" sourceLinked="0"/>
        <c:tickLblPos val="nextTo"/>
        <c:txPr>
          <a:bodyPr rot="-5400000" vert="horz"/>
          <a:lstStyle/>
          <a:p>
            <a:pPr>
              <a:defRPr/>
            </a:pPr>
            <a:endParaRPr lang="es-ES"/>
          </a:p>
        </c:txPr>
        <c:crossAx val="121885056"/>
        <c:crosses val="autoZero"/>
        <c:auto val="1"/>
        <c:lblAlgn val="ctr"/>
        <c:lblOffset val="100"/>
      </c:catAx>
      <c:valAx>
        <c:axId val="121885056"/>
        <c:scaling>
          <c:orientation val="minMax"/>
        </c:scaling>
        <c:delete val="1"/>
        <c:axPos val="l"/>
        <c:numFmt formatCode="0.0" sourceLinked="1"/>
        <c:tickLblPos val="nextTo"/>
        <c:crossAx val="116157056"/>
        <c:crosses val="autoZero"/>
        <c:crossBetween val="between"/>
      </c:valAx>
    </c:plotArea>
    <c:plotVisOnly val="1"/>
    <c:dispBlanksAs val="gap"/>
  </c:chart>
  <c:txPr>
    <a:bodyPr/>
    <a:lstStyle/>
    <a:p>
      <a:pPr>
        <a:defRPr>
          <a:latin typeface="Open Sans Condensed Light" pitchFamily="34" charset="0"/>
          <a:ea typeface="Open Sans Condensed Light" pitchFamily="34" charset="0"/>
          <a:cs typeface="Open Sans Condensed Light" pitchFamily="34" charset="0"/>
        </a:defRPr>
      </a:pPr>
      <a:endParaRPr lang="es-ES"/>
    </a:p>
  </c:txPr>
  <c:printSettings>
    <c:headerFooter/>
    <c:pageMargins b="0.75000000000000056" l="0.70000000000000051" r="0.70000000000000051" t="0.75000000000000056" header="0.30000000000000027" footer="0.30000000000000027"/>
    <c:pageSetup/>
  </c:printSettings>
</c:chartSpace>
</file>

<file path=xl/charts/chart103.xml><?xml version="1.0" encoding="utf-8"?>
<c:chartSpace xmlns:c="http://schemas.openxmlformats.org/drawingml/2006/chart" xmlns:a="http://schemas.openxmlformats.org/drawingml/2006/main" xmlns:r="http://schemas.openxmlformats.org/officeDocument/2006/relationships">
  <c:lang val="es-ES"/>
  <c:style val="3"/>
  <c:chart>
    <c:plotArea>
      <c:layout>
        <c:manualLayout>
          <c:layoutTarget val="inner"/>
          <c:xMode val="edge"/>
          <c:yMode val="edge"/>
          <c:x val="2.2010930809105286E-3"/>
          <c:y val="1.7999999999999999E-2"/>
          <c:w val="0.73302512959206667"/>
          <c:h val="0.98199999999999998"/>
        </c:manualLayout>
      </c:layout>
      <c:doughnutChart>
        <c:varyColors val="1"/>
        <c:ser>
          <c:idx val="0"/>
          <c:order val="0"/>
          <c:spPr>
            <a:solidFill>
              <a:srgbClr val="DBAE6D"/>
            </a:solidFill>
            <a:ln>
              <a:noFill/>
            </a:ln>
          </c:spPr>
          <c:dPt>
            <c:idx val="1"/>
            <c:spPr>
              <a:solidFill>
                <a:srgbClr val="9AA07C"/>
              </a:solidFill>
              <a:ln>
                <a:noFill/>
              </a:ln>
            </c:spPr>
          </c:dPt>
          <c:dPt>
            <c:idx val="2"/>
            <c:spPr>
              <a:solidFill>
                <a:schemeClr val="bg1">
                  <a:lumMod val="65000"/>
                </a:schemeClr>
              </a:solidFill>
              <a:ln>
                <a:noFill/>
              </a:ln>
            </c:spPr>
          </c:dPt>
          <c:dLbls>
            <c:dLbl>
              <c:idx val="2"/>
              <c:layout>
                <c:manualLayout>
                  <c:x val="2.7777777777777341E-3"/>
                  <c:y val="-0.12956275121911395"/>
                </c:manualLayout>
              </c:layout>
              <c:showVal val="1"/>
              <c:extLst>
                <c:ext xmlns:c15="http://schemas.microsoft.com/office/drawing/2012/chart" uri="{CE6537A1-D6FC-4f65-9D91-7224C49458BB}">
                  <c15:layout/>
                </c:ext>
              </c:extLst>
            </c:dLbl>
            <c:spPr>
              <a:noFill/>
              <a:ln>
                <a:noFill/>
              </a:ln>
              <a:effectLst/>
            </c:spPr>
            <c:txPr>
              <a:bodyPr/>
              <a:lstStyle/>
              <a:p>
                <a:pPr>
                  <a:defRPr>
                    <a:latin typeface="Open Sans Condensed Light" pitchFamily="34" charset="0"/>
                    <a:ea typeface="Open Sans Condensed Light" pitchFamily="34" charset="0"/>
                    <a:cs typeface="Open Sans Condensed Light" pitchFamily="34" charset="0"/>
                  </a:defRPr>
                </a:pPr>
                <a:endParaRPr lang="es-ES"/>
              </a:p>
            </c:txPr>
            <c:showVal val="1"/>
            <c:showLeaderLines val="1"/>
            <c:extLst>
              <c:ext xmlns:c15="http://schemas.microsoft.com/office/drawing/2012/chart" uri="{CE6537A1-D6FC-4f65-9D91-7224C49458BB}">
                <c15:layout/>
              </c:ext>
            </c:extLst>
          </c:dLbls>
          <c:cat>
            <c:strRef>
              <c:f>'Necropsias INACIF'!$B$49:$B$51</c:f>
              <c:strCache>
                <c:ptCount val="3"/>
                <c:pt idx="0">
                  <c:v>Hombre</c:v>
                </c:pt>
                <c:pt idx="1">
                  <c:v>Mujer</c:v>
                </c:pt>
                <c:pt idx="2">
                  <c:v>Ignorado</c:v>
                </c:pt>
              </c:strCache>
            </c:strRef>
          </c:cat>
          <c:val>
            <c:numRef>
              <c:f>'Necropsias INACIF'!$D$49:$D$51</c:f>
              <c:numCache>
                <c:formatCode>#,##0.0</c:formatCode>
                <c:ptCount val="3"/>
                <c:pt idx="0">
                  <c:v>82.511581733951033</c:v>
                </c:pt>
                <c:pt idx="1">
                  <c:v>16.760423560555925</c:v>
                </c:pt>
                <c:pt idx="2">
                  <c:v>0.72799470549305101</c:v>
                </c:pt>
              </c:numCache>
            </c:numRef>
          </c:val>
        </c:ser>
        <c:firstSliceAng val="0"/>
        <c:holeSize val="50"/>
      </c:doughnutChart>
    </c:plotArea>
    <c:legend>
      <c:legendPos val="r"/>
      <c:layout/>
      <c:txPr>
        <a:bodyPr/>
        <a:lstStyle/>
        <a:p>
          <a:pPr>
            <a:defRPr>
              <a:latin typeface="Open Sans Condensed Light" pitchFamily="34" charset="0"/>
              <a:ea typeface="Open Sans Condensed Light" pitchFamily="34" charset="0"/>
              <a:cs typeface="Open Sans Condensed Light" pitchFamily="34" charset="0"/>
            </a:defRPr>
          </a:pPr>
          <a:endParaRPr lang="es-ES"/>
        </a:p>
      </c:txPr>
    </c:legend>
    <c:plotVisOnly val="1"/>
    <c:dispBlanksAs val="zero"/>
  </c:chart>
  <c:spPr>
    <a:noFill/>
    <a:ln>
      <a:noFill/>
    </a:ln>
  </c:spPr>
  <c:printSettings>
    <c:headerFooter/>
    <c:pageMargins b="0.74803149606299224" l="0.70866141732283483" r="0.70866141732283483" t="0.74803149606299224" header="0.31496062992125995" footer="0.31496062992125995"/>
    <c:pageSetup paperSize="123" orientation="landscape"/>
  </c:printSettings>
</c:chartSpace>
</file>

<file path=xl/charts/chart104.xml><?xml version="1.0" encoding="utf-8"?>
<c:chartSpace xmlns:c="http://schemas.openxmlformats.org/drawingml/2006/chart" xmlns:a="http://schemas.openxmlformats.org/drawingml/2006/main" xmlns:r="http://schemas.openxmlformats.org/officeDocument/2006/relationships">
  <c:lang val="es-ES"/>
  <c:chart>
    <c:plotArea>
      <c:layout/>
      <c:barChart>
        <c:barDir val="col"/>
        <c:grouping val="clustered"/>
        <c:ser>
          <c:idx val="0"/>
          <c:order val="0"/>
          <c:dLbls>
            <c:spPr>
              <a:noFill/>
              <a:ln>
                <a:noFill/>
              </a:ln>
              <a:effectLst/>
            </c:spPr>
            <c:txPr>
              <a:bodyPr/>
              <a:lstStyle/>
              <a:p>
                <a:pPr>
                  <a:defRPr>
                    <a:latin typeface="Open Sans Condensed Light" pitchFamily="34" charset="0"/>
                    <a:ea typeface="Open Sans Condensed Light" pitchFamily="34" charset="0"/>
                    <a:cs typeface="Open Sans Condensed Light" pitchFamily="34" charset="0"/>
                  </a:defRPr>
                </a:pPr>
                <a:endParaRPr lang="es-ES"/>
              </a:p>
            </c:txPr>
            <c:showVal val="1"/>
            <c:extLst>
              <c:ext xmlns:c15="http://schemas.microsoft.com/office/drawing/2012/chart" uri="{CE6537A1-D6FC-4f65-9D91-7224C49458BB}">
                <c15:layout/>
                <c15:showLeaderLines val="0"/>
              </c:ext>
            </c:extLst>
          </c:dLbls>
          <c:cat>
            <c:strRef>
              <c:f>'Necropsias INACIF'!$B$68:$B$79</c:f>
              <c:strCache>
                <c:ptCount val="12"/>
                <c:pt idx="0">
                  <c:v>Menores de 15</c:v>
                </c:pt>
                <c:pt idx="1">
                  <c:v>15-19</c:v>
                </c:pt>
                <c:pt idx="2">
                  <c:v>20-24</c:v>
                </c:pt>
                <c:pt idx="3">
                  <c:v>25-29</c:v>
                </c:pt>
                <c:pt idx="4">
                  <c:v>30-34</c:v>
                </c:pt>
                <c:pt idx="5">
                  <c:v>35-39</c:v>
                </c:pt>
                <c:pt idx="6">
                  <c:v>40-44</c:v>
                </c:pt>
                <c:pt idx="7">
                  <c:v>45-49</c:v>
                </c:pt>
                <c:pt idx="8">
                  <c:v>50-54</c:v>
                </c:pt>
                <c:pt idx="9">
                  <c:v>55-59</c:v>
                </c:pt>
                <c:pt idx="10">
                  <c:v>60 o más</c:v>
                </c:pt>
                <c:pt idx="11">
                  <c:v>Ignorado</c:v>
                </c:pt>
              </c:strCache>
            </c:strRef>
          </c:cat>
          <c:val>
            <c:numRef>
              <c:f>'Necropsias INACIF'!$D$68:$D$79</c:f>
              <c:numCache>
                <c:formatCode>####.0</c:formatCode>
                <c:ptCount val="12"/>
                <c:pt idx="0">
                  <c:v>7.0069490403706158</c:v>
                </c:pt>
                <c:pt idx="1">
                  <c:v>10.44010589013898</c:v>
                </c:pt>
                <c:pt idx="2">
                  <c:v>14.65089344804765</c:v>
                </c:pt>
                <c:pt idx="3">
                  <c:v>12.839179351422899</c:v>
                </c:pt>
                <c:pt idx="4">
                  <c:v>11.523825281270682</c:v>
                </c:pt>
                <c:pt idx="5">
                  <c:v>10.158835208471212</c:v>
                </c:pt>
                <c:pt idx="6">
                  <c:v>7.106221045665122</c:v>
                </c:pt>
                <c:pt idx="7">
                  <c:v>5.6833223031105229</c:v>
                </c:pt>
                <c:pt idx="8">
                  <c:v>4.4176042356055589</c:v>
                </c:pt>
                <c:pt idx="9">
                  <c:v>3.5820648577101259</c:v>
                </c:pt>
                <c:pt idx="10">
                  <c:v>11.267372600926539</c:v>
                </c:pt>
                <c:pt idx="11">
                  <c:v>1.3236267372600927</c:v>
                </c:pt>
              </c:numCache>
            </c:numRef>
          </c:val>
        </c:ser>
        <c:axId val="122001280"/>
        <c:axId val="122002816"/>
      </c:barChart>
      <c:catAx>
        <c:axId val="122001280"/>
        <c:scaling>
          <c:orientation val="minMax"/>
        </c:scaling>
        <c:axPos val="b"/>
        <c:numFmt formatCode="General" sourceLinked="0"/>
        <c:tickLblPos val="nextTo"/>
        <c:txPr>
          <a:bodyPr rot="-5400000" vert="horz"/>
          <a:lstStyle/>
          <a:p>
            <a:pPr>
              <a:defRPr>
                <a:latin typeface="Open Sans Condensed Light" pitchFamily="34" charset="0"/>
                <a:ea typeface="Open Sans Condensed Light" pitchFamily="34" charset="0"/>
                <a:cs typeface="Open Sans Condensed Light" pitchFamily="34" charset="0"/>
              </a:defRPr>
            </a:pPr>
            <a:endParaRPr lang="es-ES"/>
          </a:p>
        </c:txPr>
        <c:crossAx val="122002816"/>
        <c:crosses val="autoZero"/>
        <c:auto val="1"/>
        <c:lblAlgn val="ctr"/>
        <c:lblOffset val="100"/>
      </c:catAx>
      <c:valAx>
        <c:axId val="122002816"/>
        <c:scaling>
          <c:orientation val="minMax"/>
        </c:scaling>
        <c:delete val="1"/>
        <c:axPos val="l"/>
        <c:numFmt formatCode="####.0" sourceLinked="1"/>
        <c:tickLblPos val="nextTo"/>
        <c:crossAx val="122001280"/>
        <c:crosses val="autoZero"/>
        <c:crossBetween val="between"/>
      </c:valAx>
    </c:plotArea>
    <c:plotVisOnly val="1"/>
    <c:dispBlanksAs val="gap"/>
  </c:chart>
  <c:printSettings>
    <c:headerFooter/>
    <c:pageMargins b="0.75000000000000056" l="0.70000000000000051" r="0.70000000000000051" t="0.75000000000000056" header="0.30000000000000027" footer="0.30000000000000027"/>
    <c:pageSetup/>
  </c:printSettings>
</c:chartSpace>
</file>

<file path=xl/charts/chart105.xml><?xml version="1.0" encoding="utf-8"?>
<c:chartSpace xmlns:c="http://schemas.openxmlformats.org/drawingml/2006/chart" xmlns:a="http://schemas.openxmlformats.org/drawingml/2006/main" xmlns:r="http://schemas.openxmlformats.org/officeDocument/2006/relationships">
  <c:lang val="es-ES"/>
  <c:chart>
    <c:plotArea>
      <c:layout>
        <c:manualLayout>
          <c:layoutTarget val="inner"/>
          <c:xMode val="edge"/>
          <c:yMode val="edge"/>
          <c:x val="3.9356547216587781E-2"/>
          <c:y val="1.5338164251207742E-2"/>
          <c:w val="0.92128690556682447"/>
          <c:h val="0.52790861513687681"/>
        </c:manualLayout>
      </c:layout>
      <c:barChart>
        <c:barDir val="col"/>
        <c:grouping val="clustered"/>
        <c:ser>
          <c:idx val="0"/>
          <c:order val="0"/>
          <c:dLbls>
            <c:spPr>
              <a:noFill/>
              <a:ln>
                <a:noFill/>
              </a:ln>
              <a:effectLst/>
            </c:spPr>
            <c:txPr>
              <a:bodyPr/>
              <a:lstStyle/>
              <a:p>
                <a:pPr>
                  <a:defRPr>
                    <a:latin typeface="Open Sans Condensed Light" pitchFamily="34" charset="0"/>
                    <a:ea typeface="Open Sans Condensed Light" pitchFamily="34" charset="0"/>
                    <a:cs typeface="Open Sans Condensed Light" pitchFamily="34" charset="0"/>
                  </a:defRPr>
                </a:pPr>
                <a:endParaRPr lang="es-ES"/>
              </a:p>
            </c:txPr>
            <c:showVal val="1"/>
            <c:extLst>
              <c:ext xmlns:c15="http://schemas.microsoft.com/office/drawing/2012/chart" uri="{CE6537A1-D6FC-4f65-9D91-7224C49458BB}">
                <c15:layout/>
                <c15:showLeaderLines val="0"/>
              </c:ext>
            </c:extLst>
          </c:dLbls>
          <c:cat>
            <c:strRef>
              <c:f>'Necropsias INACIF'!$B$94:$B$100</c:f>
              <c:strCache>
                <c:ptCount val="7"/>
                <c:pt idx="0">
                  <c:v>Herida de arma de fuego</c:v>
                </c:pt>
                <c:pt idx="1">
                  <c:v>Traumatismo</c:v>
                </c:pt>
                <c:pt idx="2">
                  <c:v>Asfixia</c:v>
                </c:pt>
                <c:pt idx="3">
                  <c:v>Herida de arma blanca</c:v>
                </c:pt>
                <c:pt idx="4">
                  <c:v>Intoxicación</c:v>
                </c:pt>
                <c:pt idx="5">
                  <c:v>Neumonía</c:v>
                </c:pt>
                <c:pt idx="6">
                  <c:v>Otros</c:v>
                </c:pt>
              </c:strCache>
            </c:strRef>
          </c:cat>
          <c:val>
            <c:numRef>
              <c:f>'Necropsias INACIF'!$D$94:$D$100</c:f>
              <c:numCache>
                <c:formatCode>0.0</c:formatCode>
                <c:ptCount val="7"/>
                <c:pt idx="0">
                  <c:v>38.409993381866315</c:v>
                </c:pt>
                <c:pt idx="1">
                  <c:v>26.786896095301127</c:v>
                </c:pt>
                <c:pt idx="2">
                  <c:v>9.3812045003309077</c:v>
                </c:pt>
                <c:pt idx="3">
                  <c:v>4.243878226340172</c:v>
                </c:pt>
                <c:pt idx="4">
                  <c:v>2.86234281932495</c:v>
                </c:pt>
                <c:pt idx="5">
                  <c:v>2.8044341495698211</c:v>
                </c:pt>
                <c:pt idx="6">
                  <c:v>15.511250827266712</c:v>
                </c:pt>
              </c:numCache>
            </c:numRef>
          </c:val>
        </c:ser>
        <c:axId val="122108544"/>
        <c:axId val="122110336"/>
      </c:barChart>
      <c:catAx>
        <c:axId val="122108544"/>
        <c:scaling>
          <c:orientation val="minMax"/>
        </c:scaling>
        <c:axPos val="b"/>
        <c:numFmt formatCode="General" sourceLinked="0"/>
        <c:tickLblPos val="nextTo"/>
        <c:txPr>
          <a:bodyPr rot="-5400000" vert="horz"/>
          <a:lstStyle/>
          <a:p>
            <a:pPr>
              <a:defRPr>
                <a:latin typeface="Open Sans Condensed Light" pitchFamily="34" charset="0"/>
                <a:ea typeface="Open Sans Condensed Light" pitchFamily="34" charset="0"/>
                <a:cs typeface="Open Sans Condensed Light" pitchFamily="34" charset="0"/>
              </a:defRPr>
            </a:pPr>
            <a:endParaRPr lang="es-ES"/>
          </a:p>
        </c:txPr>
        <c:crossAx val="122110336"/>
        <c:crosses val="autoZero"/>
        <c:auto val="1"/>
        <c:lblAlgn val="ctr"/>
        <c:lblOffset val="100"/>
      </c:catAx>
      <c:valAx>
        <c:axId val="122110336"/>
        <c:scaling>
          <c:orientation val="minMax"/>
        </c:scaling>
        <c:delete val="1"/>
        <c:axPos val="l"/>
        <c:numFmt formatCode="0.0" sourceLinked="1"/>
        <c:tickLblPos val="nextTo"/>
        <c:crossAx val="122108544"/>
        <c:crosses val="autoZero"/>
        <c:crossBetween val="between"/>
      </c:valAx>
    </c:plotArea>
    <c:plotVisOnly val="1"/>
    <c:dispBlanksAs val="gap"/>
  </c:chart>
  <c:printSettings>
    <c:headerFooter/>
    <c:pageMargins b="0.75000000000000056" l="0.70000000000000051" r="0.70000000000000051" t="0.75000000000000056" header="0.30000000000000027" footer="0.30000000000000027"/>
    <c:pageSetup/>
  </c:printSettings>
</c:chartSpace>
</file>

<file path=xl/charts/chart106.xml><?xml version="1.0" encoding="utf-8"?>
<c:chartSpace xmlns:c="http://schemas.openxmlformats.org/drawingml/2006/chart" xmlns:a="http://schemas.openxmlformats.org/drawingml/2006/main" xmlns:r="http://schemas.openxmlformats.org/officeDocument/2006/relationships">
  <c:lang val="es-ES"/>
  <c:chart>
    <c:plotArea>
      <c:layout>
        <c:manualLayout>
          <c:layoutTarget val="inner"/>
          <c:xMode val="edge"/>
          <c:yMode val="edge"/>
          <c:x val="0"/>
          <c:y val="0"/>
          <c:w val="1"/>
          <c:h val="0.8466525764895334"/>
        </c:manualLayout>
      </c:layout>
      <c:lineChart>
        <c:grouping val="standard"/>
        <c:ser>
          <c:idx val="0"/>
          <c:order val="0"/>
          <c:marker>
            <c:symbol val="none"/>
          </c:marker>
          <c:dLbls>
            <c:spPr>
              <a:noFill/>
              <a:ln>
                <a:noFill/>
              </a:ln>
              <a:effectLst/>
            </c:spPr>
            <c:dLblPos val="t"/>
            <c:showVal val="1"/>
            <c:extLst>
              <c:ext xmlns:c15="http://schemas.microsoft.com/office/drawing/2012/chart" uri="{CE6537A1-D6FC-4f65-9D91-7224C49458BB}">
                <c15:showLeaderLines val="0"/>
              </c:ext>
            </c:extLst>
          </c:dLbls>
          <c:cat>
            <c:numRef>
              <c:f>'Sentenciados OJ'!$B$18:$B$22</c:f>
              <c:numCache>
                <c:formatCode>General</c:formatCode>
                <c:ptCount val="5"/>
                <c:pt idx="0">
                  <c:v>2009</c:v>
                </c:pt>
                <c:pt idx="1">
                  <c:v>2010</c:v>
                </c:pt>
                <c:pt idx="2">
                  <c:v>2011</c:v>
                </c:pt>
                <c:pt idx="3">
                  <c:v>2012</c:v>
                </c:pt>
                <c:pt idx="4">
                  <c:v>2013</c:v>
                </c:pt>
              </c:numCache>
            </c:numRef>
          </c:cat>
          <c:val>
            <c:numRef>
              <c:f>'Sentenciados OJ'!$C$18:$C$22</c:f>
              <c:numCache>
                <c:formatCode>#,##0</c:formatCode>
                <c:ptCount val="5"/>
                <c:pt idx="0">
                  <c:v>1431</c:v>
                </c:pt>
                <c:pt idx="1">
                  <c:v>1428</c:v>
                </c:pt>
                <c:pt idx="2">
                  <c:v>1816</c:v>
                </c:pt>
                <c:pt idx="3">
                  <c:v>2983</c:v>
                </c:pt>
                <c:pt idx="4">
                  <c:v>2927</c:v>
                </c:pt>
              </c:numCache>
            </c:numRef>
          </c:val>
        </c:ser>
        <c:marker val="1"/>
        <c:axId val="122290176"/>
        <c:axId val="122291712"/>
      </c:lineChart>
      <c:catAx>
        <c:axId val="122290176"/>
        <c:scaling>
          <c:orientation val="minMax"/>
        </c:scaling>
        <c:axPos val="b"/>
        <c:numFmt formatCode="General" sourceLinked="1"/>
        <c:majorTickMark val="none"/>
        <c:tickLblPos val="nextTo"/>
        <c:spPr>
          <a:ln w="6350">
            <a:solidFill>
              <a:schemeClr val="bg1">
                <a:lumMod val="75000"/>
              </a:schemeClr>
            </a:solidFill>
          </a:ln>
        </c:spPr>
        <c:crossAx val="122291712"/>
        <c:crosses val="autoZero"/>
        <c:auto val="1"/>
        <c:lblAlgn val="ctr"/>
        <c:lblOffset val="100"/>
      </c:catAx>
      <c:valAx>
        <c:axId val="122291712"/>
        <c:scaling>
          <c:orientation val="minMax"/>
        </c:scaling>
        <c:delete val="1"/>
        <c:axPos val="l"/>
        <c:numFmt formatCode="#,##0" sourceLinked="1"/>
        <c:tickLblPos val="nextTo"/>
        <c:crossAx val="122290176"/>
        <c:crosses val="autoZero"/>
        <c:crossBetween val="between"/>
      </c:valAx>
      <c:spPr>
        <a:noFill/>
        <a:ln w="25400">
          <a:noFill/>
        </a:ln>
      </c:spPr>
    </c:plotArea>
    <c:plotVisOnly val="1"/>
    <c:dispBlanksAs val="gap"/>
  </c:chart>
  <c:spPr>
    <a:noFill/>
    <a:ln>
      <a:noFill/>
    </a:ln>
  </c:spPr>
  <c:txPr>
    <a:bodyPr/>
    <a:lstStyle/>
    <a:p>
      <a:pPr>
        <a:defRPr>
          <a:latin typeface="Open Sans Condensed Light" pitchFamily="34" charset="0"/>
          <a:ea typeface="Open Sans Condensed Light" pitchFamily="34" charset="0"/>
          <a:cs typeface="Open Sans Condensed Light" pitchFamily="34" charset="0"/>
        </a:defRPr>
      </a:pPr>
      <a:endParaRPr lang="es-ES"/>
    </a:p>
  </c:txPr>
  <c:printSettings>
    <c:headerFooter/>
    <c:pageMargins b="0.75000000000000056" l="0.70000000000000051" r="0.70000000000000051" t="0.75000000000000056" header="0.30000000000000027" footer="0.30000000000000027"/>
    <c:pageSetup/>
  </c:printSettings>
</c:chartSpace>
</file>

<file path=xl/charts/chart107.xml><?xml version="1.0" encoding="utf-8"?>
<c:chartSpace xmlns:c="http://schemas.openxmlformats.org/drawingml/2006/chart" xmlns:a="http://schemas.openxmlformats.org/drawingml/2006/main" xmlns:r="http://schemas.openxmlformats.org/officeDocument/2006/relationships">
  <c:lang val="es-ES"/>
  <c:chart>
    <c:plotArea>
      <c:layout>
        <c:manualLayout>
          <c:layoutTarget val="inner"/>
          <c:xMode val="edge"/>
          <c:yMode val="edge"/>
          <c:x val="5.2907369844489569E-4"/>
          <c:y val="5.6239935587761677E-2"/>
          <c:w val="0.99894185260311186"/>
          <c:h val="0.54293800322061192"/>
        </c:manualLayout>
      </c:layout>
      <c:barChart>
        <c:barDir val="col"/>
        <c:grouping val="clustered"/>
        <c:ser>
          <c:idx val="0"/>
          <c:order val="0"/>
          <c:spPr>
            <a:solidFill>
              <a:schemeClr val="accent2"/>
            </a:solidFill>
          </c:spPr>
          <c:dLbls>
            <c:spPr>
              <a:noFill/>
              <a:ln>
                <a:noFill/>
              </a:ln>
              <a:effectLst/>
            </c:spPr>
            <c:txPr>
              <a:bodyPr rot="-5400000" vert="horz"/>
              <a:lstStyle/>
              <a:p>
                <a:pPr>
                  <a:defRPr>
                    <a:latin typeface="Open Sans Condensed Light" pitchFamily="34" charset="0"/>
                    <a:ea typeface="Open Sans Condensed Light" pitchFamily="34" charset="0"/>
                    <a:cs typeface="Open Sans Condensed Light" pitchFamily="34" charset="0"/>
                  </a:defRPr>
                </a:pPr>
                <a:endParaRPr lang="es-ES"/>
              </a:p>
            </c:txPr>
            <c:showVal val="1"/>
            <c:extLst>
              <c:ext xmlns:c15="http://schemas.microsoft.com/office/drawing/2012/chart" uri="{CE6537A1-D6FC-4f65-9D91-7224C49458BB}">
                <c15:showLeaderLines val="0"/>
              </c:ext>
            </c:extLst>
          </c:dLbls>
          <c:cat>
            <c:strRef>
              <c:f>'Sentenciados OJ'!$F$34:$F$55</c:f>
              <c:strCache>
                <c:ptCount val="22"/>
                <c:pt idx="0">
                  <c:v>Guatemala</c:v>
                </c:pt>
                <c:pt idx="1">
                  <c:v>Quetzaltenango</c:v>
                </c:pt>
                <c:pt idx="2">
                  <c:v>Escuintla</c:v>
                </c:pt>
                <c:pt idx="3">
                  <c:v>Sacatepéquez</c:v>
                </c:pt>
                <c:pt idx="4">
                  <c:v>Petén</c:v>
                </c:pt>
                <c:pt idx="5">
                  <c:v>Jutiapa</c:v>
                </c:pt>
                <c:pt idx="6">
                  <c:v>Santa Rosa</c:v>
                </c:pt>
                <c:pt idx="7">
                  <c:v>Izabal</c:v>
                </c:pt>
                <c:pt idx="8">
                  <c:v>Suchitepéquez</c:v>
                </c:pt>
                <c:pt idx="9">
                  <c:v>Chiquimula</c:v>
                </c:pt>
                <c:pt idx="10">
                  <c:v>Jalapa</c:v>
                </c:pt>
                <c:pt idx="11">
                  <c:v>Chimaltenango</c:v>
                </c:pt>
                <c:pt idx="12">
                  <c:v>Zacapa</c:v>
                </c:pt>
                <c:pt idx="13">
                  <c:v>Huehuetenango</c:v>
                </c:pt>
                <c:pt idx="14">
                  <c:v>El Progreso</c:v>
                </c:pt>
                <c:pt idx="15">
                  <c:v>Quiché</c:v>
                </c:pt>
                <c:pt idx="16">
                  <c:v>Totonicapán</c:v>
                </c:pt>
                <c:pt idx="17">
                  <c:v>San Marcos</c:v>
                </c:pt>
                <c:pt idx="18">
                  <c:v>Sololá</c:v>
                </c:pt>
                <c:pt idx="19">
                  <c:v>Retalhuelu</c:v>
                </c:pt>
                <c:pt idx="20">
                  <c:v>Baja Verapaz</c:v>
                </c:pt>
                <c:pt idx="21">
                  <c:v>Alta Verapaz</c:v>
                </c:pt>
              </c:strCache>
            </c:strRef>
          </c:cat>
          <c:val>
            <c:numRef>
              <c:f>'Sentenciados OJ'!$G$34:$G$55</c:f>
              <c:numCache>
                <c:formatCode>0.0</c:formatCode>
                <c:ptCount val="22"/>
                <c:pt idx="0">
                  <c:v>48.787154082678505</c:v>
                </c:pt>
                <c:pt idx="1">
                  <c:v>8.8144858216604032</c:v>
                </c:pt>
                <c:pt idx="2">
                  <c:v>6.0471472497437651</c:v>
                </c:pt>
                <c:pt idx="3">
                  <c:v>3.4847967201913224</c:v>
                </c:pt>
                <c:pt idx="4">
                  <c:v>3.3139733515544925</c:v>
                </c:pt>
                <c:pt idx="5">
                  <c:v>3.108985309190297</c:v>
                </c:pt>
                <c:pt idx="6">
                  <c:v>3.0406559617355655</c:v>
                </c:pt>
                <c:pt idx="7">
                  <c:v>2.5281858558250772</c:v>
                </c:pt>
                <c:pt idx="8">
                  <c:v>2.3915271609156132</c:v>
                </c:pt>
                <c:pt idx="9">
                  <c:v>2.0157157499145884</c:v>
                </c:pt>
                <c:pt idx="10">
                  <c:v>1.8790570550051247</c:v>
                </c:pt>
                <c:pt idx="11">
                  <c:v>1.8448923812777587</c:v>
                </c:pt>
                <c:pt idx="12">
                  <c:v>1.7082336863682952</c:v>
                </c:pt>
                <c:pt idx="13">
                  <c:v>1.5715749914588315</c:v>
                </c:pt>
                <c:pt idx="14">
                  <c:v>1.4690809702767338</c:v>
                </c:pt>
                <c:pt idx="15">
                  <c:v>1.4007516228220021</c:v>
                </c:pt>
                <c:pt idx="16">
                  <c:v>1.3324222753672703</c:v>
                </c:pt>
                <c:pt idx="17">
                  <c:v>1.2640929279125386</c:v>
                </c:pt>
                <c:pt idx="18">
                  <c:v>1.1615989067304406</c:v>
                </c:pt>
                <c:pt idx="19">
                  <c:v>1.0249402118209772</c:v>
                </c:pt>
                <c:pt idx="20">
                  <c:v>1.0249402118209772</c:v>
                </c:pt>
                <c:pt idx="21">
                  <c:v>0.78578749572941575</c:v>
                </c:pt>
              </c:numCache>
            </c:numRef>
          </c:val>
        </c:ser>
        <c:axId val="122328192"/>
        <c:axId val="122329728"/>
      </c:barChart>
      <c:catAx>
        <c:axId val="122328192"/>
        <c:scaling>
          <c:orientation val="minMax"/>
        </c:scaling>
        <c:axPos val="b"/>
        <c:numFmt formatCode="General" sourceLinked="0"/>
        <c:tickLblPos val="nextTo"/>
        <c:txPr>
          <a:bodyPr rot="-5400000" vert="horz"/>
          <a:lstStyle/>
          <a:p>
            <a:pPr>
              <a:defRPr>
                <a:latin typeface="Open Sans Condensed Light" pitchFamily="34" charset="0"/>
                <a:ea typeface="Open Sans Condensed Light" pitchFamily="34" charset="0"/>
                <a:cs typeface="Open Sans Condensed Light" pitchFamily="34" charset="0"/>
              </a:defRPr>
            </a:pPr>
            <a:endParaRPr lang="es-ES"/>
          </a:p>
        </c:txPr>
        <c:crossAx val="122329728"/>
        <c:crosses val="autoZero"/>
        <c:auto val="1"/>
        <c:lblAlgn val="ctr"/>
        <c:lblOffset val="100"/>
      </c:catAx>
      <c:valAx>
        <c:axId val="122329728"/>
        <c:scaling>
          <c:orientation val="minMax"/>
        </c:scaling>
        <c:delete val="1"/>
        <c:axPos val="l"/>
        <c:numFmt formatCode="0.0" sourceLinked="1"/>
        <c:tickLblPos val="nextTo"/>
        <c:crossAx val="122328192"/>
        <c:crosses val="autoZero"/>
        <c:crossBetween val="between"/>
      </c:valAx>
    </c:plotArea>
    <c:plotVisOnly val="1"/>
    <c:dispBlanksAs val="gap"/>
  </c:chart>
  <c:printSettings>
    <c:headerFooter/>
    <c:pageMargins b="0.75000000000000056" l="0.70000000000000051" r="0.70000000000000051" t="0.75000000000000056" header="0.30000000000000027" footer="0.30000000000000027"/>
    <c:pageSetup/>
  </c:printSettings>
</c:chartSpace>
</file>

<file path=xl/charts/chart108.xml><?xml version="1.0" encoding="utf-8"?>
<c:chartSpace xmlns:c="http://schemas.openxmlformats.org/drawingml/2006/chart" xmlns:a="http://schemas.openxmlformats.org/drawingml/2006/main" xmlns:r="http://schemas.openxmlformats.org/officeDocument/2006/relationships">
  <c:lang val="es-ES"/>
  <c:style val="3"/>
  <c:chart>
    <c:plotArea>
      <c:layout>
        <c:manualLayout>
          <c:layoutTarget val="inner"/>
          <c:xMode val="edge"/>
          <c:yMode val="edge"/>
          <c:x val="9.3604913229659772E-3"/>
          <c:y val="1.8447210531028924E-3"/>
          <c:w val="0.71954727293216159"/>
          <c:h val="0.99815527894689715"/>
        </c:manualLayout>
      </c:layout>
      <c:doughnutChart>
        <c:varyColors val="1"/>
        <c:ser>
          <c:idx val="0"/>
          <c:order val="0"/>
          <c:spPr>
            <a:solidFill>
              <a:srgbClr val="DBAE6D"/>
            </a:solidFill>
          </c:spPr>
          <c:dPt>
            <c:idx val="1"/>
            <c:spPr>
              <a:solidFill>
                <a:srgbClr val="9AA07C"/>
              </a:solidFill>
            </c:spPr>
          </c:dPt>
          <c:dLbls>
            <c:dLbl>
              <c:idx val="1"/>
              <c:layout>
                <c:manualLayout>
                  <c:x val="0"/>
                  <c:y val="-4.8728260869565221E-2"/>
                </c:manualLayout>
              </c:layout>
              <c:showVal val="1"/>
              <c:extLst>
                <c:ext xmlns:c15="http://schemas.microsoft.com/office/drawing/2012/chart" uri="{CE6537A1-D6FC-4f65-9D91-7224C49458BB}"/>
              </c:extLst>
            </c:dLbl>
            <c:spPr>
              <a:noFill/>
              <a:ln>
                <a:noFill/>
              </a:ln>
              <a:effectLst/>
            </c:spPr>
            <c:showVal val="1"/>
            <c:showLeaderLines val="1"/>
            <c:extLst>
              <c:ext xmlns:c15="http://schemas.microsoft.com/office/drawing/2012/chart" uri="{CE6537A1-D6FC-4f65-9D91-7224C49458BB}"/>
            </c:extLst>
          </c:dLbls>
          <c:cat>
            <c:strRef>
              <c:f>'Sentenciados OJ'!$B$60:$B$61</c:f>
              <c:strCache>
                <c:ptCount val="2"/>
                <c:pt idx="0">
                  <c:v>Hombre</c:v>
                </c:pt>
                <c:pt idx="1">
                  <c:v>Mujer</c:v>
                </c:pt>
              </c:strCache>
            </c:strRef>
          </c:cat>
          <c:val>
            <c:numRef>
              <c:f>'Sentenciados OJ'!$D$60:$D$61</c:f>
              <c:numCache>
                <c:formatCode>0.0</c:formatCode>
                <c:ptCount val="2"/>
                <c:pt idx="0">
                  <c:v>93.542876665527842</c:v>
                </c:pt>
                <c:pt idx="1">
                  <c:v>6.4571233344721559</c:v>
                </c:pt>
              </c:numCache>
            </c:numRef>
          </c:val>
        </c:ser>
        <c:firstSliceAng val="0"/>
        <c:holeSize val="50"/>
      </c:doughnutChart>
    </c:plotArea>
    <c:legend>
      <c:legendPos val="r"/>
      <c:layout/>
    </c:legend>
    <c:plotVisOnly val="1"/>
    <c:dispBlanksAs val="zero"/>
  </c:chart>
  <c:spPr>
    <a:noFill/>
    <a:ln>
      <a:noFill/>
    </a:ln>
  </c:spPr>
  <c:txPr>
    <a:bodyPr/>
    <a:lstStyle/>
    <a:p>
      <a:pPr>
        <a:defRPr>
          <a:latin typeface="Open Sans Condensed Light" pitchFamily="34" charset="0"/>
          <a:ea typeface="Open Sans Condensed Light" pitchFamily="34" charset="0"/>
          <a:cs typeface="Open Sans Condensed Light" pitchFamily="34" charset="0"/>
        </a:defRPr>
      </a:pPr>
      <a:endParaRPr lang="es-ES"/>
    </a:p>
  </c:txPr>
  <c:printSettings>
    <c:headerFooter/>
    <c:pageMargins b="0.75000000000000056" l="0.70000000000000051" r="0.70000000000000051" t="0.75000000000000056" header="0.30000000000000027" footer="0.30000000000000027"/>
    <c:pageSetup orientation="landscape"/>
  </c:printSettings>
</c:chartSpace>
</file>

<file path=xl/charts/chart109.xml><?xml version="1.0" encoding="utf-8"?>
<c:chartSpace xmlns:c="http://schemas.openxmlformats.org/drawingml/2006/chart" xmlns:a="http://schemas.openxmlformats.org/drawingml/2006/main" xmlns:r="http://schemas.openxmlformats.org/officeDocument/2006/relationships">
  <c:lang val="es-ES"/>
  <c:chart>
    <c:plotArea>
      <c:layout/>
      <c:barChart>
        <c:barDir val="col"/>
        <c:grouping val="clustered"/>
        <c:ser>
          <c:idx val="0"/>
          <c:order val="0"/>
          <c:spPr>
            <a:solidFill>
              <a:schemeClr val="accent1"/>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Val val="1"/>
            <c:extLst>
              <c:ext xmlns:c15="http://schemas.microsoft.com/office/drawing/2012/chart" uri="{CE6537A1-D6FC-4f65-9D91-7224C49458BB}">
                <c15:showLeaderLines val="0"/>
              </c:ext>
            </c:extLst>
          </c:dLbls>
          <c:cat>
            <c:strRef>
              <c:f>'Sentenciados OJ'!$B$75:$B$81</c:f>
              <c:strCache>
                <c:ptCount val="7"/>
                <c:pt idx="0">
                  <c:v>13-15</c:v>
                </c:pt>
                <c:pt idx="1">
                  <c:v>16-17</c:v>
                </c:pt>
                <c:pt idx="2">
                  <c:v>18-36</c:v>
                </c:pt>
                <c:pt idx="3">
                  <c:v>37-54</c:v>
                </c:pt>
                <c:pt idx="4">
                  <c:v>55-72</c:v>
                </c:pt>
                <c:pt idx="5">
                  <c:v>73 y más</c:v>
                </c:pt>
                <c:pt idx="6">
                  <c:v>Ignorado</c:v>
                </c:pt>
              </c:strCache>
            </c:strRef>
          </c:cat>
          <c:val>
            <c:numRef>
              <c:f>'Sentenciados OJ'!$D$75:$D$81</c:f>
              <c:numCache>
                <c:formatCode>0.0</c:formatCode>
                <c:ptCount val="7"/>
                <c:pt idx="0">
                  <c:v>2.2548684660061498</c:v>
                </c:pt>
                <c:pt idx="1">
                  <c:v>8.8144858216604032</c:v>
                </c:pt>
                <c:pt idx="2">
                  <c:v>64.639562692176284</c:v>
                </c:pt>
                <c:pt idx="3">
                  <c:v>15.066621113768363</c:v>
                </c:pt>
                <c:pt idx="4">
                  <c:v>2.9039972668261016</c:v>
                </c:pt>
                <c:pt idx="5">
                  <c:v>0.40997608472839087</c:v>
                </c:pt>
                <c:pt idx="6">
                  <c:v>5.9104885548343011</c:v>
                </c:pt>
              </c:numCache>
            </c:numRef>
          </c:val>
        </c:ser>
        <c:gapWidth val="219"/>
        <c:overlap val="-27"/>
        <c:axId val="122400768"/>
        <c:axId val="122402304"/>
      </c:barChart>
      <c:catAx>
        <c:axId val="122400768"/>
        <c:scaling>
          <c:orientation val="minMax"/>
        </c:scaling>
        <c:axPos val="b"/>
        <c:numFmt formatCode="General" sourceLinked="0"/>
        <c:maj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2402304"/>
        <c:crosses val="autoZero"/>
        <c:auto val="1"/>
        <c:lblAlgn val="ctr"/>
        <c:lblOffset val="100"/>
      </c:catAx>
      <c:valAx>
        <c:axId val="122402304"/>
        <c:scaling>
          <c:orientation val="minMax"/>
        </c:scaling>
        <c:delete val="1"/>
        <c:axPos val="l"/>
        <c:numFmt formatCode="0.0" sourceLinked="1"/>
        <c:majorTickMark val="none"/>
        <c:tickLblPos val="nextTo"/>
        <c:crossAx val="122400768"/>
        <c:crosses val="autoZero"/>
        <c:crossBetween val="between"/>
      </c:valAx>
      <c:spPr>
        <a:noFill/>
        <a:ln>
          <a:noFill/>
        </a:ln>
        <a:effectLst/>
      </c:spPr>
    </c:plotArea>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000000000000056" l="0.70000000000000051" r="0.70000000000000051" t="0.75000000000000056" header="0.30000000000000027" footer="0.30000000000000027"/>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s-ES"/>
  <c:chart>
    <c:plotArea>
      <c:layout>
        <c:manualLayout>
          <c:layoutTarget val="inner"/>
          <c:xMode val="edge"/>
          <c:yMode val="edge"/>
          <c:x val="0"/>
          <c:y val="1.0225442834138487E-2"/>
          <c:w val="1"/>
          <c:h val="0.5477459742351054"/>
        </c:manualLayout>
      </c:layout>
      <c:barChart>
        <c:barDir val="col"/>
        <c:grouping val="clustered"/>
        <c:ser>
          <c:idx val="0"/>
          <c:order val="0"/>
          <c:dLbls>
            <c:spPr>
              <a:noFill/>
              <a:ln>
                <a:noFill/>
              </a:ln>
              <a:effectLst/>
            </c:spPr>
            <c:txPr>
              <a:bodyPr/>
              <a:lstStyle/>
              <a:p>
                <a:pPr>
                  <a:defRPr>
                    <a:latin typeface="Open Sans Condensed Light" pitchFamily="34" charset="0"/>
                    <a:ea typeface="Open Sans Condensed Light" pitchFamily="34" charset="0"/>
                    <a:cs typeface="Open Sans Condensed Light" pitchFamily="34" charset="0"/>
                  </a:defRPr>
                </a:pPr>
                <a:endParaRPr lang="es-ES"/>
              </a:p>
            </c:txPr>
            <c:showVal val="1"/>
            <c:extLst>
              <c:ext xmlns:c15="http://schemas.microsoft.com/office/drawing/2012/chart" uri="{CE6537A1-D6FC-4f65-9D91-7224C49458BB}">
                <c15:showLeaderLines val="0"/>
              </c:ext>
            </c:extLst>
          </c:dLbls>
          <c:cat>
            <c:strRef>
              <c:f>'Víctimas PNC'!$B$199:$B$203</c:f>
              <c:strCache>
                <c:ptCount val="5"/>
                <c:pt idx="0">
                  <c:v>por arma de fuego</c:v>
                </c:pt>
                <c:pt idx="1">
                  <c:v>por arma blanca</c:v>
                </c:pt>
                <c:pt idx="2">
                  <c:v>por arma contundente</c:v>
                </c:pt>
                <c:pt idx="3">
                  <c:v>por estrangulamiento</c:v>
                </c:pt>
                <c:pt idx="4">
                  <c:v>por linchamiento</c:v>
                </c:pt>
              </c:strCache>
            </c:strRef>
          </c:cat>
          <c:val>
            <c:numRef>
              <c:f>'Víctimas PNC'!$D$199:$D$203</c:f>
              <c:numCache>
                <c:formatCode>###0.0</c:formatCode>
                <c:ptCount val="5"/>
                <c:pt idx="0">
                  <c:v>81.05844279459356</c:v>
                </c:pt>
                <c:pt idx="1">
                  <c:v>10.108509423186749</c:v>
                </c:pt>
                <c:pt idx="2">
                  <c:v>4.721111745669142</c:v>
                </c:pt>
                <c:pt idx="3">
                  <c:v>3.4837235865219878</c:v>
                </c:pt>
                <c:pt idx="4" formatCode="0.0">
                  <c:v>0.6</c:v>
                </c:pt>
              </c:numCache>
            </c:numRef>
          </c:val>
        </c:ser>
        <c:axId val="117292416"/>
        <c:axId val="117306496"/>
      </c:barChart>
      <c:catAx>
        <c:axId val="117292416"/>
        <c:scaling>
          <c:orientation val="minMax"/>
        </c:scaling>
        <c:axPos val="b"/>
        <c:numFmt formatCode="General" sourceLinked="0"/>
        <c:tickLblPos val="nextTo"/>
        <c:txPr>
          <a:bodyPr rot="-5400000" vert="horz"/>
          <a:lstStyle/>
          <a:p>
            <a:pPr>
              <a:defRPr>
                <a:latin typeface="Open Sans Condensed Light" pitchFamily="34" charset="0"/>
                <a:ea typeface="Open Sans Condensed Light" pitchFamily="34" charset="0"/>
                <a:cs typeface="Open Sans Condensed Light" pitchFamily="34" charset="0"/>
              </a:defRPr>
            </a:pPr>
            <a:endParaRPr lang="es-ES"/>
          </a:p>
        </c:txPr>
        <c:crossAx val="117306496"/>
        <c:crosses val="autoZero"/>
        <c:auto val="1"/>
        <c:lblAlgn val="ctr"/>
        <c:lblOffset val="100"/>
      </c:catAx>
      <c:valAx>
        <c:axId val="117306496"/>
        <c:scaling>
          <c:orientation val="minMax"/>
        </c:scaling>
        <c:delete val="1"/>
        <c:axPos val="l"/>
        <c:numFmt formatCode="###0.0" sourceLinked="1"/>
        <c:tickLblPos val="nextTo"/>
        <c:crossAx val="117292416"/>
        <c:crosses val="autoZero"/>
        <c:crossBetween val="between"/>
      </c:valAx>
    </c:plotArea>
    <c:plotVisOnly val="1"/>
    <c:dispBlanksAs val="gap"/>
  </c:chart>
  <c:printSettings>
    <c:headerFooter/>
    <c:pageMargins b="0.75000000000000056" l="0.70000000000000051" r="0.70000000000000051" t="0.75000000000000056" header="0.30000000000000027" footer="0.30000000000000027"/>
    <c:pageSetup/>
  </c:printSettings>
</c:chartSpace>
</file>

<file path=xl/charts/chart110.xml><?xml version="1.0" encoding="utf-8"?>
<c:chartSpace xmlns:c="http://schemas.openxmlformats.org/drawingml/2006/chart" xmlns:a="http://schemas.openxmlformats.org/drawingml/2006/main" xmlns:r="http://schemas.openxmlformats.org/officeDocument/2006/relationships">
  <c:lang val="es-ES"/>
  <c:chart>
    <c:plotArea>
      <c:layout/>
      <c:barChart>
        <c:barDir val="col"/>
        <c:grouping val="clustered"/>
        <c:ser>
          <c:idx val="0"/>
          <c:order val="0"/>
          <c:dLbls>
            <c:spPr>
              <a:noFill/>
              <a:ln>
                <a:noFill/>
              </a:ln>
              <a:effectLst/>
            </c:spPr>
            <c:txPr>
              <a:bodyPr/>
              <a:lstStyle/>
              <a:p>
                <a:pPr>
                  <a:defRPr>
                    <a:latin typeface="Open Sans Condensed Light" pitchFamily="34" charset="0"/>
                    <a:ea typeface="Open Sans Condensed Light" pitchFamily="34" charset="0"/>
                    <a:cs typeface="Open Sans Condensed Light" pitchFamily="34" charset="0"/>
                  </a:defRPr>
                </a:pPr>
                <a:endParaRPr lang="es-ES"/>
              </a:p>
            </c:txPr>
            <c:showVal val="1"/>
            <c:extLst>
              <c:ext xmlns:c15="http://schemas.microsoft.com/office/drawing/2012/chart" uri="{CE6537A1-D6FC-4f65-9D91-7224C49458BB}">
                <c15:showLeaderLines val="0"/>
              </c:ext>
            </c:extLst>
          </c:dLbls>
          <c:cat>
            <c:strRef>
              <c:f>'Sentenciados OJ'!$B$101:$B$106</c:f>
              <c:strCache>
                <c:ptCount val="6"/>
                <c:pt idx="0">
                  <c:v>Homicidio</c:v>
                </c:pt>
                <c:pt idx="1">
                  <c:v>Parricidio</c:v>
                </c:pt>
                <c:pt idx="2">
                  <c:v>Asesinato</c:v>
                </c:pt>
                <c:pt idx="3">
                  <c:v>Lesiones</c:v>
                </c:pt>
                <c:pt idx="4">
                  <c:v>Plagio o secuestro</c:v>
                </c:pt>
                <c:pt idx="5">
                  <c:v>Robo</c:v>
                </c:pt>
              </c:strCache>
            </c:strRef>
          </c:cat>
          <c:val>
            <c:numRef>
              <c:f>'Sentenciados OJ'!$D$101:$D$106</c:f>
              <c:numCache>
                <c:formatCode>0.0</c:formatCode>
                <c:ptCount val="6"/>
                <c:pt idx="0">
                  <c:v>18.639667705088268</c:v>
                </c:pt>
                <c:pt idx="1">
                  <c:v>0.4153686396677051</c:v>
                </c:pt>
                <c:pt idx="2">
                  <c:v>7.3727933541017654</c:v>
                </c:pt>
                <c:pt idx="3">
                  <c:v>11.163032191069574</c:v>
                </c:pt>
                <c:pt idx="4">
                  <c:v>5.6074766355140184</c:v>
                </c:pt>
                <c:pt idx="5">
                  <c:v>56.801661474558671</c:v>
                </c:pt>
              </c:numCache>
            </c:numRef>
          </c:val>
        </c:ser>
        <c:axId val="122499840"/>
        <c:axId val="122501376"/>
      </c:barChart>
      <c:catAx>
        <c:axId val="122499840"/>
        <c:scaling>
          <c:orientation val="minMax"/>
        </c:scaling>
        <c:axPos val="b"/>
        <c:numFmt formatCode="General" sourceLinked="0"/>
        <c:tickLblPos val="nextTo"/>
        <c:txPr>
          <a:bodyPr rot="-5400000" vert="horz"/>
          <a:lstStyle/>
          <a:p>
            <a:pPr>
              <a:defRPr>
                <a:latin typeface="Open Sans Condensed Light" pitchFamily="34" charset="0"/>
                <a:ea typeface="Open Sans Condensed Light" pitchFamily="34" charset="0"/>
                <a:cs typeface="Open Sans Condensed Light" pitchFamily="34" charset="0"/>
              </a:defRPr>
            </a:pPr>
            <a:endParaRPr lang="es-ES"/>
          </a:p>
        </c:txPr>
        <c:crossAx val="122501376"/>
        <c:crosses val="autoZero"/>
        <c:auto val="1"/>
        <c:lblAlgn val="ctr"/>
        <c:lblOffset val="100"/>
      </c:catAx>
      <c:valAx>
        <c:axId val="122501376"/>
        <c:scaling>
          <c:orientation val="minMax"/>
        </c:scaling>
        <c:delete val="1"/>
        <c:axPos val="l"/>
        <c:numFmt formatCode="0.0" sourceLinked="1"/>
        <c:tickLblPos val="nextTo"/>
        <c:crossAx val="122499840"/>
        <c:crosses val="autoZero"/>
        <c:crossBetween val="between"/>
      </c:valAx>
    </c:plotArea>
    <c:plotVisOnly val="1"/>
    <c:dispBlanksAs val="gap"/>
  </c:chart>
  <c:printSettings>
    <c:headerFooter/>
    <c:pageMargins b="0.75000000000000056" l="0.70000000000000051" r="0.70000000000000051" t="0.75000000000000056" header="0.30000000000000027" footer="0.30000000000000027"/>
    <c:pageSetup/>
  </c:printSettings>
</c:chartSpace>
</file>

<file path=xl/charts/chart111.xml><?xml version="1.0" encoding="utf-8"?>
<c:chartSpace xmlns:c="http://schemas.openxmlformats.org/drawingml/2006/chart" xmlns:a="http://schemas.openxmlformats.org/drawingml/2006/main" xmlns:r="http://schemas.openxmlformats.org/officeDocument/2006/relationships">
  <c:lang val="es-ES"/>
  <c:chart>
    <c:plotArea>
      <c:layout/>
      <c:barChart>
        <c:barDir val="col"/>
        <c:grouping val="clustered"/>
        <c:ser>
          <c:idx val="0"/>
          <c:order val="0"/>
          <c:spPr>
            <a:solidFill>
              <a:schemeClr val="accent1"/>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Val val="1"/>
            <c:extLst>
              <c:ext xmlns:c15="http://schemas.microsoft.com/office/drawing/2012/chart" uri="{CE6537A1-D6FC-4f65-9D91-7224C49458BB}">
                <c15:showLeaderLines val="0"/>
              </c:ext>
            </c:extLst>
          </c:dLbls>
          <c:cat>
            <c:numRef>
              <c:f>'Sentenciados OJ'!$B$140:$B$144</c:f>
              <c:numCache>
                <c:formatCode>General</c:formatCode>
                <c:ptCount val="5"/>
                <c:pt idx="0">
                  <c:v>2009</c:v>
                </c:pt>
                <c:pt idx="1">
                  <c:v>2010</c:v>
                </c:pt>
                <c:pt idx="2">
                  <c:v>2011</c:v>
                </c:pt>
                <c:pt idx="3">
                  <c:v>2012</c:v>
                </c:pt>
                <c:pt idx="4">
                  <c:v>2013</c:v>
                </c:pt>
              </c:numCache>
            </c:numRef>
          </c:cat>
          <c:val>
            <c:numRef>
              <c:f>'Sentenciados OJ'!$C$140:$C$144</c:f>
              <c:numCache>
                <c:formatCode>#,##0</c:formatCode>
                <c:ptCount val="5"/>
                <c:pt idx="0">
                  <c:v>361</c:v>
                </c:pt>
                <c:pt idx="1">
                  <c:v>506</c:v>
                </c:pt>
                <c:pt idx="2">
                  <c:v>541</c:v>
                </c:pt>
                <c:pt idx="3">
                  <c:v>877</c:v>
                </c:pt>
                <c:pt idx="4">
                  <c:v>732</c:v>
                </c:pt>
              </c:numCache>
            </c:numRef>
          </c:val>
        </c:ser>
        <c:gapWidth val="219"/>
        <c:overlap val="-27"/>
        <c:axId val="122537472"/>
        <c:axId val="122539008"/>
      </c:barChart>
      <c:catAx>
        <c:axId val="122537472"/>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2539008"/>
        <c:crosses val="autoZero"/>
        <c:auto val="1"/>
        <c:lblAlgn val="ctr"/>
        <c:lblOffset val="100"/>
      </c:catAx>
      <c:valAx>
        <c:axId val="122539008"/>
        <c:scaling>
          <c:orientation val="minMax"/>
          <c:min val="0"/>
        </c:scaling>
        <c:delete val="1"/>
        <c:axPos val="l"/>
        <c:numFmt formatCode="#,##0" sourceLinked="1"/>
        <c:majorTickMark val="none"/>
        <c:tickLblPos val="nextTo"/>
        <c:crossAx val="122537472"/>
        <c:crosses val="autoZero"/>
        <c:crossBetween val="between"/>
      </c:valAx>
      <c:spPr>
        <a:noFill/>
        <a:ln>
          <a:noFill/>
        </a:ln>
        <a:effectLst/>
      </c:spPr>
    </c:plotArea>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000000000000056" l="0.70000000000000051" r="0.70000000000000051" t="0.75000000000000056" header="0.30000000000000027" footer="0.30000000000000027"/>
    <c:pageSetup/>
  </c:printSettings>
</c:chartSpace>
</file>

<file path=xl/charts/chart112.xml><?xml version="1.0" encoding="utf-8"?>
<c:chartSpace xmlns:c="http://schemas.openxmlformats.org/drawingml/2006/chart" xmlns:a="http://schemas.openxmlformats.org/drawingml/2006/main" xmlns:r="http://schemas.openxmlformats.org/officeDocument/2006/relationships">
  <c:lang val="es-ES"/>
  <c:chart>
    <c:plotArea>
      <c:layout>
        <c:manualLayout>
          <c:layoutTarget val="inner"/>
          <c:xMode val="edge"/>
          <c:yMode val="edge"/>
          <c:x val="0"/>
          <c:y val="5.6239935587761677E-2"/>
          <c:w val="1"/>
          <c:h val="0.54600603864734298"/>
        </c:manualLayout>
      </c:layout>
      <c:barChart>
        <c:barDir val="col"/>
        <c:grouping val="clustered"/>
        <c:ser>
          <c:idx val="0"/>
          <c:order val="0"/>
          <c:spPr>
            <a:solidFill>
              <a:schemeClr val="accent2"/>
            </a:solidFill>
          </c:spPr>
          <c:dLbls>
            <c:spPr>
              <a:noFill/>
              <a:ln>
                <a:noFill/>
              </a:ln>
              <a:effectLst/>
            </c:spPr>
            <c:txPr>
              <a:bodyPr rot="-5400000" vert="horz"/>
              <a:lstStyle/>
              <a:p>
                <a:pPr>
                  <a:defRPr>
                    <a:latin typeface="Open Sans Condensed Light" pitchFamily="34" charset="0"/>
                    <a:ea typeface="Open Sans Condensed Light" pitchFamily="34" charset="0"/>
                    <a:cs typeface="Open Sans Condensed Light" pitchFamily="34" charset="0"/>
                  </a:defRPr>
                </a:pPr>
                <a:endParaRPr lang="es-ES"/>
              </a:p>
            </c:txPr>
            <c:showVal val="1"/>
            <c:extLst>
              <c:ext xmlns:c15="http://schemas.microsoft.com/office/drawing/2012/chart" uri="{CE6537A1-D6FC-4f65-9D91-7224C49458BB}">
                <c15:showLeaderLines val="0"/>
              </c:ext>
            </c:extLst>
          </c:dLbls>
          <c:cat>
            <c:strRef>
              <c:f>'Sentenciados OJ'!$F$158:$F$179</c:f>
              <c:strCache>
                <c:ptCount val="22"/>
                <c:pt idx="0">
                  <c:v>Guatemala</c:v>
                </c:pt>
                <c:pt idx="1">
                  <c:v>Escuintla</c:v>
                </c:pt>
                <c:pt idx="2">
                  <c:v>Petén</c:v>
                </c:pt>
                <c:pt idx="3">
                  <c:v>Quetzaltenango</c:v>
                </c:pt>
                <c:pt idx="4">
                  <c:v>Izabal</c:v>
                </c:pt>
                <c:pt idx="5">
                  <c:v>Suchitepéquez</c:v>
                </c:pt>
                <c:pt idx="6">
                  <c:v>Sololá</c:v>
                </c:pt>
                <c:pt idx="7">
                  <c:v>Chiquimula</c:v>
                </c:pt>
                <c:pt idx="8">
                  <c:v>Quiché</c:v>
                </c:pt>
                <c:pt idx="9">
                  <c:v>Santa Rosa</c:v>
                </c:pt>
                <c:pt idx="10">
                  <c:v>Zacapa</c:v>
                </c:pt>
                <c:pt idx="11">
                  <c:v>Huehuetenango</c:v>
                </c:pt>
                <c:pt idx="12">
                  <c:v>Retalhuelu</c:v>
                </c:pt>
                <c:pt idx="13">
                  <c:v>Sacatepéquez</c:v>
                </c:pt>
                <c:pt idx="14">
                  <c:v>El Progreso</c:v>
                </c:pt>
                <c:pt idx="15">
                  <c:v>Chimaltenango</c:v>
                </c:pt>
                <c:pt idx="16">
                  <c:v>Baja Verapaz</c:v>
                </c:pt>
                <c:pt idx="17">
                  <c:v>Jalapa</c:v>
                </c:pt>
                <c:pt idx="18">
                  <c:v>San Marcos</c:v>
                </c:pt>
                <c:pt idx="19">
                  <c:v>Totonicapán</c:v>
                </c:pt>
                <c:pt idx="20">
                  <c:v>Jutiapa</c:v>
                </c:pt>
                <c:pt idx="21">
                  <c:v>Alta Verapaz</c:v>
                </c:pt>
              </c:strCache>
            </c:strRef>
          </c:cat>
          <c:val>
            <c:numRef>
              <c:f>'Sentenciados OJ'!$G$158:$G$179</c:f>
              <c:numCache>
                <c:formatCode>0.0</c:formatCode>
                <c:ptCount val="22"/>
                <c:pt idx="0">
                  <c:v>37.295081967213115</c:v>
                </c:pt>
                <c:pt idx="1">
                  <c:v>10.655737704918032</c:v>
                </c:pt>
                <c:pt idx="2">
                  <c:v>7.9234972677595632</c:v>
                </c:pt>
                <c:pt idx="3">
                  <c:v>6.0109289617486334</c:v>
                </c:pt>
                <c:pt idx="4">
                  <c:v>5.8743169398907105</c:v>
                </c:pt>
                <c:pt idx="5">
                  <c:v>4.5081967213114753</c:v>
                </c:pt>
                <c:pt idx="6">
                  <c:v>3.8251366120218582</c:v>
                </c:pt>
                <c:pt idx="7">
                  <c:v>3.0054644808743167</c:v>
                </c:pt>
                <c:pt idx="8">
                  <c:v>2.8688524590163933</c:v>
                </c:pt>
                <c:pt idx="9">
                  <c:v>2.7322404371584699</c:v>
                </c:pt>
                <c:pt idx="10">
                  <c:v>2.7322404371584699</c:v>
                </c:pt>
                <c:pt idx="11">
                  <c:v>2.459016393442623</c:v>
                </c:pt>
                <c:pt idx="12">
                  <c:v>1.7759562841530054</c:v>
                </c:pt>
                <c:pt idx="13">
                  <c:v>1.5027322404371584</c:v>
                </c:pt>
                <c:pt idx="14">
                  <c:v>1.2295081967213115</c:v>
                </c:pt>
                <c:pt idx="15">
                  <c:v>1.2295081967213115</c:v>
                </c:pt>
                <c:pt idx="16">
                  <c:v>1.0928961748633881</c:v>
                </c:pt>
                <c:pt idx="17">
                  <c:v>1.0928961748633881</c:v>
                </c:pt>
                <c:pt idx="18">
                  <c:v>0.95628415300546454</c:v>
                </c:pt>
                <c:pt idx="19">
                  <c:v>0.54644808743169404</c:v>
                </c:pt>
                <c:pt idx="20">
                  <c:v>0.54644808743169404</c:v>
                </c:pt>
                <c:pt idx="21">
                  <c:v>0.13661202185792351</c:v>
                </c:pt>
              </c:numCache>
            </c:numRef>
          </c:val>
        </c:ser>
        <c:axId val="122428032"/>
        <c:axId val="122438016"/>
      </c:barChart>
      <c:catAx>
        <c:axId val="122428032"/>
        <c:scaling>
          <c:orientation val="minMax"/>
        </c:scaling>
        <c:axPos val="b"/>
        <c:numFmt formatCode="General" sourceLinked="0"/>
        <c:tickLblPos val="nextTo"/>
        <c:txPr>
          <a:bodyPr rot="-5400000" vert="horz"/>
          <a:lstStyle/>
          <a:p>
            <a:pPr>
              <a:defRPr>
                <a:latin typeface="Open Sans Condensed Light" pitchFamily="34" charset="0"/>
                <a:ea typeface="Open Sans Condensed Light" pitchFamily="34" charset="0"/>
                <a:cs typeface="Open Sans Condensed Light" pitchFamily="34" charset="0"/>
              </a:defRPr>
            </a:pPr>
            <a:endParaRPr lang="es-ES"/>
          </a:p>
        </c:txPr>
        <c:crossAx val="122438016"/>
        <c:crosses val="autoZero"/>
        <c:auto val="1"/>
        <c:lblAlgn val="ctr"/>
        <c:lblOffset val="100"/>
      </c:catAx>
      <c:valAx>
        <c:axId val="122438016"/>
        <c:scaling>
          <c:orientation val="minMax"/>
        </c:scaling>
        <c:delete val="1"/>
        <c:axPos val="l"/>
        <c:numFmt formatCode="0.0" sourceLinked="1"/>
        <c:tickLblPos val="nextTo"/>
        <c:crossAx val="122428032"/>
        <c:crosses val="autoZero"/>
        <c:crossBetween val="between"/>
      </c:valAx>
    </c:plotArea>
    <c:plotVisOnly val="1"/>
    <c:dispBlanksAs val="gap"/>
  </c:chart>
  <c:printSettings>
    <c:headerFooter/>
    <c:pageMargins b="0.75000000000000056" l="0.70000000000000051" r="0.70000000000000051" t="0.75000000000000056" header="0.30000000000000027" footer="0.30000000000000027"/>
    <c:pageSetup/>
  </c:printSettings>
</c:chartSpace>
</file>

<file path=xl/charts/chart113.xml><?xml version="1.0" encoding="utf-8"?>
<c:chartSpace xmlns:c="http://schemas.openxmlformats.org/drawingml/2006/chart" xmlns:a="http://schemas.openxmlformats.org/drawingml/2006/main" xmlns:r="http://schemas.openxmlformats.org/officeDocument/2006/relationships">
  <c:lang val="es-ES"/>
  <c:style val="3"/>
  <c:chart>
    <c:plotArea>
      <c:layout>
        <c:manualLayout>
          <c:layoutTarget val="inner"/>
          <c:xMode val="edge"/>
          <c:yMode val="edge"/>
          <c:x val="1.3134155961235072E-2"/>
          <c:y val="1.1473429951690821E-3"/>
          <c:w val="0.71965855307640325"/>
          <c:h val="0.99885265700483095"/>
        </c:manualLayout>
      </c:layout>
      <c:doughnutChart>
        <c:varyColors val="1"/>
        <c:ser>
          <c:idx val="0"/>
          <c:order val="0"/>
          <c:spPr>
            <a:solidFill>
              <a:srgbClr val="AEAF8F"/>
            </a:solidFill>
          </c:spPr>
          <c:dPt>
            <c:idx val="0"/>
            <c:spPr>
              <a:solidFill>
                <a:srgbClr val="DBAE6D"/>
              </a:solidFill>
            </c:spPr>
          </c:dPt>
          <c:dLbls>
            <c:spPr>
              <a:noFill/>
              <a:ln>
                <a:noFill/>
              </a:ln>
              <a:effectLst/>
            </c:spPr>
            <c:showVal val="1"/>
            <c:showLeaderLines val="1"/>
            <c:extLst>
              <c:ext xmlns:c15="http://schemas.microsoft.com/office/drawing/2012/chart" uri="{CE6537A1-D6FC-4f65-9D91-7224C49458BB}"/>
            </c:extLst>
          </c:dLbls>
          <c:cat>
            <c:strRef>
              <c:f>'Sentenciados OJ'!$B$185:$B$186</c:f>
              <c:strCache>
                <c:ptCount val="2"/>
                <c:pt idx="0">
                  <c:v>Hombre</c:v>
                </c:pt>
                <c:pt idx="1">
                  <c:v>Mujer</c:v>
                </c:pt>
              </c:strCache>
            </c:strRef>
          </c:cat>
          <c:val>
            <c:numRef>
              <c:f>'Sentenciados OJ'!$D$185:$D$186</c:f>
              <c:numCache>
                <c:formatCode>0.0</c:formatCode>
                <c:ptCount val="2"/>
                <c:pt idx="0">
                  <c:v>96.174863387978135</c:v>
                </c:pt>
                <c:pt idx="1">
                  <c:v>3.8251366120218582</c:v>
                </c:pt>
              </c:numCache>
            </c:numRef>
          </c:val>
        </c:ser>
        <c:firstSliceAng val="0"/>
        <c:holeSize val="50"/>
      </c:doughnutChart>
    </c:plotArea>
    <c:legend>
      <c:legendPos val="r"/>
      <c:layout/>
    </c:legend>
    <c:plotVisOnly val="1"/>
    <c:dispBlanksAs val="zero"/>
  </c:chart>
  <c:spPr>
    <a:noFill/>
    <a:ln>
      <a:noFill/>
    </a:ln>
  </c:spPr>
  <c:txPr>
    <a:bodyPr/>
    <a:lstStyle/>
    <a:p>
      <a:pPr>
        <a:defRPr>
          <a:latin typeface="Open Sans Condensed Light" pitchFamily="34" charset="0"/>
          <a:ea typeface="Open Sans Condensed Light" pitchFamily="34" charset="0"/>
          <a:cs typeface="Open Sans Condensed Light" pitchFamily="34" charset="0"/>
        </a:defRPr>
      </a:pPr>
      <a:endParaRPr lang="es-ES"/>
    </a:p>
  </c:txPr>
  <c:printSettings>
    <c:headerFooter/>
    <c:pageMargins b="0.74803149606299224" l="0.70866141732283483" r="0.70866141732283483" t="0.74803149606299224" header="0.31496062992125995" footer="0.31496062992125995"/>
    <c:pageSetup paperSize="123" orientation="landscape"/>
  </c:printSettings>
</c:chartSpace>
</file>

<file path=xl/charts/chart114.xml><?xml version="1.0" encoding="utf-8"?>
<c:chartSpace xmlns:c="http://schemas.openxmlformats.org/drawingml/2006/chart" xmlns:a="http://schemas.openxmlformats.org/drawingml/2006/main" xmlns:r="http://schemas.openxmlformats.org/officeDocument/2006/relationships">
  <c:lang val="es-ES"/>
  <c:chart>
    <c:plotArea>
      <c:layout/>
      <c:barChart>
        <c:barDir val="col"/>
        <c:grouping val="clustered"/>
        <c:ser>
          <c:idx val="0"/>
          <c:order val="0"/>
          <c:dLbls>
            <c:spPr>
              <a:noFill/>
              <a:ln>
                <a:noFill/>
              </a:ln>
              <a:effectLst/>
            </c:spPr>
            <c:txPr>
              <a:bodyPr/>
              <a:lstStyle/>
              <a:p>
                <a:pPr>
                  <a:defRPr>
                    <a:latin typeface="Open Sans Condensed Light" pitchFamily="34" charset="0"/>
                    <a:ea typeface="Open Sans Condensed Light" pitchFamily="34" charset="0"/>
                    <a:cs typeface="Open Sans Condensed Light" pitchFamily="34" charset="0"/>
                  </a:defRPr>
                </a:pPr>
                <a:endParaRPr lang="es-ES"/>
              </a:p>
            </c:txPr>
            <c:showVal val="1"/>
            <c:extLst>
              <c:ext xmlns:c15="http://schemas.microsoft.com/office/drawing/2012/chart" uri="{CE6537A1-D6FC-4f65-9D91-7224C49458BB}">
                <c15:showLeaderLines val="0"/>
              </c:ext>
            </c:extLst>
          </c:dLbls>
          <c:cat>
            <c:strRef>
              <c:f>'Sentenciados OJ'!$B$203:$B$209</c:f>
              <c:strCache>
                <c:ptCount val="7"/>
                <c:pt idx="0">
                  <c:v>13-15</c:v>
                </c:pt>
                <c:pt idx="1">
                  <c:v>16-17</c:v>
                </c:pt>
                <c:pt idx="2">
                  <c:v>18-36</c:v>
                </c:pt>
                <c:pt idx="3">
                  <c:v>37-54</c:v>
                </c:pt>
                <c:pt idx="4">
                  <c:v>55-72</c:v>
                </c:pt>
                <c:pt idx="5">
                  <c:v>73 y más</c:v>
                </c:pt>
                <c:pt idx="6">
                  <c:v>Ignorada</c:v>
                </c:pt>
              </c:strCache>
            </c:strRef>
          </c:cat>
          <c:val>
            <c:numRef>
              <c:f>'Sentenciados OJ'!$D$203:$D$209</c:f>
              <c:numCache>
                <c:formatCode>0.0</c:formatCode>
                <c:ptCount val="7"/>
                <c:pt idx="0">
                  <c:v>0.68306010928961747</c:v>
                </c:pt>
                <c:pt idx="1">
                  <c:v>2.5956284153005464</c:v>
                </c:pt>
                <c:pt idx="2">
                  <c:v>71.311475409836063</c:v>
                </c:pt>
                <c:pt idx="3">
                  <c:v>17.076502732240435</c:v>
                </c:pt>
                <c:pt idx="4">
                  <c:v>2.5956284153005464</c:v>
                </c:pt>
                <c:pt idx="5">
                  <c:v>0.4098360655737705</c:v>
                </c:pt>
                <c:pt idx="6">
                  <c:v>5.3278688524590159</c:v>
                </c:pt>
              </c:numCache>
            </c:numRef>
          </c:val>
        </c:ser>
        <c:axId val="122553856"/>
        <c:axId val="122555392"/>
      </c:barChart>
      <c:catAx>
        <c:axId val="122553856"/>
        <c:scaling>
          <c:orientation val="minMax"/>
        </c:scaling>
        <c:axPos val="b"/>
        <c:numFmt formatCode="General" sourceLinked="0"/>
        <c:tickLblPos val="nextTo"/>
        <c:txPr>
          <a:bodyPr rot="-5400000" vert="horz"/>
          <a:lstStyle/>
          <a:p>
            <a:pPr>
              <a:defRPr>
                <a:latin typeface="Open Sans Condensed Light" pitchFamily="34" charset="0"/>
                <a:ea typeface="Open Sans Condensed Light" pitchFamily="34" charset="0"/>
                <a:cs typeface="Open Sans Condensed Light" pitchFamily="34" charset="0"/>
              </a:defRPr>
            </a:pPr>
            <a:endParaRPr lang="es-ES"/>
          </a:p>
        </c:txPr>
        <c:crossAx val="122555392"/>
        <c:crosses val="autoZero"/>
        <c:auto val="1"/>
        <c:lblAlgn val="ctr"/>
        <c:lblOffset val="100"/>
      </c:catAx>
      <c:valAx>
        <c:axId val="122555392"/>
        <c:scaling>
          <c:orientation val="minMax"/>
        </c:scaling>
        <c:delete val="1"/>
        <c:axPos val="l"/>
        <c:numFmt formatCode="0.0" sourceLinked="1"/>
        <c:tickLblPos val="nextTo"/>
        <c:crossAx val="122553856"/>
        <c:crosses val="autoZero"/>
        <c:crossBetween val="between"/>
      </c:valAx>
    </c:plotArea>
    <c:plotVisOnly val="1"/>
    <c:dispBlanksAs val="gap"/>
  </c:chart>
  <c:printSettings>
    <c:headerFooter/>
    <c:pageMargins b="0.75000000000000056" l="0.70000000000000051" r="0.70000000000000051" t="0.75000000000000056" header="0.30000000000000027" footer="0.30000000000000027"/>
    <c:pageSetup/>
  </c:printSettings>
</c:chartSpace>
</file>

<file path=xl/charts/chart115.xml><?xml version="1.0" encoding="utf-8"?>
<c:chartSpace xmlns:c="http://schemas.openxmlformats.org/drawingml/2006/chart" xmlns:a="http://schemas.openxmlformats.org/drawingml/2006/main" xmlns:r="http://schemas.openxmlformats.org/officeDocument/2006/relationships">
  <c:lang val="es-ES"/>
  <c:chart>
    <c:plotArea>
      <c:layout/>
      <c:barChart>
        <c:barDir val="col"/>
        <c:grouping val="clustered"/>
        <c:ser>
          <c:idx val="0"/>
          <c:order val="0"/>
          <c:dLbls>
            <c:spPr>
              <a:noFill/>
              <a:ln>
                <a:noFill/>
              </a:ln>
              <a:effectLst/>
            </c:spPr>
            <c:txPr>
              <a:bodyPr/>
              <a:lstStyle/>
              <a:p>
                <a:pPr>
                  <a:defRPr>
                    <a:latin typeface="Open Sans Condensed Light" pitchFamily="34" charset="0"/>
                    <a:ea typeface="Open Sans Condensed Light" pitchFamily="34" charset="0"/>
                    <a:cs typeface="Open Sans Condensed Light" pitchFamily="34" charset="0"/>
                  </a:defRPr>
                </a:pPr>
                <a:endParaRPr lang="es-ES"/>
              </a:p>
            </c:txPr>
            <c:showVal val="1"/>
            <c:extLst>
              <c:ext xmlns:c15="http://schemas.microsoft.com/office/drawing/2012/chart" uri="{CE6537A1-D6FC-4f65-9D91-7224C49458BB}">
                <c15:showLeaderLines val="0"/>
              </c:ext>
            </c:extLst>
          </c:dLbls>
          <c:cat>
            <c:strRef>
              <c:f>'Sentenciados OJ'!$B$219:$B$221</c:f>
              <c:strCache>
                <c:ptCount val="3"/>
                <c:pt idx="0">
                  <c:v>Ramo penal</c:v>
                </c:pt>
                <c:pt idx="1">
                  <c:v> Violencia Sexual, Explotación y Trata de Personas</c:v>
                </c:pt>
                <c:pt idx="2">
                  <c:v>contra la Narcoactividad</c:v>
                </c:pt>
              </c:strCache>
            </c:strRef>
          </c:cat>
          <c:val>
            <c:numRef>
              <c:f>'Sentenciados OJ'!$D$219:$D$221</c:f>
              <c:numCache>
                <c:formatCode>0.0</c:formatCode>
                <c:ptCount val="3"/>
                <c:pt idx="0">
                  <c:v>60.519125683060103</c:v>
                </c:pt>
                <c:pt idx="1">
                  <c:v>28.825136612021858</c:v>
                </c:pt>
                <c:pt idx="2">
                  <c:v>10.655737704918032</c:v>
                </c:pt>
              </c:numCache>
            </c:numRef>
          </c:val>
        </c:ser>
        <c:axId val="122587392"/>
        <c:axId val="122589184"/>
      </c:barChart>
      <c:catAx>
        <c:axId val="122587392"/>
        <c:scaling>
          <c:orientation val="minMax"/>
        </c:scaling>
        <c:axPos val="b"/>
        <c:numFmt formatCode="General" sourceLinked="0"/>
        <c:tickLblPos val="nextTo"/>
        <c:txPr>
          <a:bodyPr rot="-5400000" vert="horz"/>
          <a:lstStyle/>
          <a:p>
            <a:pPr>
              <a:defRPr>
                <a:latin typeface="Open Sans Condensed Light" pitchFamily="34" charset="0"/>
                <a:ea typeface="Open Sans Condensed Light" pitchFamily="34" charset="0"/>
                <a:cs typeface="Open Sans Condensed Light" pitchFamily="34" charset="0"/>
              </a:defRPr>
            </a:pPr>
            <a:endParaRPr lang="es-ES"/>
          </a:p>
        </c:txPr>
        <c:crossAx val="122589184"/>
        <c:crosses val="autoZero"/>
        <c:auto val="1"/>
        <c:lblAlgn val="ctr"/>
        <c:lblOffset val="100"/>
      </c:catAx>
      <c:valAx>
        <c:axId val="122589184"/>
        <c:scaling>
          <c:orientation val="minMax"/>
        </c:scaling>
        <c:delete val="1"/>
        <c:axPos val="l"/>
        <c:numFmt formatCode="0.0" sourceLinked="1"/>
        <c:tickLblPos val="nextTo"/>
        <c:crossAx val="122587392"/>
        <c:crosses val="autoZero"/>
        <c:crossBetween val="between"/>
      </c:valAx>
    </c:plotArea>
    <c:plotVisOnly val="1"/>
    <c:dispBlanksAs val="gap"/>
  </c:chart>
  <c:printSettings>
    <c:headerFooter/>
    <c:pageMargins b="0.75000000000000056" l="0.70000000000000051" r="0.70000000000000051" t="0.75000000000000056" header="0.30000000000000027" footer="0.30000000000000027"/>
    <c:pageSetup/>
  </c:printSettings>
</c:chartSpace>
</file>

<file path=xl/charts/chart116.xml><?xml version="1.0" encoding="utf-8"?>
<c:chartSpace xmlns:c="http://schemas.openxmlformats.org/drawingml/2006/chart" xmlns:a="http://schemas.openxmlformats.org/drawingml/2006/main" xmlns:r="http://schemas.openxmlformats.org/officeDocument/2006/relationships">
  <c:lang val="es-ES"/>
  <c:style val="3"/>
  <c:chart>
    <c:plotArea>
      <c:layout>
        <c:manualLayout>
          <c:layoutTarget val="inner"/>
          <c:xMode val="edge"/>
          <c:yMode val="edge"/>
          <c:x val="2.3256141537074601E-2"/>
          <c:y val="0"/>
          <c:w val="0.74630944331755744"/>
          <c:h val="1"/>
        </c:manualLayout>
      </c:layout>
      <c:doughnutChart>
        <c:varyColors val="1"/>
        <c:ser>
          <c:idx val="0"/>
          <c:order val="0"/>
          <c:spPr>
            <a:solidFill>
              <a:srgbClr val="9AA07C"/>
            </a:solidFill>
          </c:spPr>
          <c:dPt>
            <c:idx val="0"/>
            <c:spPr>
              <a:solidFill>
                <a:srgbClr val="DBAE6D"/>
              </a:solidFill>
            </c:spPr>
          </c:dPt>
          <c:dLbls>
            <c:spPr>
              <a:noFill/>
              <a:ln>
                <a:noFill/>
              </a:ln>
              <a:effectLst/>
            </c:spPr>
            <c:showVal val="1"/>
            <c:showLeaderLines val="1"/>
            <c:extLst>
              <c:ext xmlns:c15="http://schemas.microsoft.com/office/drawing/2012/chart" uri="{CE6537A1-D6FC-4f65-9D91-7224C49458BB}"/>
            </c:extLst>
          </c:dLbls>
          <c:cat>
            <c:strRef>
              <c:f>'Sentenciados OJ'!$B$4:$B$5</c:f>
              <c:strCache>
                <c:ptCount val="2"/>
                <c:pt idx="0">
                  <c:v>absolutorias</c:v>
                </c:pt>
                <c:pt idx="1">
                  <c:v>condenatorias</c:v>
                </c:pt>
              </c:strCache>
            </c:strRef>
          </c:cat>
          <c:val>
            <c:numRef>
              <c:f>'Sentenciados OJ'!$D$4:$D$5</c:f>
              <c:numCache>
                <c:formatCode>0.0</c:formatCode>
                <c:ptCount val="2"/>
                <c:pt idx="0">
                  <c:v>20.005465974309921</c:v>
                </c:pt>
                <c:pt idx="1">
                  <c:v>79.994534025690072</c:v>
                </c:pt>
              </c:numCache>
            </c:numRef>
          </c:val>
        </c:ser>
        <c:firstSliceAng val="0"/>
        <c:holeSize val="50"/>
      </c:doughnutChart>
    </c:plotArea>
    <c:legend>
      <c:legendPos val="r"/>
      <c:layout>
        <c:manualLayout>
          <c:xMode val="edge"/>
          <c:yMode val="edge"/>
          <c:x val="0.76699205544286675"/>
          <c:y val="0.37687077294686072"/>
          <c:w val="0.22915511606941627"/>
          <c:h val="0.19922946859903401"/>
        </c:manualLayout>
      </c:layout>
      <c:txPr>
        <a:bodyPr/>
        <a:lstStyle/>
        <a:p>
          <a:pPr rtl="0">
            <a:defRPr/>
          </a:pPr>
          <a:endParaRPr lang="es-ES"/>
        </a:p>
      </c:txPr>
    </c:legend>
    <c:plotVisOnly val="1"/>
    <c:dispBlanksAs val="zero"/>
  </c:chart>
  <c:spPr>
    <a:noFill/>
    <a:ln>
      <a:noFill/>
    </a:ln>
  </c:spPr>
  <c:txPr>
    <a:bodyPr/>
    <a:lstStyle/>
    <a:p>
      <a:pPr>
        <a:defRPr>
          <a:latin typeface="Open Sans Condensed Light" pitchFamily="34" charset="0"/>
          <a:ea typeface="Open Sans Condensed Light" pitchFamily="34" charset="0"/>
          <a:cs typeface="Open Sans Condensed Light" pitchFamily="34" charset="0"/>
        </a:defRPr>
      </a:pPr>
      <a:endParaRPr lang="es-ES"/>
    </a:p>
  </c:txPr>
  <c:printSettings>
    <c:headerFooter/>
    <c:pageMargins b="0.74803149606299224" l="0.70866141732283483" r="0.70866141732283483" t="0.74803149606299224" header="0.31496062992125995" footer="0.31496062992125995"/>
    <c:pageSetup paperSize="123" orientation="landscape"/>
  </c:printSettings>
</c:chartSpace>
</file>

<file path=xl/charts/chart117.xml><?xml version="1.0" encoding="utf-8"?>
<c:chartSpace xmlns:c="http://schemas.openxmlformats.org/drawingml/2006/chart" xmlns:a="http://schemas.openxmlformats.org/drawingml/2006/main" xmlns:r="http://schemas.openxmlformats.org/officeDocument/2006/relationships">
  <c:lang val="es-ES"/>
  <c:style val="3"/>
  <c:chart>
    <c:autoTitleDeleted val="1"/>
    <c:plotArea>
      <c:layout>
        <c:manualLayout>
          <c:layoutTarget val="inner"/>
          <c:xMode val="edge"/>
          <c:yMode val="edge"/>
          <c:x val="2.6703572233491093E-2"/>
          <c:y val="3.3121430128624382E-2"/>
          <c:w val="0.63387085868830351"/>
          <c:h val="0.90579227053140121"/>
        </c:manualLayout>
      </c:layout>
      <c:doughnutChart>
        <c:varyColors val="1"/>
        <c:ser>
          <c:idx val="0"/>
          <c:order val="0"/>
          <c:spPr>
            <a:solidFill>
              <a:srgbClr val="9AA07C"/>
            </a:solidFill>
            <a:ln>
              <a:noFill/>
            </a:ln>
          </c:spPr>
          <c:dPt>
            <c:idx val="0"/>
            <c:spPr>
              <a:solidFill>
                <a:srgbClr val="DBAE6D"/>
              </a:solidFill>
              <a:ln w="19050">
                <a:noFill/>
              </a:ln>
              <a:effectLst/>
            </c:spPr>
          </c:dPt>
          <c:dPt>
            <c:idx val="1"/>
            <c:spPr>
              <a:solidFill>
                <a:srgbClr val="9AA07C"/>
              </a:solidFill>
              <a:ln w="19050">
                <a:noFill/>
              </a:ln>
              <a:effectLst/>
            </c:spPr>
          </c:dPt>
          <c:dPt>
            <c:idx val="2"/>
            <c:spPr>
              <a:solidFill>
                <a:srgbClr val="AEAF8F"/>
              </a:solidFill>
              <a:ln w="19050">
                <a:noFill/>
              </a:ln>
              <a:effectLst/>
            </c:spPr>
          </c:dPt>
          <c:dLbls>
            <c:spPr>
              <a:noFill/>
              <a:ln>
                <a:noFill/>
              </a:ln>
              <a:effectLst/>
            </c:spPr>
            <c:txPr>
              <a:bodyPr rot="0" vert="horz"/>
              <a:lstStyle/>
              <a:p>
                <a:pPr>
                  <a:defRPr/>
                </a:pPr>
                <a:endParaRPr lang="es-ES"/>
              </a:p>
            </c:txPr>
            <c:showPercent val="1"/>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'Sentenciados OJ'!$B$90:$B$92</c:f>
              <c:strCache>
                <c:ptCount val="3"/>
                <c:pt idx="0">
                  <c:v>Ramo penal</c:v>
                </c:pt>
                <c:pt idx="1">
                  <c:v>Violencia Sexual, Explotación y Trata de Personas
</c:v>
                </c:pt>
                <c:pt idx="2">
                  <c:v>Contra la Narcoactividad</c:v>
                </c:pt>
              </c:strCache>
            </c:strRef>
          </c:cat>
          <c:val>
            <c:numRef>
              <c:f>'Sentenciados OJ'!$D$90:$D$92</c:f>
              <c:numCache>
                <c:formatCode>0.0</c:formatCode>
                <c:ptCount val="3"/>
                <c:pt idx="0">
                  <c:v>65.801161598906731</c:v>
                </c:pt>
                <c:pt idx="1">
                  <c:v>17.970618380594466</c:v>
                </c:pt>
                <c:pt idx="2">
                  <c:v>16.228220020498803</c:v>
                </c:pt>
              </c:numCache>
            </c:numRef>
          </c:val>
        </c:ser>
        <c:dLbls>
          <c:showPercent val="1"/>
        </c:dLbls>
        <c:firstSliceAng val="0"/>
        <c:holeSize val="50"/>
      </c:doughnutChart>
      <c:spPr>
        <a:noFill/>
        <a:ln>
          <a:noFill/>
        </a:ln>
        <a:effectLst/>
      </c:spPr>
    </c:plotArea>
    <c:legend>
      <c:legendPos val="l"/>
      <c:layout>
        <c:manualLayout>
          <c:xMode val="edge"/>
          <c:yMode val="edge"/>
          <c:x val="0.64043835925174653"/>
          <c:y val="6.1517767604098536E-2"/>
          <c:w val="0.34406693711967568"/>
          <c:h val="0.93804106280193233"/>
        </c:manualLayout>
      </c:layout>
      <c:spPr>
        <a:noFill/>
        <a:ln>
          <a:noFill/>
        </a:ln>
        <a:effectLst/>
      </c:spPr>
      <c:txPr>
        <a:bodyPr rot="0" vert="horz"/>
        <a:lstStyle/>
        <a:p>
          <a:pPr>
            <a:defRPr kern="0" spc="0" baseline="0"/>
          </a:pPr>
          <a:endParaRPr lang="es-ES"/>
        </a:p>
      </c:txPr>
    </c:legend>
    <c:plotVisOnly val="1"/>
    <c:dispBlanksAs val="zero"/>
  </c:chart>
  <c:spPr>
    <a:noFill/>
    <a:ln w="9525" cap="flat" cmpd="sng" algn="ctr">
      <a:noFill/>
      <a:round/>
    </a:ln>
    <a:effectLst/>
  </c:spPr>
  <c:txPr>
    <a:bodyPr/>
    <a:lstStyle/>
    <a:p>
      <a:pPr>
        <a:defRPr>
          <a:latin typeface="Open Sans Condensed Light" pitchFamily="34" charset="0"/>
          <a:ea typeface="Open Sans Condensed Light" pitchFamily="34" charset="0"/>
          <a:cs typeface="Open Sans Condensed Light" pitchFamily="34" charset="0"/>
        </a:defRPr>
      </a:pPr>
      <a:endParaRPr lang="es-ES"/>
    </a:p>
  </c:txPr>
  <c:printSettings>
    <c:headerFooter/>
    <c:pageMargins b="0.74803149606299224" l="0.70866141732283483" r="0.70866141732283483" t="0.74803149606299224" header="0.31496062992125995" footer="0.31496062992125995"/>
    <c:pageSetup paperSize="123" orientation="landscape"/>
  </c:printSettings>
</c:chartSpace>
</file>

<file path=xl/charts/chart118.xml><?xml version="1.0" encoding="utf-8"?>
<c:chartSpace xmlns:c="http://schemas.openxmlformats.org/drawingml/2006/chart" xmlns:a="http://schemas.openxmlformats.org/drawingml/2006/main" xmlns:r="http://schemas.openxmlformats.org/officeDocument/2006/relationships">
  <c:lang val="es-ES"/>
  <c:chart>
    <c:autoTitleDeleted val="1"/>
    <c:plotArea>
      <c:layout>
        <c:manualLayout>
          <c:layoutTarget val="inner"/>
          <c:xMode val="edge"/>
          <c:yMode val="edge"/>
          <c:x val="0.46641644794400755"/>
          <c:y val="4.6296296296296349E-2"/>
          <c:w val="0.50025021872265896"/>
          <c:h val="0.89814814814814814"/>
        </c:manualLayout>
      </c:layout>
      <c:barChart>
        <c:barDir val="bar"/>
        <c:grouping val="clustered"/>
        <c:ser>
          <c:idx val="0"/>
          <c:order val="0"/>
          <c:spPr>
            <a:solidFill>
              <a:schemeClr val="accent1"/>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Val val="1"/>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'Sentenciados OJ'!$B$117:$B$120</c:f>
              <c:strCache>
                <c:ptCount val="4"/>
                <c:pt idx="0">
                  <c:v>De las penas relativas a los delitos de violencia sexual, explotación y trata de personas</c:v>
                </c:pt>
                <c:pt idx="1">
                  <c:v>De la violencia sexual</c:v>
                </c:pt>
                <c:pt idx="2">
                  <c:v>De los delitos contra la indemnidad sexual</c:v>
                </c:pt>
                <c:pt idx="3">
                  <c:v>De los delitos de Explotación Sexual</c:v>
                </c:pt>
              </c:strCache>
            </c:strRef>
          </c:cat>
          <c:val>
            <c:numRef>
              <c:f>'Sentenciados OJ'!$D$117:$D$120</c:f>
              <c:numCache>
                <c:formatCode>0.0</c:formatCode>
                <c:ptCount val="4"/>
                <c:pt idx="0">
                  <c:v>8.9353612167300387</c:v>
                </c:pt>
                <c:pt idx="1">
                  <c:v>81.368821292775664</c:v>
                </c:pt>
                <c:pt idx="2">
                  <c:v>1.1406844106463878</c:v>
                </c:pt>
                <c:pt idx="3">
                  <c:v>8.5551330798479075</c:v>
                </c:pt>
              </c:numCache>
            </c:numRef>
          </c:val>
        </c:ser>
        <c:gapWidth val="182"/>
        <c:axId val="122778368"/>
        <c:axId val="122779904"/>
      </c:barChart>
      <c:catAx>
        <c:axId val="122778368"/>
        <c:scaling>
          <c:orientation val="minMax"/>
        </c:scaling>
        <c:axPos val="l"/>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2779904"/>
        <c:crosses val="autoZero"/>
        <c:auto val="1"/>
        <c:lblAlgn val="ctr"/>
        <c:lblOffset val="100"/>
      </c:catAx>
      <c:valAx>
        <c:axId val="122779904"/>
        <c:scaling>
          <c:orientation val="minMax"/>
        </c:scaling>
        <c:delete val="1"/>
        <c:axPos val="b"/>
        <c:numFmt formatCode="0.0" sourceLinked="1"/>
        <c:majorTickMark val="none"/>
        <c:tickLblPos val="nextTo"/>
        <c:crossAx val="122778368"/>
        <c:crosses val="autoZero"/>
        <c:crossBetween val="between"/>
      </c:valAx>
      <c:spPr>
        <a:noFill/>
        <a:ln>
          <a:noFill/>
        </a:ln>
        <a:effectLst/>
      </c:spPr>
    </c:plotArea>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000000000000056" l="0.70000000000000051" r="0.70000000000000051" t="0.75000000000000056" header="0.30000000000000027" footer="0.30000000000000027"/>
    <c:pageSetup/>
  </c:printSettings>
</c:chartSpace>
</file>

<file path=xl/charts/chart119.xml><?xml version="1.0" encoding="utf-8"?>
<c:chartSpace xmlns:c="http://schemas.openxmlformats.org/drawingml/2006/chart" xmlns:a="http://schemas.openxmlformats.org/drawingml/2006/main" xmlns:r="http://schemas.openxmlformats.org/officeDocument/2006/relationships">
  <c:lang val="es-ES"/>
  <c:chart>
    <c:autoTitleDeleted val="1"/>
    <c:plotArea>
      <c:layout/>
      <c:barChart>
        <c:barDir val="bar"/>
        <c:grouping val="clustered"/>
        <c:ser>
          <c:idx val="0"/>
          <c:order val="0"/>
          <c:spPr>
            <a:solidFill>
              <a:schemeClr val="accent1"/>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Val val="1"/>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'Sentenciados OJ'!$B$126:$B$135</c:f>
              <c:strCache>
                <c:ptCount val="10"/>
                <c:pt idx="0">
                  <c:v>Promoción o estimulación a la drogadicción</c:v>
                </c:pt>
                <c:pt idx="1">
                  <c:v>Posesión para el consumo</c:v>
                </c:pt>
                <c:pt idx="2">
                  <c:v>Promoción y fomento</c:v>
                </c:pt>
                <c:pt idx="3">
                  <c:v>Comercio, tráfico y almacenamiento ilícito</c:v>
                </c:pt>
                <c:pt idx="4">
                  <c:v>Siembra y cultivo</c:v>
                </c:pt>
                <c:pt idx="5">
                  <c:v>Tránsito internacional</c:v>
                </c:pt>
                <c:pt idx="6">
                  <c:v>Encubrimiento personal</c:v>
                </c:pt>
                <c:pt idx="7">
                  <c:v>Facilitación de medios</c:v>
                </c:pt>
                <c:pt idx="8">
                  <c:v>Procuración de impunidad o evasión</c:v>
                </c:pt>
                <c:pt idx="9">
                  <c:v>Encubrimiento real</c:v>
                </c:pt>
              </c:strCache>
            </c:strRef>
          </c:cat>
          <c:val>
            <c:numRef>
              <c:f>'Sentenciados OJ'!$D$126:$D$135</c:f>
              <c:numCache>
                <c:formatCode>0.0</c:formatCode>
                <c:ptCount val="10"/>
                <c:pt idx="0">
                  <c:v>38.526315789473685</c:v>
                </c:pt>
                <c:pt idx="1">
                  <c:v>32.421052631578945</c:v>
                </c:pt>
                <c:pt idx="2">
                  <c:v>10.947368421052632</c:v>
                </c:pt>
                <c:pt idx="3">
                  <c:v>9.2631578947368425</c:v>
                </c:pt>
                <c:pt idx="4">
                  <c:v>2.3157894736842106</c:v>
                </c:pt>
                <c:pt idx="5">
                  <c:v>2.3157894736842106</c:v>
                </c:pt>
                <c:pt idx="6">
                  <c:v>1.6842105263157894</c:v>
                </c:pt>
                <c:pt idx="7">
                  <c:v>1.263157894736842</c:v>
                </c:pt>
                <c:pt idx="8">
                  <c:v>0.63157894736842102</c:v>
                </c:pt>
                <c:pt idx="9">
                  <c:v>0.63157894736842102</c:v>
                </c:pt>
              </c:numCache>
            </c:numRef>
          </c:val>
        </c:ser>
        <c:gapWidth val="182"/>
        <c:axId val="122799616"/>
        <c:axId val="122801152"/>
      </c:barChart>
      <c:catAx>
        <c:axId val="122799616"/>
        <c:scaling>
          <c:orientation val="minMax"/>
        </c:scaling>
        <c:axPos val="l"/>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2801152"/>
        <c:crosses val="autoZero"/>
        <c:auto val="1"/>
        <c:lblAlgn val="ctr"/>
        <c:lblOffset val="100"/>
      </c:catAx>
      <c:valAx>
        <c:axId val="122801152"/>
        <c:scaling>
          <c:orientation val="minMax"/>
        </c:scaling>
        <c:delete val="1"/>
        <c:axPos val="b"/>
        <c:numFmt formatCode="0.0" sourceLinked="1"/>
        <c:majorTickMark val="none"/>
        <c:tickLblPos val="nextTo"/>
        <c:crossAx val="122799616"/>
        <c:crosses val="autoZero"/>
        <c:crossBetween val="between"/>
      </c:valAx>
      <c:spPr>
        <a:noFill/>
        <a:ln>
          <a:noFill/>
        </a:ln>
        <a:effectLst/>
      </c:spPr>
    </c:plotArea>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000000000000056" l="0.70000000000000051" r="0.70000000000000051" t="0.75000000000000056" header="0.30000000000000027" footer="0.30000000000000027"/>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s-ES"/>
  <c:chart>
    <c:plotArea>
      <c:layout>
        <c:manualLayout>
          <c:layoutTarget val="inner"/>
          <c:xMode val="edge"/>
          <c:yMode val="edge"/>
          <c:x val="5.2907369844489569E-4"/>
          <c:y val="0"/>
          <c:w val="0.9994709263015551"/>
          <c:h val="0.65025442834138558"/>
        </c:manualLayout>
      </c:layout>
      <c:barChart>
        <c:barDir val="col"/>
        <c:grouping val="clustered"/>
        <c:ser>
          <c:idx val="0"/>
          <c:order val="0"/>
          <c:spPr>
            <a:solidFill>
              <a:schemeClr val="accent2"/>
            </a:solidFill>
          </c:spPr>
          <c:dLbls>
            <c:spPr>
              <a:noFill/>
              <a:ln>
                <a:noFill/>
              </a:ln>
              <a:effectLst/>
            </c:spPr>
            <c:txPr>
              <a:bodyPr rot="-5400000" vert="horz"/>
              <a:lstStyle/>
              <a:p>
                <a:pPr>
                  <a:defRPr>
                    <a:latin typeface="Open Sans Condensed Light" pitchFamily="34" charset="0"/>
                    <a:ea typeface="Open Sans Condensed Light" pitchFamily="34" charset="0"/>
                    <a:cs typeface="Open Sans Condensed Light" pitchFamily="34" charset="0"/>
                  </a:defRPr>
                </a:pPr>
                <a:endParaRPr lang="es-ES"/>
              </a:p>
            </c:txPr>
            <c:showVal val="1"/>
            <c:extLst>
              <c:ext xmlns:c15="http://schemas.microsoft.com/office/drawing/2012/chart" uri="{CE6537A1-D6FC-4f65-9D91-7224C49458BB}">
                <c15:showLeaderLines val="0"/>
              </c:ext>
            </c:extLst>
          </c:dLbls>
          <c:cat>
            <c:strRef>
              <c:f>'Víctimas PNC'!$F$219:$F$240</c:f>
              <c:strCache>
                <c:ptCount val="22"/>
                <c:pt idx="0">
                  <c:v>Guatemala</c:v>
                </c:pt>
                <c:pt idx="1">
                  <c:v>Escuintla</c:v>
                </c:pt>
                <c:pt idx="2">
                  <c:v>Petén</c:v>
                </c:pt>
                <c:pt idx="3">
                  <c:v>Izabal</c:v>
                </c:pt>
                <c:pt idx="4">
                  <c:v>Chiquimula</c:v>
                </c:pt>
                <c:pt idx="5">
                  <c:v>Jutiapa</c:v>
                </c:pt>
                <c:pt idx="6">
                  <c:v>Santa Rosa</c:v>
                </c:pt>
                <c:pt idx="7">
                  <c:v>Zacapa</c:v>
                </c:pt>
                <c:pt idx="8">
                  <c:v>Quetzaltenango</c:v>
                </c:pt>
                <c:pt idx="9">
                  <c:v>Jalapa</c:v>
                </c:pt>
                <c:pt idx="10">
                  <c:v>San Marcos</c:v>
                </c:pt>
                <c:pt idx="11">
                  <c:v>Suchitepéquez</c:v>
                </c:pt>
                <c:pt idx="12">
                  <c:v>Alta Verapaz</c:v>
                </c:pt>
                <c:pt idx="13">
                  <c:v>Huehuetenango</c:v>
                </c:pt>
                <c:pt idx="14">
                  <c:v>Chimaltenango</c:v>
                </c:pt>
                <c:pt idx="15">
                  <c:v>Retalhuleu</c:v>
                </c:pt>
                <c:pt idx="16">
                  <c:v>El Progreso</c:v>
                </c:pt>
                <c:pt idx="17">
                  <c:v>Quiché</c:v>
                </c:pt>
                <c:pt idx="18">
                  <c:v>Sacatepéquez</c:v>
                </c:pt>
                <c:pt idx="19">
                  <c:v>Baja Verapaz</c:v>
                </c:pt>
                <c:pt idx="20">
                  <c:v>Sololá</c:v>
                </c:pt>
                <c:pt idx="21">
                  <c:v>Totonicapán</c:v>
                </c:pt>
              </c:strCache>
            </c:strRef>
          </c:cat>
          <c:val>
            <c:numRef>
              <c:f>'Víctimas PNC'!$G$219:$G$240</c:f>
              <c:numCache>
                <c:formatCode>0.0</c:formatCode>
                <c:ptCount val="22"/>
                <c:pt idx="0">
                  <c:v>32.076908433276223</c:v>
                </c:pt>
                <c:pt idx="1">
                  <c:v>11.726632400533028</c:v>
                </c:pt>
                <c:pt idx="2">
                  <c:v>6.6818960593946315</c:v>
                </c:pt>
                <c:pt idx="3">
                  <c:v>6.0346468684561199</c:v>
                </c:pt>
                <c:pt idx="4">
                  <c:v>5.8823529411764701</c:v>
                </c:pt>
                <c:pt idx="5">
                  <c:v>4.6640015229392731</c:v>
                </c:pt>
                <c:pt idx="6">
                  <c:v>4.2071197411003238</c:v>
                </c:pt>
                <c:pt idx="7">
                  <c:v>3.6740909956215497</c:v>
                </c:pt>
                <c:pt idx="8">
                  <c:v>3.3314296592423376</c:v>
                </c:pt>
                <c:pt idx="9">
                  <c:v>3.0268418046830381</c:v>
                </c:pt>
                <c:pt idx="10">
                  <c:v>2.912621359223301</c:v>
                </c:pt>
                <c:pt idx="11">
                  <c:v>2.8745478774033888</c:v>
                </c:pt>
                <c:pt idx="12">
                  <c:v>2.3795926137445269</c:v>
                </c:pt>
                <c:pt idx="13">
                  <c:v>2.303445650104702</c:v>
                </c:pt>
                <c:pt idx="14">
                  <c:v>1.8275271273557967</c:v>
                </c:pt>
                <c:pt idx="15">
                  <c:v>1.6181229773462782</c:v>
                </c:pt>
                <c:pt idx="16">
                  <c:v>1.4087188273367599</c:v>
                </c:pt>
                <c:pt idx="17">
                  <c:v>1.066057490957548</c:v>
                </c:pt>
                <c:pt idx="18">
                  <c:v>0.95183704549781067</c:v>
                </c:pt>
                <c:pt idx="19">
                  <c:v>0.53302874547877399</c:v>
                </c:pt>
                <c:pt idx="20">
                  <c:v>0.45688178183894917</c:v>
                </c:pt>
                <c:pt idx="21">
                  <c:v>0.36169807728916809</c:v>
                </c:pt>
              </c:numCache>
            </c:numRef>
          </c:val>
        </c:ser>
        <c:axId val="117347072"/>
        <c:axId val="117348608"/>
      </c:barChart>
      <c:catAx>
        <c:axId val="117347072"/>
        <c:scaling>
          <c:orientation val="minMax"/>
        </c:scaling>
        <c:axPos val="b"/>
        <c:numFmt formatCode="General" sourceLinked="0"/>
        <c:tickLblPos val="nextTo"/>
        <c:txPr>
          <a:bodyPr rot="-5400000" vert="horz"/>
          <a:lstStyle/>
          <a:p>
            <a:pPr>
              <a:defRPr>
                <a:latin typeface="Open Sans Condensed Light" pitchFamily="34" charset="0"/>
                <a:ea typeface="Open Sans Condensed Light" pitchFamily="34" charset="0"/>
                <a:cs typeface="Open Sans Condensed Light" pitchFamily="34" charset="0"/>
              </a:defRPr>
            </a:pPr>
            <a:endParaRPr lang="es-ES"/>
          </a:p>
        </c:txPr>
        <c:crossAx val="117348608"/>
        <c:crosses val="autoZero"/>
        <c:auto val="1"/>
        <c:lblAlgn val="ctr"/>
        <c:lblOffset val="100"/>
      </c:catAx>
      <c:valAx>
        <c:axId val="117348608"/>
        <c:scaling>
          <c:orientation val="minMax"/>
        </c:scaling>
        <c:delete val="1"/>
        <c:axPos val="l"/>
        <c:numFmt formatCode="0.0" sourceLinked="1"/>
        <c:tickLblPos val="nextTo"/>
        <c:crossAx val="117347072"/>
        <c:crosses val="autoZero"/>
        <c:crossBetween val="between"/>
      </c:valAx>
    </c:plotArea>
    <c:plotVisOnly val="1"/>
    <c:dispBlanksAs val="gap"/>
  </c:chart>
  <c:printSettings>
    <c:headerFooter/>
    <c:pageMargins b="0.75000000000000056" l="0.70000000000000051" r="0.70000000000000051" t="0.75000000000000056" header="0.30000000000000027" footer="0.30000000000000027"/>
    <c:pageSetup/>
  </c:printSettings>
</c:chartSpace>
</file>

<file path=xl/charts/chart120.xml><?xml version="1.0" encoding="utf-8"?>
<c:chartSpace xmlns:c="http://schemas.openxmlformats.org/drawingml/2006/chart" xmlns:a="http://schemas.openxmlformats.org/drawingml/2006/main" xmlns:r="http://schemas.openxmlformats.org/officeDocument/2006/relationships">
  <c:lang val="es-ES"/>
  <c:chart>
    <c:plotArea>
      <c:layout/>
      <c:barChart>
        <c:barDir val="col"/>
        <c:grouping val="clustered"/>
        <c:ser>
          <c:idx val="0"/>
          <c:order val="0"/>
          <c:dLbls>
            <c:spPr>
              <a:noFill/>
              <a:ln>
                <a:noFill/>
              </a:ln>
              <a:effectLst/>
            </c:spPr>
            <c:txPr>
              <a:bodyPr/>
              <a:lstStyle/>
              <a:p>
                <a:pPr>
                  <a:defRPr>
                    <a:latin typeface="Open Sans Condensed Light" pitchFamily="34" charset="0"/>
                    <a:ea typeface="Open Sans Condensed Light" pitchFamily="34" charset="0"/>
                    <a:cs typeface="Open Sans Condensed Light" pitchFamily="34" charset="0"/>
                  </a:defRPr>
                </a:pPr>
                <a:endParaRPr lang="es-ES"/>
              </a:p>
            </c:txPr>
            <c:showVal val="1"/>
            <c:extLst>
              <c:ext xmlns:c15="http://schemas.microsoft.com/office/drawing/2012/chart" uri="{CE6537A1-D6FC-4f65-9D91-7224C49458BB}">
                <c15:showLeaderLines val="0"/>
              </c:ext>
            </c:extLst>
          </c:dLbls>
          <c:cat>
            <c:strRef>
              <c:f>'Sentenciados OJ'!$B$238:$B$242</c:f>
              <c:strCache>
                <c:ptCount val="5"/>
                <c:pt idx="0">
                  <c:v>Homicidio</c:v>
                </c:pt>
                <c:pt idx="1">
                  <c:v>Asesinato</c:v>
                </c:pt>
                <c:pt idx="2">
                  <c:v>Lesiones</c:v>
                </c:pt>
                <c:pt idx="3">
                  <c:v>Plagio o secuestro</c:v>
                </c:pt>
                <c:pt idx="4">
                  <c:v>Robo</c:v>
                </c:pt>
              </c:strCache>
            </c:strRef>
          </c:cat>
          <c:val>
            <c:numRef>
              <c:f>'Sentenciados OJ'!$D$238:$D$242</c:f>
              <c:numCache>
                <c:formatCode>0.0</c:formatCode>
                <c:ptCount val="5"/>
                <c:pt idx="0">
                  <c:v>23.927765237020317</c:v>
                </c:pt>
                <c:pt idx="1">
                  <c:v>19.638826185101578</c:v>
                </c:pt>
                <c:pt idx="2">
                  <c:v>13.318284424379231</c:v>
                </c:pt>
                <c:pt idx="3">
                  <c:v>9.0293453724604973</c:v>
                </c:pt>
                <c:pt idx="4">
                  <c:v>34.085778781038371</c:v>
                </c:pt>
              </c:numCache>
            </c:numRef>
          </c:val>
        </c:ser>
        <c:axId val="122706176"/>
        <c:axId val="122712064"/>
      </c:barChart>
      <c:catAx>
        <c:axId val="122706176"/>
        <c:scaling>
          <c:orientation val="minMax"/>
        </c:scaling>
        <c:axPos val="b"/>
        <c:numFmt formatCode="General" sourceLinked="0"/>
        <c:tickLblPos val="nextTo"/>
        <c:txPr>
          <a:bodyPr rot="-5400000" vert="horz"/>
          <a:lstStyle/>
          <a:p>
            <a:pPr>
              <a:defRPr>
                <a:latin typeface="Open Sans Condensed Light" pitchFamily="34" charset="0"/>
                <a:ea typeface="Open Sans Condensed Light" pitchFamily="34" charset="0"/>
                <a:cs typeface="Open Sans Condensed Light" pitchFamily="34" charset="0"/>
              </a:defRPr>
            </a:pPr>
            <a:endParaRPr lang="es-ES"/>
          </a:p>
        </c:txPr>
        <c:crossAx val="122712064"/>
        <c:crosses val="autoZero"/>
        <c:auto val="1"/>
        <c:lblAlgn val="ctr"/>
        <c:lblOffset val="100"/>
      </c:catAx>
      <c:valAx>
        <c:axId val="122712064"/>
        <c:scaling>
          <c:orientation val="minMax"/>
        </c:scaling>
        <c:delete val="1"/>
        <c:axPos val="l"/>
        <c:numFmt formatCode="0.0" sourceLinked="1"/>
        <c:tickLblPos val="nextTo"/>
        <c:crossAx val="122706176"/>
        <c:crosses val="autoZero"/>
        <c:crossBetween val="between"/>
      </c:valAx>
    </c:plotArea>
    <c:plotVisOnly val="1"/>
    <c:dispBlanksAs val="gap"/>
  </c:chart>
  <c:printSettings>
    <c:headerFooter/>
    <c:pageMargins b="0.75000000000000056" l="0.70000000000000051" r="0.70000000000000051" t="0.75000000000000056" header="0.30000000000000027" footer="0.30000000000000027"/>
    <c:pageSetup/>
  </c:printSettings>
</c:chartSpace>
</file>

<file path=xl/charts/chart121.xml><?xml version="1.0" encoding="utf-8"?>
<c:chartSpace xmlns:c="http://schemas.openxmlformats.org/drawingml/2006/chart" xmlns:a="http://schemas.openxmlformats.org/drawingml/2006/main" xmlns:r="http://schemas.openxmlformats.org/officeDocument/2006/relationships">
  <c:lang val="es-ES"/>
  <c:chart>
    <c:autoTitleDeleted val="1"/>
    <c:plotArea>
      <c:layout>
        <c:manualLayout>
          <c:layoutTarget val="inner"/>
          <c:xMode val="edge"/>
          <c:yMode val="edge"/>
          <c:x val="0.46641644794400755"/>
          <c:y val="4.6296296296296349E-2"/>
          <c:w val="0.50025021872265896"/>
          <c:h val="0.89814814814814814"/>
        </c:manualLayout>
      </c:layout>
      <c:barChart>
        <c:barDir val="bar"/>
        <c:grouping val="clustered"/>
        <c:ser>
          <c:idx val="0"/>
          <c:order val="0"/>
          <c:spPr>
            <a:solidFill>
              <a:schemeClr val="accent1"/>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Val val="1"/>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'Sentenciados OJ'!$B$256:$B$259</c:f>
              <c:strCache>
                <c:ptCount val="4"/>
                <c:pt idx="0">
                  <c:v>De las penas relativas a los delitos de violencia sexual, explotación y trata de personas</c:v>
                </c:pt>
                <c:pt idx="1">
                  <c:v>De la violencia sexual</c:v>
                </c:pt>
                <c:pt idx="2">
                  <c:v>De los delitos contra la indemnidad sexual de las personas</c:v>
                </c:pt>
                <c:pt idx="3">
                  <c:v>De los delitos de Explotación Sexual</c:v>
                </c:pt>
              </c:strCache>
            </c:strRef>
          </c:cat>
          <c:val>
            <c:numRef>
              <c:f>'Sentenciados OJ'!$D$256:$D$259</c:f>
              <c:numCache>
                <c:formatCode>0.0</c:formatCode>
                <c:ptCount val="4"/>
                <c:pt idx="0">
                  <c:v>9.9526066350710902</c:v>
                </c:pt>
                <c:pt idx="1">
                  <c:v>86.255924170616112</c:v>
                </c:pt>
                <c:pt idx="2">
                  <c:v>0.94786729857819907</c:v>
                </c:pt>
                <c:pt idx="3">
                  <c:v>2.8436018957345972</c:v>
                </c:pt>
              </c:numCache>
            </c:numRef>
          </c:val>
        </c:ser>
        <c:gapWidth val="182"/>
        <c:axId val="122731520"/>
        <c:axId val="122819328"/>
      </c:barChart>
      <c:catAx>
        <c:axId val="122731520"/>
        <c:scaling>
          <c:orientation val="minMax"/>
        </c:scaling>
        <c:axPos val="l"/>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2819328"/>
        <c:crosses val="autoZero"/>
        <c:auto val="1"/>
        <c:lblAlgn val="ctr"/>
        <c:lblOffset val="100"/>
      </c:catAx>
      <c:valAx>
        <c:axId val="122819328"/>
        <c:scaling>
          <c:orientation val="minMax"/>
        </c:scaling>
        <c:delete val="1"/>
        <c:axPos val="b"/>
        <c:numFmt formatCode="0.0" sourceLinked="1"/>
        <c:majorTickMark val="none"/>
        <c:tickLblPos val="nextTo"/>
        <c:crossAx val="122731520"/>
        <c:crosses val="autoZero"/>
        <c:crossBetween val="between"/>
      </c:valAx>
      <c:spPr>
        <a:noFill/>
        <a:ln>
          <a:noFill/>
        </a:ln>
        <a:effectLst/>
      </c:spPr>
    </c:plotArea>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000000000000056" l="0.70000000000000051" r="0.70000000000000051" t="0.75000000000000056" header="0.30000000000000027" footer="0.30000000000000027"/>
    <c:pageSetup/>
  </c:printSettings>
</c:chartSpace>
</file>

<file path=xl/charts/chart122.xml><?xml version="1.0" encoding="utf-8"?>
<c:chartSpace xmlns:c="http://schemas.openxmlformats.org/drawingml/2006/chart" xmlns:a="http://schemas.openxmlformats.org/drawingml/2006/main" xmlns:r="http://schemas.openxmlformats.org/officeDocument/2006/relationships">
  <c:lang val="es-ES"/>
  <c:chart>
    <c:autoTitleDeleted val="1"/>
    <c:plotArea>
      <c:layout/>
      <c:barChart>
        <c:barDir val="bar"/>
        <c:grouping val="clustered"/>
        <c:ser>
          <c:idx val="0"/>
          <c:order val="0"/>
          <c:spPr>
            <a:solidFill>
              <a:schemeClr val="accent1"/>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Val val="1"/>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'Sentenciados OJ'!$B$265:$B$273</c:f>
              <c:strCache>
                <c:ptCount val="9"/>
                <c:pt idx="0">
                  <c:v>Promoción o estimulación a la drogadicción</c:v>
                </c:pt>
                <c:pt idx="1">
                  <c:v>Comercio, tráfico y almacenamiento ilícito</c:v>
                </c:pt>
                <c:pt idx="2">
                  <c:v>Posesión para el consumo</c:v>
                </c:pt>
                <c:pt idx="3">
                  <c:v>Promoción y fomento</c:v>
                </c:pt>
                <c:pt idx="4">
                  <c:v>Facilitación de medios</c:v>
                </c:pt>
                <c:pt idx="5">
                  <c:v>Asociaciones delictivas</c:v>
                </c:pt>
                <c:pt idx="6">
                  <c:v>Siembra y cultivo</c:v>
                </c:pt>
                <c:pt idx="7">
                  <c:v>Tránsito internacional</c:v>
                </c:pt>
                <c:pt idx="8">
                  <c:v>Encubrimiento personal</c:v>
                </c:pt>
              </c:strCache>
            </c:strRef>
          </c:cat>
          <c:val>
            <c:numRef>
              <c:f>'Sentenciados OJ'!$D$265:$D$273</c:f>
              <c:numCache>
                <c:formatCode>0.0</c:formatCode>
                <c:ptCount val="9"/>
                <c:pt idx="0">
                  <c:v>25.641025641025639</c:v>
                </c:pt>
                <c:pt idx="1">
                  <c:v>24.358974358974358</c:v>
                </c:pt>
                <c:pt idx="2">
                  <c:v>19.230769230769234</c:v>
                </c:pt>
                <c:pt idx="3">
                  <c:v>11.538461538461538</c:v>
                </c:pt>
                <c:pt idx="4">
                  <c:v>5.1282051282051277</c:v>
                </c:pt>
                <c:pt idx="5">
                  <c:v>5.1282051282051277</c:v>
                </c:pt>
                <c:pt idx="6">
                  <c:v>5.1282051282051277</c:v>
                </c:pt>
                <c:pt idx="7">
                  <c:v>2.5641025641025639</c:v>
                </c:pt>
                <c:pt idx="8">
                  <c:v>1.2820512820512819</c:v>
                </c:pt>
              </c:numCache>
            </c:numRef>
          </c:val>
        </c:ser>
        <c:gapWidth val="182"/>
        <c:axId val="122847232"/>
        <c:axId val="122848768"/>
      </c:barChart>
      <c:catAx>
        <c:axId val="122847232"/>
        <c:scaling>
          <c:orientation val="minMax"/>
        </c:scaling>
        <c:axPos val="l"/>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2848768"/>
        <c:crosses val="autoZero"/>
        <c:auto val="1"/>
        <c:lblAlgn val="ctr"/>
        <c:lblOffset val="100"/>
      </c:catAx>
      <c:valAx>
        <c:axId val="122848768"/>
        <c:scaling>
          <c:orientation val="minMax"/>
        </c:scaling>
        <c:delete val="1"/>
        <c:axPos val="b"/>
        <c:numFmt formatCode="0.0" sourceLinked="1"/>
        <c:majorTickMark val="none"/>
        <c:tickLblPos val="nextTo"/>
        <c:crossAx val="122847232"/>
        <c:crosses val="autoZero"/>
        <c:crossBetween val="between"/>
      </c:valAx>
      <c:spPr>
        <a:noFill/>
        <a:ln>
          <a:noFill/>
        </a:ln>
        <a:effectLst/>
      </c:spPr>
    </c:plotArea>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000000000000056" l="0.70000000000000051" r="0.70000000000000051" t="0.75000000000000056" header="0.30000000000000027" footer="0.30000000000000027"/>
    <c:pageSetup/>
  </c:printSettings>
</c:chartSpace>
</file>

<file path=xl/charts/chart123.xml><?xml version="1.0" encoding="utf-8"?>
<c:chartSpace xmlns:c="http://schemas.openxmlformats.org/drawingml/2006/chart" xmlns:a="http://schemas.openxmlformats.org/drawingml/2006/main" xmlns:r="http://schemas.openxmlformats.org/officeDocument/2006/relationships">
  <c:lang val="es-ES"/>
  <c:chart>
    <c:plotArea>
      <c:layout>
        <c:manualLayout>
          <c:layoutTarget val="inner"/>
          <c:xMode val="edge"/>
          <c:yMode val="edge"/>
          <c:x val="0"/>
          <c:y val="0.1109983896940417"/>
          <c:w val="1"/>
          <c:h val="0.4866473429951691"/>
        </c:manualLayout>
      </c:layout>
      <c:barChart>
        <c:barDir val="col"/>
        <c:grouping val="clustered"/>
        <c:ser>
          <c:idx val="0"/>
          <c:order val="0"/>
          <c:spPr>
            <a:solidFill>
              <a:schemeClr val="accent2"/>
            </a:solidFill>
          </c:spPr>
          <c:dLbls>
            <c:spPr>
              <a:noFill/>
              <a:ln>
                <a:noFill/>
              </a:ln>
              <a:effectLst/>
            </c:spPr>
            <c:txPr>
              <a:bodyPr rot="-5400000" vert="horz"/>
              <a:lstStyle/>
              <a:p>
                <a:pPr>
                  <a:defRPr>
                    <a:latin typeface="Open Sans Condensed Light" pitchFamily="34" charset="0"/>
                    <a:ea typeface="Open Sans Condensed Light" pitchFamily="34" charset="0"/>
                    <a:cs typeface="Open Sans Condensed Light" pitchFamily="34" charset="0"/>
                  </a:defRPr>
                </a:pPr>
                <a:endParaRPr lang="es-ES"/>
              </a:p>
            </c:txPr>
            <c:showVal val="1"/>
            <c:extLst>
              <c:ext xmlns:c15="http://schemas.microsoft.com/office/drawing/2012/chart" uri="{CE6537A1-D6FC-4f65-9D91-7224C49458BB}">
                <c15:showLeaderLines val="0"/>
              </c:ext>
            </c:extLst>
          </c:dLbls>
          <c:cat>
            <c:strRef>
              <c:f>'Tasas (por cada 100,000)'!$G$22:$G$44</c:f>
              <c:strCache>
                <c:ptCount val="23"/>
                <c:pt idx="0">
                  <c:v>Total República</c:v>
                </c:pt>
                <c:pt idx="1">
                  <c:v>Zacapa</c:v>
                </c:pt>
                <c:pt idx="2">
                  <c:v>Escuintla</c:v>
                </c:pt>
                <c:pt idx="3">
                  <c:v>Chiquimula</c:v>
                </c:pt>
                <c:pt idx="4">
                  <c:v>Izabal</c:v>
                </c:pt>
                <c:pt idx="5">
                  <c:v>Santa Rosa</c:v>
                </c:pt>
                <c:pt idx="6">
                  <c:v>Jutiapa</c:v>
                </c:pt>
                <c:pt idx="7">
                  <c:v>Guatemala</c:v>
                </c:pt>
                <c:pt idx="8">
                  <c:v>Petén</c:v>
                </c:pt>
                <c:pt idx="9">
                  <c:v>Jalapa</c:v>
                </c:pt>
                <c:pt idx="10">
                  <c:v>El Progreso</c:v>
                </c:pt>
                <c:pt idx="11">
                  <c:v>Suchitepéquez</c:v>
                </c:pt>
                <c:pt idx="12">
                  <c:v>Retalhuleu</c:v>
                </c:pt>
                <c:pt idx="13">
                  <c:v>Quetzaltenango</c:v>
                </c:pt>
                <c:pt idx="14">
                  <c:v>Sacatepéquez</c:v>
                </c:pt>
                <c:pt idx="15">
                  <c:v>Chimaltenango</c:v>
                </c:pt>
                <c:pt idx="16">
                  <c:v>San Marcos</c:v>
                </c:pt>
                <c:pt idx="17">
                  <c:v>Alta Verapaz</c:v>
                </c:pt>
                <c:pt idx="18">
                  <c:v>Huehuetenango</c:v>
                </c:pt>
                <c:pt idx="19">
                  <c:v>Baja Verapaz</c:v>
                </c:pt>
                <c:pt idx="20">
                  <c:v>Quiché</c:v>
                </c:pt>
                <c:pt idx="21">
                  <c:v>Solola</c:v>
                </c:pt>
                <c:pt idx="22">
                  <c:v>Totonicapan</c:v>
                </c:pt>
              </c:strCache>
            </c:strRef>
          </c:cat>
          <c:val>
            <c:numRef>
              <c:f>'Tasas (por cada 100,000)'!$H$22:$H$44</c:f>
              <c:numCache>
                <c:formatCode>0.0</c:formatCode>
                <c:ptCount val="23"/>
                <c:pt idx="0">
                  <c:v>34.025582586841203</c:v>
                </c:pt>
                <c:pt idx="1">
                  <c:v>84.34936887377431</c:v>
                </c:pt>
                <c:pt idx="2">
                  <c:v>84.230599828591735</c:v>
                </c:pt>
                <c:pt idx="3">
                  <c:v>79.607290701457742</c:v>
                </c:pt>
                <c:pt idx="4">
                  <c:v>72.9779139560696</c:v>
                </c:pt>
                <c:pt idx="5">
                  <c:v>61.339789810018758</c:v>
                </c:pt>
                <c:pt idx="6">
                  <c:v>54.039918516737906</c:v>
                </c:pt>
                <c:pt idx="7">
                  <c:v>51.724935025517169</c:v>
                </c:pt>
                <c:pt idx="8">
                  <c:v>51.077436402935142</c:v>
                </c:pt>
                <c:pt idx="9">
                  <c:v>47.253316022573671</c:v>
                </c:pt>
                <c:pt idx="10">
                  <c:v>45.249645906733278</c:v>
                </c:pt>
                <c:pt idx="11">
                  <c:v>27.856738163209378</c:v>
                </c:pt>
                <c:pt idx="12">
                  <c:v>26.702798151937433</c:v>
                </c:pt>
                <c:pt idx="13">
                  <c:v>21.182764645851563</c:v>
                </c:pt>
                <c:pt idx="14">
                  <c:v>15.153941238717232</c:v>
                </c:pt>
                <c:pt idx="15">
                  <c:v>14.80072119635811</c:v>
                </c:pt>
                <c:pt idx="16">
                  <c:v>14.296186480639836</c:v>
                </c:pt>
                <c:pt idx="17">
                  <c:v>10.564204131912335</c:v>
                </c:pt>
                <c:pt idx="18">
                  <c:v>10.047128504094871</c:v>
                </c:pt>
                <c:pt idx="19">
                  <c:v>9.8407958519000029</c:v>
                </c:pt>
                <c:pt idx="20">
                  <c:v>5.4940207762856037</c:v>
                </c:pt>
                <c:pt idx="21">
                  <c:v>5.1723560507103263</c:v>
                </c:pt>
                <c:pt idx="22">
                  <c:v>3.7509618914222642</c:v>
                </c:pt>
              </c:numCache>
            </c:numRef>
          </c:val>
        </c:ser>
        <c:axId val="122947072"/>
        <c:axId val="122948608"/>
      </c:barChart>
      <c:catAx>
        <c:axId val="122947072"/>
        <c:scaling>
          <c:orientation val="minMax"/>
        </c:scaling>
        <c:axPos val="b"/>
        <c:numFmt formatCode="General" sourceLinked="0"/>
        <c:tickLblPos val="nextTo"/>
        <c:txPr>
          <a:bodyPr rot="-5400000" vert="horz"/>
          <a:lstStyle/>
          <a:p>
            <a:pPr>
              <a:defRPr>
                <a:latin typeface="Open Sans Condensed Light" pitchFamily="34" charset="0"/>
                <a:ea typeface="Open Sans Condensed Light" pitchFamily="34" charset="0"/>
                <a:cs typeface="Open Sans Condensed Light" pitchFamily="34" charset="0"/>
              </a:defRPr>
            </a:pPr>
            <a:endParaRPr lang="es-ES"/>
          </a:p>
        </c:txPr>
        <c:crossAx val="122948608"/>
        <c:crosses val="autoZero"/>
        <c:auto val="1"/>
        <c:lblAlgn val="ctr"/>
        <c:lblOffset val="100"/>
      </c:catAx>
      <c:valAx>
        <c:axId val="122948608"/>
        <c:scaling>
          <c:orientation val="minMax"/>
        </c:scaling>
        <c:delete val="1"/>
        <c:axPos val="l"/>
        <c:numFmt formatCode="0.0" sourceLinked="1"/>
        <c:tickLblPos val="nextTo"/>
        <c:crossAx val="122947072"/>
        <c:crosses val="autoZero"/>
        <c:crossBetween val="between"/>
      </c:valAx>
    </c:plotArea>
    <c:plotVisOnly val="1"/>
    <c:dispBlanksAs val="gap"/>
  </c:chart>
  <c:printSettings>
    <c:headerFooter/>
    <c:pageMargins b="0.75000000000000056" l="0.70000000000000051" r="0.70000000000000051" t="0.75000000000000056" header="0.30000000000000027" footer="0.30000000000000027"/>
    <c:pageSetup/>
  </c:printSettings>
</c:chartSpace>
</file>

<file path=xl/charts/chart124.xml><?xml version="1.0" encoding="utf-8"?>
<c:chartSpace xmlns:c="http://schemas.openxmlformats.org/drawingml/2006/chart" xmlns:a="http://schemas.openxmlformats.org/drawingml/2006/main" xmlns:r="http://schemas.openxmlformats.org/officeDocument/2006/relationships">
  <c:lang val="es-ES"/>
  <c:chart>
    <c:plotArea>
      <c:layout/>
      <c:barChart>
        <c:barDir val="col"/>
        <c:grouping val="clustered"/>
        <c:ser>
          <c:idx val="0"/>
          <c:order val="0"/>
          <c:dLbls>
            <c:spPr>
              <a:noFill/>
              <a:ln>
                <a:noFill/>
              </a:ln>
              <a:effectLst/>
            </c:spPr>
            <c:txPr>
              <a:bodyPr/>
              <a:lstStyle/>
              <a:p>
                <a:pPr>
                  <a:defRPr>
                    <a:latin typeface="Open Sans Condensed Light" pitchFamily="34" charset="0"/>
                    <a:ea typeface="Open Sans Condensed Light" pitchFamily="34" charset="0"/>
                    <a:cs typeface="Open Sans Condensed Light" pitchFamily="34" charset="0"/>
                  </a:defRPr>
                </a:pPr>
                <a:endParaRPr lang="es-ES"/>
              </a:p>
            </c:txPr>
            <c:showVal val="1"/>
            <c:extLst>
              <c:ext xmlns:c15="http://schemas.microsoft.com/office/drawing/2012/chart" uri="{CE6537A1-D6FC-4f65-9D91-7224C49458BB}">
                <c15:showLeaderLines val="0"/>
              </c:ext>
            </c:extLst>
          </c:dLbls>
          <c:cat>
            <c:numRef>
              <c:f>'Tasas (por cada 100,000)'!$B$4:$B$8</c:f>
              <c:numCache>
                <c:formatCode>General</c:formatCode>
                <c:ptCount val="5"/>
                <c:pt idx="0">
                  <c:v>2009</c:v>
                </c:pt>
                <c:pt idx="1">
                  <c:v>2010</c:v>
                </c:pt>
                <c:pt idx="2">
                  <c:v>2011</c:v>
                </c:pt>
                <c:pt idx="3">
                  <c:v>2012</c:v>
                </c:pt>
                <c:pt idx="4">
                  <c:v>2013</c:v>
                </c:pt>
              </c:numCache>
            </c:numRef>
          </c:cat>
          <c:val>
            <c:numRef>
              <c:f>'Tasas (por cada 100,000)'!$E$4:$E$8</c:f>
              <c:numCache>
                <c:formatCode>0.0</c:formatCode>
                <c:ptCount val="5"/>
                <c:pt idx="0">
                  <c:v>46.357804595365735</c:v>
                </c:pt>
                <c:pt idx="1">
                  <c:v>41.499364393423193</c:v>
                </c:pt>
                <c:pt idx="2">
                  <c:v>38.610108368484312</c:v>
                </c:pt>
                <c:pt idx="3">
                  <c:v>34.199375705449533</c:v>
                </c:pt>
                <c:pt idx="4">
                  <c:v>34.025582586841203</c:v>
                </c:pt>
              </c:numCache>
            </c:numRef>
          </c:val>
        </c:ser>
        <c:axId val="122972032"/>
        <c:axId val="122973568"/>
      </c:barChart>
      <c:catAx>
        <c:axId val="122972032"/>
        <c:scaling>
          <c:orientation val="minMax"/>
        </c:scaling>
        <c:axPos val="b"/>
        <c:numFmt formatCode="General" sourceLinked="1"/>
        <c:tickLblPos val="nextTo"/>
        <c:txPr>
          <a:bodyPr/>
          <a:lstStyle/>
          <a:p>
            <a:pPr>
              <a:defRPr>
                <a:latin typeface="Open Sans Condensed Light" pitchFamily="34" charset="0"/>
                <a:ea typeface="Open Sans Condensed Light" pitchFamily="34" charset="0"/>
                <a:cs typeface="Open Sans Condensed Light" pitchFamily="34" charset="0"/>
              </a:defRPr>
            </a:pPr>
            <a:endParaRPr lang="es-ES"/>
          </a:p>
        </c:txPr>
        <c:crossAx val="122973568"/>
        <c:crosses val="autoZero"/>
        <c:auto val="1"/>
        <c:lblAlgn val="ctr"/>
        <c:lblOffset val="100"/>
      </c:catAx>
      <c:valAx>
        <c:axId val="122973568"/>
        <c:scaling>
          <c:orientation val="minMax"/>
        </c:scaling>
        <c:delete val="1"/>
        <c:axPos val="l"/>
        <c:numFmt formatCode="0.0" sourceLinked="1"/>
        <c:tickLblPos val="nextTo"/>
        <c:crossAx val="122972032"/>
        <c:crosses val="autoZero"/>
        <c:crossBetween val="between"/>
      </c:valAx>
    </c:plotArea>
    <c:plotVisOnly val="1"/>
    <c:dispBlanksAs val="gap"/>
  </c:chart>
  <c:printSettings>
    <c:headerFooter/>
    <c:pageMargins b="0.75000000000000056" l="0.70000000000000051" r="0.70000000000000051" t="0.75000000000000056" header="0.30000000000000027" footer="0.30000000000000027"/>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s-ES"/>
  <c:style val="3"/>
  <c:chart>
    <c:plotArea>
      <c:layout>
        <c:manualLayout>
          <c:layoutTarget val="inner"/>
          <c:xMode val="edge"/>
          <c:yMode val="edge"/>
          <c:x val="2.3341087136707576E-2"/>
          <c:y val="5.0579116776103994E-2"/>
          <c:w val="0.77968637202213864"/>
          <c:h val="0.94942088322389628"/>
        </c:manualLayout>
      </c:layout>
      <c:doughnutChart>
        <c:varyColors val="1"/>
        <c:ser>
          <c:idx val="0"/>
          <c:order val="0"/>
          <c:dPt>
            <c:idx val="0"/>
            <c:spPr>
              <a:solidFill>
                <a:srgbClr val="DBAE6D"/>
              </a:solidFill>
            </c:spPr>
          </c:dPt>
          <c:dPt>
            <c:idx val="1"/>
            <c:spPr>
              <a:solidFill>
                <a:srgbClr val="9AA07C"/>
              </a:solidFill>
            </c:spPr>
          </c:dPt>
          <c:dLbls>
            <c:spPr>
              <a:noFill/>
              <a:ln>
                <a:noFill/>
              </a:ln>
              <a:effectLst/>
            </c:spPr>
            <c:showVal val="1"/>
            <c:showLeaderLines val="1"/>
            <c:extLst>
              <c:ext xmlns:c15="http://schemas.microsoft.com/office/drawing/2012/chart" uri="{CE6537A1-D6FC-4f65-9D91-7224C49458BB}"/>
            </c:extLst>
          </c:dLbls>
          <c:cat>
            <c:strRef>
              <c:f>'Víctimas PNC'!$B$244:$B$245</c:f>
              <c:strCache>
                <c:ptCount val="2"/>
                <c:pt idx="0">
                  <c:v>Urbano</c:v>
                </c:pt>
                <c:pt idx="1">
                  <c:v>Rural</c:v>
                </c:pt>
              </c:strCache>
            </c:strRef>
          </c:cat>
          <c:val>
            <c:numRef>
              <c:f>'Víctimas PNC'!$D$244:$D$245</c:f>
              <c:numCache>
                <c:formatCode>###0.0</c:formatCode>
                <c:ptCount val="2"/>
                <c:pt idx="0">
                  <c:v>45.002855511136488</c:v>
                </c:pt>
                <c:pt idx="1">
                  <c:v>54.997144488863505</c:v>
                </c:pt>
              </c:numCache>
            </c:numRef>
          </c:val>
        </c:ser>
        <c:firstSliceAng val="0"/>
        <c:holeSize val="50"/>
      </c:doughnutChart>
    </c:plotArea>
    <c:legend>
      <c:legendPos val="r"/>
      <c:layout/>
      <c:txPr>
        <a:bodyPr/>
        <a:lstStyle/>
        <a:p>
          <a:pPr rtl="0">
            <a:defRPr/>
          </a:pPr>
          <a:endParaRPr lang="es-ES"/>
        </a:p>
      </c:txPr>
    </c:legend>
    <c:plotVisOnly val="1"/>
    <c:dispBlanksAs val="zero"/>
  </c:chart>
  <c:spPr>
    <a:noFill/>
    <a:ln>
      <a:noFill/>
    </a:ln>
  </c:spPr>
  <c:txPr>
    <a:bodyPr/>
    <a:lstStyle/>
    <a:p>
      <a:pPr>
        <a:defRPr>
          <a:latin typeface="Open Sans Condensed Light" pitchFamily="34" charset="0"/>
          <a:ea typeface="Open Sans Condensed Light" pitchFamily="34" charset="0"/>
          <a:cs typeface="Open Sans Condensed Light" pitchFamily="34" charset="0"/>
        </a:defRPr>
      </a:pPr>
      <a:endParaRPr lang="es-ES"/>
    </a:p>
  </c:txPr>
  <c:printSettings>
    <c:headerFooter/>
    <c:pageMargins b="0.74803149606299224" l="0.70866141732283483" r="0.70866141732283483" t="0.74803149606299224" header="0.31496062992125995" footer="0.31496062992125995"/>
    <c:pageSetup paperSize="123"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s-ES"/>
  <c:chart>
    <c:plotArea>
      <c:layout>
        <c:manualLayout>
          <c:layoutTarget val="inner"/>
          <c:xMode val="edge"/>
          <c:yMode val="edge"/>
          <c:x val="0"/>
          <c:y val="0"/>
          <c:w val="0.99642213207121877"/>
          <c:h val="0.76370732689210963"/>
        </c:manualLayout>
      </c:layout>
      <c:barChart>
        <c:barDir val="col"/>
        <c:grouping val="clustered"/>
        <c:ser>
          <c:idx val="0"/>
          <c:order val="0"/>
          <c:dLbls>
            <c:spPr>
              <a:noFill/>
              <a:ln>
                <a:noFill/>
              </a:ln>
              <a:effectLst/>
            </c:spPr>
            <c:txPr>
              <a:bodyPr/>
              <a:lstStyle/>
              <a:p>
                <a:pPr>
                  <a:defRPr>
                    <a:latin typeface="Open Sans Condensed Light" pitchFamily="34" charset="0"/>
                    <a:ea typeface="Open Sans Condensed Light" pitchFamily="34" charset="0"/>
                    <a:cs typeface="Open Sans Condensed Light" pitchFamily="34" charset="0"/>
                  </a:defRPr>
                </a:pPr>
                <a:endParaRPr lang="es-ES"/>
              </a:p>
            </c:txPr>
            <c:showVal val="1"/>
            <c:extLst>
              <c:ext xmlns:c15="http://schemas.microsoft.com/office/drawing/2012/chart" uri="{CE6537A1-D6FC-4f65-9D91-7224C49458BB}">
                <c15:showLeaderLines val="0"/>
              </c:ext>
            </c:extLst>
          </c:dLbls>
          <c:cat>
            <c:strRef>
              <c:f>'Víctimas PNC'!$B$262:$B$273</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'Víctimas PNC'!$D$262:$D$273</c:f>
              <c:numCache>
                <c:formatCode>###0.0</c:formatCode>
                <c:ptCount val="12"/>
                <c:pt idx="0">
                  <c:v>9.6135541595278884</c:v>
                </c:pt>
                <c:pt idx="1">
                  <c:v>8.3952027412906922</c:v>
                </c:pt>
                <c:pt idx="2">
                  <c:v>8.8520845231296406</c:v>
                </c:pt>
                <c:pt idx="3">
                  <c:v>8.7759375594898152</c:v>
                </c:pt>
                <c:pt idx="4">
                  <c:v>8.1286883685513036</c:v>
                </c:pt>
                <c:pt idx="5">
                  <c:v>8.3380925185608223</c:v>
                </c:pt>
                <c:pt idx="6">
                  <c:v>8.3000190367409097</c:v>
                </c:pt>
                <c:pt idx="7">
                  <c:v>8.0144679230915674</c:v>
                </c:pt>
                <c:pt idx="8">
                  <c:v>8.7378640776699026</c:v>
                </c:pt>
                <c:pt idx="9">
                  <c:v>7.7479535503521797</c:v>
                </c:pt>
                <c:pt idx="10">
                  <c:v>8.0335046640015229</c:v>
                </c:pt>
                <c:pt idx="11">
                  <c:v>7.0626308775937563</c:v>
                </c:pt>
              </c:numCache>
            </c:numRef>
          </c:val>
        </c:ser>
        <c:axId val="117485568"/>
        <c:axId val="117487104"/>
      </c:barChart>
      <c:catAx>
        <c:axId val="117485568"/>
        <c:scaling>
          <c:orientation val="minMax"/>
        </c:scaling>
        <c:axPos val="b"/>
        <c:numFmt formatCode="General" sourceLinked="0"/>
        <c:tickLblPos val="nextTo"/>
        <c:txPr>
          <a:bodyPr rot="-5400000" vert="horz"/>
          <a:lstStyle/>
          <a:p>
            <a:pPr>
              <a:defRPr>
                <a:latin typeface="Open Sans Condensed Light" pitchFamily="34" charset="0"/>
                <a:ea typeface="Open Sans Condensed Light" pitchFamily="34" charset="0"/>
                <a:cs typeface="Open Sans Condensed Light" pitchFamily="34" charset="0"/>
              </a:defRPr>
            </a:pPr>
            <a:endParaRPr lang="es-ES"/>
          </a:p>
        </c:txPr>
        <c:crossAx val="117487104"/>
        <c:crosses val="autoZero"/>
        <c:auto val="1"/>
        <c:lblAlgn val="ctr"/>
        <c:lblOffset val="100"/>
      </c:catAx>
      <c:valAx>
        <c:axId val="117487104"/>
        <c:scaling>
          <c:orientation val="minMax"/>
        </c:scaling>
        <c:delete val="1"/>
        <c:axPos val="l"/>
        <c:numFmt formatCode="###0.0" sourceLinked="1"/>
        <c:tickLblPos val="nextTo"/>
        <c:crossAx val="117485568"/>
        <c:crosses val="autoZero"/>
        <c:crossBetween val="between"/>
      </c:valAx>
    </c:plotArea>
    <c:plotVisOnly val="1"/>
    <c:dispBlanksAs val="gap"/>
  </c:chart>
  <c:printSettings>
    <c:headerFooter/>
    <c:pageMargins b="0.75000000000000056" l="0.70000000000000051" r="0.70000000000000051" t="0.75000000000000056" header="0.30000000000000027" footer="0.30000000000000027"/>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s-ES"/>
  <c:style val="3"/>
  <c:chart>
    <c:plotArea>
      <c:layout>
        <c:manualLayout>
          <c:layoutTarget val="inner"/>
          <c:xMode val="edge"/>
          <c:yMode val="edge"/>
          <c:x val="0"/>
          <c:y val="0"/>
          <c:w val="1"/>
          <c:h val="0.75542351046698875"/>
        </c:manualLayout>
      </c:layout>
      <c:barChart>
        <c:barDir val="col"/>
        <c:grouping val="clustered"/>
        <c:ser>
          <c:idx val="0"/>
          <c:order val="0"/>
          <c:dLbls>
            <c:spPr>
              <a:noFill/>
              <a:ln>
                <a:noFill/>
              </a:ln>
              <a:effectLst/>
            </c:spPr>
            <c:txPr>
              <a:bodyPr/>
              <a:lstStyle/>
              <a:p>
                <a:pPr>
                  <a:defRPr>
                    <a:latin typeface="Open Sans Condensed Light" pitchFamily="34" charset="0"/>
                    <a:ea typeface="Open Sans Condensed Light" pitchFamily="34" charset="0"/>
                    <a:cs typeface="Open Sans Condensed Light" pitchFamily="34" charset="0"/>
                  </a:defRPr>
                </a:pPr>
                <a:endParaRPr lang="es-ES"/>
              </a:p>
            </c:txPr>
            <c:showVal val="1"/>
            <c:extLst>
              <c:ext xmlns:c15="http://schemas.microsoft.com/office/drawing/2012/chart" uri="{CE6537A1-D6FC-4f65-9D91-7224C49458BB}">
                <c15:showLeaderLines val="0"/>
              </c:ext>
            </c:extLst>
          </c:dLbls>
          <c:cat>
            <c:strRef>
              <c:f>'Víctimas PNC'!$B$283:$B$289</c:f>
              <c:strCache>
                <c:ptCount val="7"/>
                <c:pt idx="0">
                  <c:v>Lunes</c:v>
                </c:pt>
                <c:pt idx="1">
                  <c:v>Martes</c:v>
                </c:pt>
                <c:pt idx="2">
                  <c:v>Miercoles</c:v>
                </c:pt>
                <c:pt idx="3">
                  <c:v>Jueves</c:v>
                </c:pt>
                <c:pt idx="4">
                  <c:v>Viernes</c:v>
                </c:pt>
                <c:pt idx="5">
                  <c:v>Sabado</c:v>
                </c:pt>
                <c:pt idx="6">
                  <c:v>Domingo</c:v>
                </c:pt>
              </c:strCache>
            </c:strRef>
          </c:cat>
          <c:val>
            <c:numRef>
              <c:f>'Víctimas PNC'!$D$283:$D$289</c:f>
              <c:numCache>
                <c:formatCode>###0.0</c:formatCode>
                <c:ptCount val="7"/>
                <c:pt idx="0">
                  <c:v>13.554159527888826</c:v>
                </c:pt>
                <c:pt idx="1">
                  <c:v>12.564249000571101</c:v>
                </c:pt>
                <c:pt idx="2">
                  <c:v>12.278697886921758</c:v>
                </c:pt>
                <c:pt idx="3">
                  <c:v>12.297734627831716</c:v>
                </c:pt>
                <c:pt idx="4">
                  <c:v>13.649343232438607</c:v>
                </c:pt>
                <c:pt idx="5">
                  <c:v>16.676185037121645</c:v>
                </c:pt>
                <c:pt idx="6">
                  <c:v>18.979630687226347</c:v>
                </c:pt>
              </c:numCache>
            </c:numRef>
          </c:val>
        </c:ser>
        <c:gapWidth val="100"/>
        <c:axId val="117502720"/>
        <c:axId val="117504256"/>
      </c:barChart>
      <c:catAx>
        <c:axId val="117502720"/>
        <c:scaling>
          <c:orientation val="minMax"/>
        </c:scaling>
        <c:axPos val="b"/>
        <c:numFmt formatCode="General" sourceLinked="0"/>
        <c:tickLblPos val="nextTo"/>
        <c:txPr>
          <a:bodyPr rot="-5400000" vert="horz"/>
          <a:lstStyle/>
          <a:p>
            <a:pPr>
              <a:defRPr>
                <a:latin typeface="Open Sans Condensed Light" pitchFamily="34" charset="0"/>
                <a:ea typeface="Open Sans Condensed Light" pitchFamily="34" charset="0"/>
                <a:cs typeface="Open Sans Condensed Light" pitchFamily="34" charset="0"/>
              </a:defRPr>
            </a:pPr>
            <a:endParaRPr lang="es-ES"/>
          </a:p>
        </c:txPr>
        <c:crossAx val="117504256"/>
        <c:crosses val="autoZero"/>
        <c:auto val="1"/>
        <c:lblAlgn val="ctr"/>
        <c:lblOffset val="100"/>
      </c:catAx>
      <c:valAx>
        <c:axId val="117504256"/>
        <c:scaling>
          <c:orientation val="minMax"/>
        </c:scaling>
        <c:delete val="1"/>
        <c:axPos val="l"/>
        <c:numFmt formatCode="###0.0" sourceLinked="1"/>
        <c:tickLblPos val="nextTo"/>
        <c:crossAx val="117502720"/>
        <c:crosses val="autoZero"/>
        <c:crossBetween val="between"/>
      </c:valAx>
    </c:plotArea>
    <c:plotVisOnly val="1"/>
    <c:dispBlanksAs val="gap"/>
  </c:chart>
  <c:printSettings>
    <c:headerFooter/>
    <c:pageMargins b="0.75000000000000056" l="0.70000000000000051" r="0.70000000000000051" t="0.75000000000000056" header="0.30000000000000027" footer="0.30000000000000027"/>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s-ES"/>
  <c:chart>
    <c:plotArea>
      <c:layout>
        <c:manualLayout>
          <c:layoutTarget val="inner"/>
          <c:xMode val="edge"/>
          <c:yMode val="edge"/>
          <c:x val="0"/>
          <c:y val="0"/>
          <c:w val="1"/>
          <c:h val="0.74167149758454276"/>
        </c:manualLayout>
      </c:layout>
      <c:barChart>
        <c:barDir val="col"/>
        <c:grouping val="clustered"/>
        <c:ser>
          <c:idx val="0"/>
          <c:order val="0"/>
          <c:dLbls>
            <c:spPr>
              <a:noFill/>
              <a:ln>
                <a:noFill/>
              </a:ln>
              <a:effectLst/>
            </c:spPr>
            <c:txPr>
              <a:bodyPr/>
              <a:lstStyle/>
              <a:p>
                <a:pPr>
                  <a:defRPr>
                    <a:latin typeface="Open Sans Condensed Light" pitchFamily="34" charset="0"/>
                    <a:ea typeface="Open Sans Condensed Light" pitchFamily="34" charset="0"/>
                    <a:cs typeface="Open Sans Condensed Light" pitchFamily="34" charset="0"/>
                  </a:defRPr>
                </a:pPr>
                <a:endParaRPr lang="es-ES"/>
              </a:p>
            </c:txPr>
            <c:showVal val="1"/>
            <c:extLst>
              <c:ext xmlns:c15="http://schemas.microsoft.com/office/drawing/2012/chart" uri="{CE6537A1-D6FC-4f65-9D91-7224C49458BB}">
                <c15:showLeaderLines val="0"/>
              </c:ext>
            </c:extLst>
          </c:dLbls>
          <c:cat>
            <c:strRef>
              <c:f>'Víctimas PNC'!$B$300:$B$311</c:f>
              <c:strCache>
                <c:ptCount val="12"/>
                <c:pt idx="0">
                  <c:v>Menor de 15</c:v>
                </c:pt>
                <c:pt idx="1">
                  <c:v>15-19</c:v>
                </c:pt>
                <c:pt idx="2">
                  <c:v>20-24</c:v>
                </c:pt>
                <c:pt idx="3">
                  <c:v>25-29</c:v>
                </c:pt>
                <c:pt idx="4">
                  <c:v>30-34</c:v>
                </c:pt>
                <c:pt idx="5">
                  <c:v>35-39</c:v>
                </c:pt>
                <c:pt idx="6">
                  <c:v>40-44</c:v>
                </c:pt>
                <c:pt idx="7">
                  <c:v>45-49</c:v>
                </c:pt>
                <c:pt idx="8">
                  <c:v>50-54</c:v>
                </c:pt>
                <c:pt idx="9">
                  <c:v>55-59</c:v>
                </c:pt>
                <c:pt idx="10">
                  <c:v>60 o más</c:v>
                </c:pt>
                <c:pt idx="11">
                  <c:v>Ignorado</c:v>
                </c:pt>
              </c:strCache>
            </c:strRef>
          </c:cat>
          <c:val>
            <c:numRef>
              <c:f>'Víctimas PNC'!$D$300:$D$311</c:f>
              <c:numCache>
                <c:formatCode>###0.0</c:formatCode>
                <c:ptCount val="12"/>
                <c:pt idx="0">
                  <c:v>1.9988577955454025</c:v>
                </c:pt>
                <c:pt idx="1">
                  <c:v>12.335808109651628</c:v>
                </c:pt>
                <c:pt idx="2">
                  <c:v>17.723205787169235</c:v>
                </c:pt>
                <c:pt idx="3">
                  <c:v>17.075956596230725</c:v>
                </c:pt>
                <c:pt idx="4">
                  <c:v>13.877784123358081</c:v>
                </c:pt>
                <c:pt idx="5">
                  <c:v>11.441081286883685</c:v>
                </c:pt>
                <c:pt idx="6">
                  <c:v>7.5385494003426619</c:v>
                </c:pt>
                <c:pt idx="7">
                  <c:v>5.0637730820483533</c:v>
                </c:pt>
                <c:pt idx="8">
                  <c:v>3.8454216638111558</c:v>
                </c:pt>
                <c:pt idx="9">
                  <c:v>2.3986293546544832</c:v>
                </c:pt>
                <c:pt idx="10">
                  <c:v>4.4355606320197989</c:v>
                </c:pt>
                <c:pt idx="11">
                  <c:v>2.2653721682847898</c:v>
                </c:pt>
              </c:numCache>
            </c:numRef>
          </c:val>
        </c:ser>
        <c:axId val="117536256"/>
        <c:axId val="117537792"/>
      </c:barChart>
      <c:catAx>
        <c:axId val="117536256"/>
        <c:scaling>
          <c:orientation val="minMax"/>
        </c:scaling>
        <c:axPos val="b"/>
        <c:numFmt formatCode="General" sourceLinked="0"/>
        <c:tickLblPos val="nextTo"/>
        <c:txPr>
          <a:bodyPr rot="-5400000" vert="horz"/>
          <a:lstStyle/>
          <a:p>
            <a:pPr>
              <a:defRPr>
                <a:latin typeface="Open Sans Condensed Light" pitchFamily="34" charset="0"/>
                <a:ea typeface="Open Sans Condensed Light" pitchFamily="34" charset="0"/>
                <a:cs typeface="Open Sans Condensed Light" pitchFamily="34" charset="0"/>
              </a:defRPr>
            </a:pPr>
            <a:endParaRPr lang="es-ES"/>
          </a:p>
        </c:txPr>
        <c:crossAx val="117537792"/>
        <c:crosses val="autoZero"/>
        <c:auto val="1"/>
        <c:lblAlgn val="ctr"/>
        <c:lblOffset val="100"/>
      </c:catAx>
      <c:valAx>
        <c:axId val="117537792"/>
        <c:scaling>
          <c:orientation val="minMax"/>
        </c:scaling>
        <c:delete val="1"/>
        <c:axPos val="l"/>
        <c:numFmt formatCode="###0.0" sourceLinked="1"/>
        <c:tickLblPos val="nextTo"/>
        <c:crossAx val="117536256"/>
        <c:crosses val="autoZero"/>
        <c:crossBetween val="between"/>
      </c:valAx>
    </c:plotArea>
    <c:plotVisOnly val="1"/>
    <c:dispBlanksAs val="gap"/>
  </c:chart>
  <c:printSettings>
    <c:headerFooter/>
    <c:pageMargins b="0.75000000000000056" l="0.70000000000000051" r="0.70000000000000051" t="0.75000000000000056" header="0.30000000000000027" footer="0.30000000000000027"/>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es-ES"/>
  <c:style val="3"/>
  <c:chart>
    <c:plotArea>
      <c:layout>
        <c:manualLayout>
          <c:layoutTarget val="inner"/>
          <c:xMode val="edge"/>
          <c:yMode val="edge"/>
          <c:x val="0"/>
          <c:y val="0"/>
          <c:w val="0.69103560964615762"/>
          <c:h val="0.9874798711755236"/>
        </c:manualLayout>
      </c:layout>
      <c:doughnutChart>
        <c:varyColors val="1"/>
        <c:ser>
          <c:idx val="0"/>
          <c:order val="0"/>
          <c:dPt>
            <c:idx val="0"/>
            <c:spPr>
              <a:solidFill>
                <a:srgbClr val="DBAE6D"/>
              </a:solidFill>
            </c:spPr>
          </c:dPt>
          <c:dPt>
            <c:idx val="1"/>
            <c:spPr>
              <a:solidFill>
                <a:srgbClr val="9AA07C"/>
              </a:solidFill>
            </c:spPr>
          </c:dPt>
          <c:dLbls>
            <c:spPr>
              <a:noFill/>
              <a:ln>
                <a:noFill/>
              </a:ln>
              <a:effectLst/>
            </c:spPr>
            <c:showVal val="1"/>
            <c:showLeaderLines val="1"/>
            <c:extLst>
              <c:ext xmlns:c15="http://schemas.microsoft.com/office/drawing/2012/chart" uri="{CE6537A1-D6FC-4f65-9D91-7224C49458BB}">
                <c15:layout/>
              </c:ext>
            </c:extLst>
          </c:dLbls>
          <c:cat>
            <c:strRef>
              <c:f>'Víctimas PNC'!$B$490:$B$491</c:f>
              <c:strCache>
                <c:ptCount val="2"/>
                <c:pt idx="0">
                  <c:v>Hombre</c:v>
                </c:pt>
                <c:pt idx="1">
                  <c:v>Mujer</c:v>
                </c:pt>
              </c:strCache>
            </c:strRef>
          </c:cat>
          <c:val>
            <c:numRef>
              <c:f>'Víctimas PNC'!$D$490:$D$491</c:f>
              <c:numCache>
                <c:formatCode>###0.0</c:formatCode>
                <c:ptCount val="2"/>
                <c:pt idx="0">
                  <c:v>81.413582382105389</c:v>
                </c:pt>
                <c:pt idx="1">
                  <c:v>18.586417617894615</c:v>
                </c:pt>
              </c:numCache>
            </c:numRef>
          </c:val>
        </c:ser>
        <c:firstSliceAng val="0"/>
        <c:holeSize val="50"/>
      </c:doughnutChart>
    </c:plotArea>
    <c:legend>
      <c:legendPos val="r"/>
      <c:layout/>
      <c:txPr>
        <a:bodyPr/>
        <a:lstStyle/>
        <a:p>
          <a:pPr rtl="0">
            <a:defRPr/>
          </a:pPr>
          <a:endParaRPr lang="es-ES"/>
        </a:p>
      </c:txPr>
    </c:legend>
    <c:plotVisOnly val="1"/>
    <c:dispBlanksAs val="zero"/>
  </c:chart>
  <c:spPr>
    <a:noFill/>
    <a:ln>
      <a:noFill/>
    </a:ln>
  </c:spPr>
  <c:txPr>
    <a:bodyPr/>
    <a:lstStyle/>
    <a:p>
      <a:pPr>
        <a:defRPr>
          <a:latin typeface="Open Sans Condensed Light" pitchFamily="34" charset="0"/>
          <a:ea typeface="Open Sans Condensed Light" pitchFamily="34" charset="0"/>
          <a:cs typeface="Open Sans Condensed Light" pitchFamily="34" charset="0"/>
        </a:defRPr>
      </a:pPr>
      <a:endParaRPr lang="es-ES"/>
    </a:p>
  </c:txPr>
  <c:printSettings>
    <c:headerFooter/>
    <c:pageMargins b="0.74803149606299224" l="0.70866141732283483" r="0.70866141732283483" t="0.74803149606299224" header="0.31496062992125995" footer="0.31496062992125995"/>
    <c:pageSetup paperSize="123" orientation="landscape"/>
  </c:printSettings>
</c:chartSpace>
</file>

<file path=xl/charts/chart18.xml><?xml version="1.0" encoding="utf-8"?>
<c:chartSpace xmlns:c="http://schemas.openxmlformats.org/drawingml/2006/chart" xmlns:a="http://schemas.openxmlformats.org/drawingml/2006/main" xmlns:r="http://schemas.openxmlformats.org/officeDocument/2006/relationships">
  <c:lang val="es-ES"/>
  <c:chart>
    <c:plotArea>
      <c:layout>
        <c:manualLayout>
          <c:layoutTarget val="inner"/>
          <c:xMode val="edge"/>
          <c:yMode val="edge"/>
          <c:x val="0"/>
          <c:y val="0"/>
          <c:w val="1"/>
          <c:h val="0.87092109500805215"/>
        </c:manualLayout>
      </c:layout>
      <c:barChart>
        <c:barDir val="col"/>
        <c:grouping val="clustered"/>
        <c:ser>
          <c:idx val="0"/>
          <c:order val="0"/>
          <c:spPr>
            <a:solidFill>
              <a:schemeClr val="accent1"/>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Val val="1"/>
            <c:extLst>
              <c:ext xmlns:c15="http://schemas.microsoft.com/office/drawing/2012/chart" uri="{CE6537A1-D6FC-4f65-9D91-7224C49458BB}">
                <c15:layout/>
                <c15:showLeaderLines val="0"/>
              </c:ext>
            </c:extLst>
          </c:dLbls>
          <c:cat>
            <c:numRef>
              <c:f>'Víctimas PNC'!$B$473:$B$477</c:f>
              <c:numCache>
                <c:formatCode>General</c:formatCode>
                <c:ptCount val="5"/>
                <c:pt idx="0">
                  <c:v>2009</c:v>
                </c:pt>
                <c:pt idx="1">
                  <c:v>2010</c:v>
                </c:pt>
                <c:pt idx="2">
                  <c:v>2011</c:v>
                </c:pt>
                <c:pt idx="3">
                  <c:v>2012</c:v>
                </c:pt>
                <c:pt idx="4">
                  <c:v>2013</c:v>
                </c:pt>
              </c:numCache>
            </c:numRef>
          </c:cat>
          <c:val>
            <c:numRef>
              <c:f>'Víctimas PNC'!$C$473:$C$477</c:f>
              <c:numCache>
                <c:formatCode>#,##0</c:formatCode>
                <c:ptCount val="5"/>
                <c:pt idx="0">
                  <c:v>15578</c:v>
                </c:pt>
                <c:pt idx="1">
                  <c:v>15736</c:v>
                </c:pt>
                <c:pt idx="2">
                  <c:v>17233</c:v>
                </c:pt>
                <c:pt idx="3">
                  <c:v>17840</c:v>
                </c:pt>
                <c:pt idx="4">
                  <c:v>17346</c:v>
                </c:pt>
              </c:numCache>
            </c:numRef>
          </c:val>
        </c:ser>
        <c:gapWidth val="219"/>
        <c:overlap val="-27"/>
        <c:axId val="117675136"/>
        <c:axId val="117676672"/>
      </c:barChart>
      <c:catAx>
        <c:axId val="117675136"/>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17676672"/>
        <c:crosses val="autoZero"/>
        <c:auto val="1"/>
        <c:lblAlgn val="ctr"/>
        <c:lblOffset val="100"/>
      </c:catAx>
      <c:valAx>
        <c:axId val="117676672"/>
        <c:scaling>
          <c:orientation val="minMax"/>
          <c:min val="0"/>
        </c:scaling>
        <c:delete val="1"/>
        <c:axPos val="l"/>
        <c:numFmt formatCode="#,##0" sourceLinked="1"/>
        <c:majorTickMark val="none"/>
        <c:tickLblPos val="nextTo"/>
        <c:crossAx val="117675136"/>
        <c:crosses val="autoZero"/>
        <c:crossBetween val="between"/>
      </c:valAx>
      <c:spPr>
        <a:noFill/>
        <a:ln>
          <a:noFill/>
        </a:ln>
        <a:effectLst/>
      </c:spPr>
    </c:plotArea>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000000000000056" l="0.70000000000000051" r="0.70000000000000051" t="0.75000000000000056" header="0.30000000000000027" footer="0.30000000000000027"/>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lang val="es-ES"/>
  <c:chart>
    <c:plotArea>
      <c:layout>
        <c:manualLayout>
          <c:layoutTarget val="inner"/>
          <c:xMode val="edge"/>
          <c:yMode val="edge"/>
          <c:x val="1.4311471715122846E-2"/>
          <c:y val="0"/>
          <c:w val="0.98568852828487763"/>
          <c:h val="0.71129991948470295"/>
        </c:manualLayout>
      </c:layout>
      <c:barChart>
        <c:barDir val="col"/>
        <c:grouping val="clustered"/>
        <c:ser>
          <c:idx val="0"/>
          <c:order val="0"/>
          <c:spPr>
            <a:solidFill>
              <a:schemeClr val="accent2"/>
            </a:solidFill>
          </c:spPr>
          <c:dLbls>
            <c:spPr>
              <a:noFill/>
              <a:ln>
                <a:noFill/>
              </a:ln>
              <a:effectLst/>
            </c:spPr>
            <c:txPr>
              <a:bodyPr rot="-5400000" vert="horz"/>
              <a:lstStyle/>
              <a:p>
                <a:pPr>
                  <a:defRPr>
                    <a:latin typeface="Open Sans Condensed Light" pitchFamily="34" charset="0"/>
                    <a:ea typeface="Open Sans Condensed Light" pitchFamily="34" charset="0"/>
                    <a:cs typeface="Open Sans Condensed Light" pitchFamily="34" charset="0"/>
                  </a:defRPr>
                </a:pPr>
                <a:endParaRPr lang="es-ES"/>
              </a:p>
            </c:txPr>
            <c:showVal val="1"/>
            <c:extLst>
              <c:ext xmlns:c15="http://schemas.microsoft.com/office/drawing/2012/chart" uri="{CE6537A1-D6FC-4f65-9D91-7224C49458BB}">
                <c15:showLeaderLines val="0"/>
              </c:ext>
            </c:extLst>
          </c:dLbls>
          <c:cat>
            <c:strRef>
              <c:f>'Víctimas PNC'!$F$507:$F$528</c:f>
              <c:strCache>
                <c:ptCount val="22"/>
                <c:pt idx="0">
                  <c:v>Guatemala</c:v>
                </c:pt>
                <c:pt idx="1">
                  <c:v>Escuintla</c:v>
                </c:pt>
                <c:pt idx="2">
                  <c:v>Quetzaltenango</c:v>
                </c:pt>
                <c:pt idx="3">
                  <c:v>Huehuetenango</c:v>
                </c:pt>
                <c:pt idx="4">
                  <c:v>Suchitepéquez</c:v>
                </c:pt>
                <c:pt idx="5">
                  <c:v>Sacatepéquez</c:v>
                </c:pt>
                <c:pt idx="6">
                  <c:v>Izabal</c:v>
                </c:pt>
                <c:pt idx="7">
                  <c:v>Chimaltenango</c:v>
                </c:pt>
                <c:pt idx="8">
                  <c:v>Alta Verapaz</c:v>
                </c:pt>
                <c:pt idx="9">
                  <c:v>Petén</c:v>
                </c:pt>
                <c:pt idx="10">
                  <c:v>Chiquimula</c:v>
                </c:pt>
                <c:pt idx="11">
                  <c:v>Santa Rosa</c:v>
                </c:pt>
                <c:pt idx="12">
                  <c:v>San Marcos</c:v>
                </c:pt>
                <c:pt idx="13">
                  <c:v>Retalhuleu</c:v>
                </c:pt>
                <c:pt idx="14">
                  <c:v>Quiché</c:v>
                </c:pt>
                <c:pt idx="15">
                  <c:v>Zacapa</c:v>
                </c:pt>
                <c:pt idx="16">
                  <c:v>Jutiapa</c:v>
                </c:pt>
                <c:pt idx="17">
                  <c:v>Baja Verapaz</c:v>
                </c:pt>
                <c:pt idx="18">
                  <c:v>Totonicapán</c:v>
                </c:pt>
                <c:pt idx="19">
                  <c:v>El Progreso</c:v>
                </c:pt>
                <c:pt idx="20">
                  <c:v>Solola</c:v>
                </c:pt>
                <c:pt idx="21">
                  <c:v>Jalapa</c:v>
                </c:pt>
              </c:strCache>
            </c:strRef>
          </c:cat>
          <c:val>
            <c:numRef>
              <c:f>'Víctimas PNC'!$G$507:$G$528</c:f>
              <c:numCache>
                <c:formatCode>#,##0.0</c:formatCode>
                <c:ptCount val="22"/>
                <c:pt idx="0">
                  <c:v>46.368038740920099</c:v>
                </c:pt>
                <c:pt idx="1">
                  <c:v>13.334486336907645</c:v>
                </c:pt>
                <c:pt idx="2">
                  <c:v>5.2346362273723051</c:v>
                </c:pt>
                <c:pt idx="3">
                  <c:v>3.5051308659056839</c:v>
                </c:pt>
                <c:pt idx="4">
                  <c:v>3.2284100080710245</c:v>
                </c:pt>
                <c:pt idx="5">
                  <c:v>3.1476997578692498</c:v>
                </c:pt>
                <c:pt idx="6">
                  <c:v>2.9805142395941431</c:v>
                </c:pt>
                <c:pt idx="7">
                  <c:v>2.9632191859794768</c:v>
                </c:pt>
                <c:pt idx="8">
                  <c:v>2.6634382566585959</c:v>
                </c:pt>
                <c:pt idx="9">
                  <c:v>2.2944771128790498</c:v>
                </c:pt>
                <c:pt idx="10">
                  <c:v>2.2252968984203854</c:v>
                </c:pt>
                <c:pt idx="11">
                  <c:v>2.052346362273723</c:v>
                </c:pt>
                <c:pt idx="12">
                  <c:v>1.6891502363657325</c:v>
                </c:pt>
                <c:pt idx="13">
                  <c:v>1.6084399861639571</c:v>
                </c:pt>
                <c:pt idx="14">
                  <c:v>1.4181943964026289</c:v>
                </c:pt>
                <c:pt idx="15">
                  <c:v>1.3663092355586302</c:v>
                </c:pt>
                <c:pt idx="16">
                  <c:v>1.0665283062377493</c:v>
                </c:pt>
                <c:pt idx="17">
                  <c:v>0.70909719820131445</c:v>
                </c:pt>
                <c:pt idx="18">
                  <c:v>0.61685691225642791</c:v>
                </c:pt>
                <c:pt idx="19">
                  <c:v>0.56497175141242939</c:v>
                </c:pt>
                <c:pt idx="20">
                  <c:v>0.50732157269687528</c:v>
                </c:pt>
                <c:pt idx="21">
                  <c:v>0.45543641185287675</c:v>
                </c:pt>
              </c:numCache>
            </c:numRef>
          </c:val>
        </c:ser>
        <c:axId val="117692672"/>
        <c:axId val="117600256"/>
      </c:barChart>
      <c:catAx>
        <c:axId val="117692672"/>
        <c:scaling>
          <c:orientation val="minMax"/>
        </c:scaling>
        <c:axPos val="b"/>
        <c:numFmt formatCode="General" sourceLinked="0"/>
        <c:tickLblPos val="nextTo"/>
        <c:txPr>
          <a:bodyPr rot="-5400000" vert="horz"/>
          <a:lstStyle/>
          <a:p>
            <a:pPr>
              <a:defRPr>
                <a:latin typeface="Open Sans Condensed Light" pitchFamily="34" charset="0"/>
                <a:ea typeface="Open Sans Condensed Light" pitchFamily="34" charset="0"/>
                <a:cs typeface="Open Sans Condensed Light" pitchFamily="34" charset="0"/>
              </a:defRPr>
            </a:pPr>
            <a:endParaRPr lang="es-ES"/>
          </a:p>
        </c:txPr>
        <c:crossAx val="117600256"/>
        <c:crosses val="autoZero"/>
        <c:auto val="1"/>
        <c:lblAlgn val="ctr"/>
        <c:lblOffset val="100"/>
      </c:catAx>
      <c:valAx>
        <c:axId val="117600256"/>
        <c:scaling>
          <c:orientation val="minMax"/>
        </c:scaling>
        <c:delete val="1"/>
        <c:axPos val="l"/>
        <c:numFmt formatCode="#,##0.0" sourceLinked="1"/>
        <c:tickLblPos val="nextTo"/>
        <c:crossAx val="117692672"/>
        <c:crosses val="autoZero"/>
        <c:crossBetween val="between"/>
      </c:valAx>
    </c:plotArea>
    <c:plotVisOnly val="1"/>
    <c:dispBlanksAs val="gap"/>
  </c:chart>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s-ES"/>
  <c:chart>
    <c:plotArea>
      <c:layout>
        <c:manualLayout>
          <c:layoutTarget val="inner"/>
          <c:xMode val="edge"/>
          <c:yMode val="edge"/>
          <c:x val="5.2907369844489569E-4"/>
          <c:y val="0"/>
          <c:w val="0.99284426414243854"/>
          <c:h val="0.71564774557165867"/>
        </c:manualLayout>
      </c:layout>
      <c:barChart>
        <c:barDir val="col"/>
        <c:grouping val="clustered"/>
        <c:ser>
          <c:idx val="0"/>
          <c:order val="0"/>
          <c:spPr>
            <a:solidFill>
              <a:schemeClr val="accent2"/>
            </a:solidFill>
          </c:spPr>
          <c:dLbls>
            <c:spPr>
              <a:noFill/>
              <a:ln>
                <a:noFill/>
              </a:ln>
              <a:effectLst/>
            </c:spPr>
            <c:txPr>
              <a:bodyPr rot="-5400000" vert="horz"/>
              <a:lstStyle/>
              <a:p>
                <a:pPr>
                  <a:defRPr>
                    <a:latin typeface="Open Sans Condensed Light" pitchFamily="34" charset="0"/>
                    <a:ea typeface="Open Sans Condensed Light" pitchFamily="34" charset="0"/>
                    <a:cs typeface="Open Sans Condensed Light" pitchFamily="34" charset="0"/>
                  </a:defRPr>
                </a:pPr>
                <a:endParaRPr lang="es-ES"/>
              </a:p>
            </c:txPr>
            <c:showVal val="1"/>
            <c:extLst>
              <c:ext xmlns:c15="http://schemas.microsoft.com/office/drawing/2012/chart" uri="{CE6537A1-D6FC-4f65-9D91-7224C49458BB}">
                <c15:showLeaderLines val="0"/>
              </c:ext>
            </c:extLst>
          </c:dLbls>
          <c:cat>
            <c:strRef>
              <c:f>'Víctimas PNC'!$F$24:$F$45</c:f>
              <c:strCache>
                <c:ptCount val="22"/>
                <c:pt idx="0">
                  <c:v>Guatemala</c:v>
                </c:pt>
                <c:pt idx="1">
                  <c:v>Escuintla</c:v>
                </c:pt>
                <c:pt idx="2">
                  <c:v>Quetzaltenango</c:v>
                </c:pt>
                <c:pt idx="3">
                  <c:v>Huehuetenango</c:v>
                </c:pt>
                <c:pt idx="4">
                  <c:v>Suchitepéquez</c:v>
                </c:pt>
                <c:pt idx="5">
                  <c:v>Alta Verapaz</c:v>
                </c:pt>
                <c:pt idx="6">
                  <c:v>Izabal</c:v>
                </c:pt>
                <c:pt idx="7">
                  <c:v>Chiquimula</c:v>
                </c:pt>
                <c:pt idx="8">
                  <c:v>Petén</c:v>
                </c:pt>
                <c:pt idx="9">
                  <c:v>Chimaltenango</c:v>
                </c:pt>
                <c:pt idx="10">
                  <c:v>Santa Rosa</c:v>
                </c:pt>
                <c:pt idx="11">
                  <c:v>San Marcos</c:v>
                </c:pt>
                <c:pt idx="12">
                  <c:v>Jutiapa</c:v>
                </c:pt>
                <c:pt idx="13">
                  <c:v>Sacatepéquez</c:v>
                </c:pt>
                <c:pt idx="14">
                  <c:v>Zacapa</c:v>
                </c:pt>
                <c:pt idx="15">
                  <c:v>Quiché</c:v>
                </c:pt>
                <c:pt idx="16">
                  <c:v>Retalhuleu</c:v>
                </c:pt>
                <c:pt idx="17">
                  <c:v>Jalapa</c:v>
                </c:pt>
                <c:pt idx="18">
                  <c:v>El Progreso</c:v>
                </c:pt>
                <c:pt idx="19">
                  <c:v>Baja Verapaz</c:v>
                </c:pt>
                <c:pt idx="20">
                  <c:v>Sololá</c:v>
                </c:pt>
                <c:pt idx="21">
                  <c:v>Totonicapán</c:v>
                </c:pt>
              </c:strCache>
            </c:strRef>
          </c:cat>
          <c:val>
            <c:numRef>
              <c:f>'Víctimas PNC'!$G$24:$G$45</c:f>
              <c:numCache>
                <c:formatCode>###0.0</c:formatCode>
                <c:ptCount val="22"/>
                <c:pt idx="0">
                  <c:v>41.647995423559138</c:v>
                </c:pt>
                <c:pt idx="1">
                  <c:v>9.5318682366401308</c:v>
                </c:pt>
                <c:pt idx="2">
                  <c:v>4.9482766839872241</c:v>
                </c:pt>
                <c:pt idx="3">
                  <c:v>3.4418648996520003</c:v>
                </c:pt>
                <c:pt idx="4">
                  <c:v>3.429947084902512</c:v>
                </c:pt>
                <c:pt idx="5">
                  <c:v>3.3775087000047672</c:v>
                </c:pt>
                <c:pt idx="6">
                  <c:v>3.3536730705057924</c:v>
                </c:pt>
                <c:pt idx="7">
                  <c:v>3.3489059446059968</c:v>
                </c:pt>
                <c:pt idx="8">
                  <c:v>3.2750154931591746</c:v>
                </c:pt>
                <c:pt idx="9">
                  <c:v>2.8412070362778281</c:v>
                </c:pt>
                <c:pt idx="10">
                  <c:v>2.8078371549792629</c:v>
                </c:pt>
                <c:pt idx="11">
                  <c:v>2.7077275110835677</c:v>
                </c:pt>
                <c:pt idx="12">
                  <c:v>2.4717547790437147</c:v>
                </c:pt>
                <c:pt idx="13">
                  <c:v>2.4145492682461747</c:v>
                </c:pt>
                <c:pt idx="14">
                  <c:v>2.0522476998617534</c:v>
                </c:pt>
                <c:pt idx="15">
                  <c:v>1.6065214282309195</c:v>
                </c:pt>
                <c:pt idx="16">
                  <c:v>1.5111789102350193</c:v>
                </c:pt>
                <c:pt idx="17">
                  <c:v>1.4134528292892217</c:v>
                </c:pt>
                <c:pt idx="18">
                  <c:v>1.039233446155313</c:v>
                </c:pt>
                <c:pt idx="19">
                  <c:v>0.96534299470849017</c:v>
                </c:pt>
                <c:pt idx="20">
                  <c:v>0.92958955046002767</c:v>
                </c:pt>
                <c:pt idx="21">
                  <c:v>0.88430185441197506</c:v>
                </c:pt>
              </c:numCache>
            </c:numRef>
          </c:val>
        </c:ser>
        <c:axId val="116747264"/>
        <c:axId val="116753152"/>
      </c:barChart>
      <c:catAx>
        <c:axId val="116747264"/>
        <c:scaling>
          <c:orientation val="minMax"/>
        </c:scaling>
        <c:axPos val="b"/>
        <c:numFmt formatCode="General" sourceLinked="0"/>
        <c:tickLblPos val="nextTo"/>
        <c:txPr>
          <a:bodyPr rot="-5400000" vert="horz"/>
          <a:lstStyle/>
          <a:p>
            <a:pPr>
              <a:defRPr>
                <a:latin typeface="Open Sans Condensed Light" pitchFamily="34" charset="0"/>
                <a:ea typeface="Open Sans Condensed Light" pitchFamily="34" charset="0"/>
                <a:cs typeface="Open Sans Condensed Light" pitchFamily="34" charset="0"/>
              </a:defRPr>
            </a:pPr>
            <a:endParaRPr lang="es-ES"/>
          </a:p>
        </c:txPr>
        <c:crossAx val="116753152"/>
        <c:crosses val="autoZero"/>
        <c:auto val="1"/>
        <c:lblAlgn val="ctr"/>
        <c:lblOffset val="100"/>
      </c:catAx>
      <c:valAx>
        <c:axId val="116753152"/>
        <c:scaling>
          <c:orientation val="minMax"/>
        </c:scaling>
        <c:delete val="1"/>
        <c:axPos val="l"/>
        <c:numFmt formatCode="###0.0" sourceLinked="1"/>
        <c:tickLblPos val="nextTo"/>
        <c:crossAx val="116747264"/>
        <c:crosses val="autoZero"/>
        <c:crossBetween val="between"/>
      </c:valAx>
    </c:plotArea>
    <c:plotVisOnly val="1"/>
    <c:dispBlanksAs val="gap"/>
  </c:chart>
  <c:printSettings>
    <c:headerFooter/>
    <c:pageMargins b="0.75000000000000056" l="0.70000000000000051" r="0.70000000000000051" t="0.75000000000000056" header="0.30000000000000027" footer="0.30000000000000027"/>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lang val="es-ES"/>
  <c:style val="3"/>
  <c:chart>
    <c:plotArea>
      <c:layout>
        <c:manualLayout>
          <c:layoutTarget val="inner"/>
          <c:xMode val="edge"/>
          <c:yMode val="edge"/>
          <c:x val="0"/>
          <c:y val="0"/>
          <c:w val="0.77690443993689506"/>
          <c:h val="1"/>
        </c:manualLayout>
      </c:layout>
      <c:doughnutChart>
        <c:varyColors val="1"/>
        <c:ser>
          <c:idx val="0"/>
          <c:order val="0"/>
          <c:spPr>
            <a:solidFill>
              <a:srgbClr val="9AA07C"/>
            </a:solidFill>
          </c:spPr>
          <c:dPt>
            <c:idx val="0"/>
            <c:spPr>
              <a:solidFill>
                <a:srgbClr val="DBAE6D"/>
              </a:solidFill>
            </c:spPr>
          </c:dPt>
          <c:dLbls>
            <c:spPr>
              <a:noFill/>
              <a:ln>
                <a:noFill/>
              </a:ln>
              <a:effectLst/>
            </c:spPr>
            <c:txPr>
              <a:bodyPr/>
              <a:lstStyle/>
              <a:p>
                <a:pPr>
                  <a:defRPr>
                    <a:latin typeface="Open Sans Condensed Light" pitchFamily="34" charset="0"/>
                    <a:ea typeface="Open Sans Condensed Light" pitchFamily="34" charset="0"/>
                    <a:cs typeface="Open Sans Condensed Light" pitchFamily="34" charset="0"/>
                  </a:defRPr>
                </a:pPr>
                <a:endParaRPr lang="es-ES"/>
              </a:p>
            </c:txPr>
            <c:showVal val="1"/>
            <c:showLeaderLines val="1"/>
            <c:extLst>
              <c:ext xmlns:c15="http://schemas.microsoft.com/office/drawing/2012/chart" uri="{CE6537A1-D6FC-4f65-9D91-7224C49458BB}"/>
            </c:extLst>
          </c:dLbls>
          <c:cat>
            <c:strRef>
              <c:f>'Víctimas PNC'!$B$534:$B$535</c:f>
              <c:strCache>
                <c:ptCount val="2"/>
                <c:pt idx="0">
                  <c:v>Urbana</c:v>
                </c:pt>
                <c:pt idx="1">
                  <c:v>Rural</c:v>
                </c:pt>
              </c:strCache>
            </c:strRef>
          </c:cat>
          <c:val>
            <c:numRef>
              <c:f>'Víctimas PNC'!$D$534:$D$535</c:f>
              <c:numCache>
                <c:formatCode>###0.0</c:formatCode>
                <c:ptCount val="2"/>
                <c:pt idx="0">
                  <c:v>68.742073100426609</c:v>
                </c:pt>
                <c:pt idx="1">
                  <c:v>31.257926899573391</c:v>
                </c:pt>
              </c:numCache>
            </c:numRef>
          </c:val>
        </c:ser>
        <c:firstSliceAng val="0"/>
        <c:holeSize val="50"/>
      </c:doughnutChart>
    </c:plotArea>
    <c:legend>
      <c:legendPos val="r"/>
      <c:layout/>
      <c:txPr>
        <a:bodyPr/>
        <a:lstStyle/>
        <a:p>
          <a:pPr rtl="0">
            <a:defRPr>
              <a:latin typeface="Open Sans Condensed Light" pitchFamily="34" charset="0"/>
              <a:ea typeface="Open Sans Condensed Light" pitchFamily="34" charset="0"/>
              <a:cs typeface="Open Sans Condensed Light" pitchFamily="34" charset="0"/>
            </a:defRPr>
          </a:pPr>
          <a:endParaRPr lang="es-ES"/>
        </a:p>
      </c:txPr>
    </c:legend>
    <c:plotVisOnly val="1"/>
    <c:dispBlanksAs val="zero"/>
  </c:chart>
  <c:spPr>
    <a:noFill/>
    <a:ln>
      <a:noFill/>
    </a:ln>
  </c:spPr>
  <c:printSettings>
    <c:headerFooter/>
    <c:pageMargins b="0.74803149606299224" l="0.70866141732283483" r="0.70866141732283483" t="0.74803149606299224" header="0.31496062992125995" footer="0.31496062992125995"/>
    <c:pageSetup paperSize="123"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lang val="es-ES"/>
  <c:chart>
    <c:plotArea>
      <c:layout>
        <c:manualLayout>
          <c:layoutTarget val="inner"/>
          <c:xMode val="edge"/>
          <c:yMode val="edge"/>
          <c:x val="0"/>
          <c:y val="0"/>
          <c:w val="0.9892663962136572"/>
          <c:h val="0.76370732689210963"/>
        </c:manualLayout>
      </c:layout>
      <c:barChart>
        <c:barDir val="col"/>
        <c:grouping val="clustered"/>
        <c:ser>
          <c:idx val="0"/>
          <c:order val="0"/>
          <c:dLbls>
            <c:spPr>
              <a:noFill/>
              <a:ln>
                <a:noFill/>
              </a:ln>
              <a:effectLst/>
            </c:spPr>
            <c:txPr>
              <a:bodyPr/>
              <a:lstStyle/>
              <a:p>
                <a:pPr>
                  <a:defRPr>
                    <a:latin typeface="Open Sans Condensed Light" pitchFamily="34" charset="0"/>
                    <a:ea typeface="Open Sans Condensed Light" pitchFamily="34" charset="0"/>
                    <a:cs typeface="Open Sans Condensed Light" pitchFamily="34" charset="0"/>
                  </a:defRPr>
                </a:pPr>
                <a:endParaRPr lang="es-ES"/>
              </a:p>
            </c:txPr>
            <c:showVal val="1"/>
            <c:extLst>
              <c:ext xmlns:c15="http://schemas.microsoft.com/office/drawing/2012/chart" uri="{CE6537A1-D6FC-4f65-9D91-7224C49458BB}">
                <c15:showLeaderLines val="0"/>
              </c:ext>
            </c:extLst>
          </c:dLbls>
          <c:cat>
            <c:strRef>
              <c:f>'Víctimas PNC'!$B$553:$B$564</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'Víctimas PNC'!$D$553:$D$564</c:f>
              <c:numCache>
                <c:formatCode>###0.0</c:formatCode>
                <c:ptCount val="12"/>
                <c:pt idx="0">
                  <c:v>8.5206964141588841</c:v>
                </c:pt>
                <c:pt idx="1">
                  <c:v>7.0333218032975902</c:v>
                </c:pt>
                <c:pt idx="2">
                  <c:v>7.8231292517006805</c:v>
                </c:pt>
                <c:pt idx="3">
                  <c:v>8.7397670932779885</c:v>
                </c:pt>
                <c:pt idx="4">
                  <c:v>8.5783465928744373</c:v>
                </c:pt>
                <c:pt idx="5">
                  <c:v>8.157500288250894</c:v>
                </c:pt>
                <c:pt idx="6">
                  <c:v>8.9184826472962069</c:v>
                </c:pt>
                <c:pt idx="7">
                  <c:v>9.5411045774241909</c:v>
                </c:pt>
                <c:pt idx="8">
                  <c:v>8.5552865213882168</c:v>
                </c:pt>
                <c:pt idx="9">
                  <c:v>7.9153695376455673</c:v>
                </c:pt>
                <c:pt idx="10">
                  <c:v>7.8807794304162346</c:v>
                </c:pt>
                <c:pt idx="11">
                  <c:v>8.3362158422691106</c:v>
                </c:pt>
              </c:numCache>
            </c:numRef>
          </c:val>
        </c:ser>
        <c:axId val="117773824"/>
        <c:axId val="117775360"/>
      </c:barChart>
      <c:catAx>
        <c:axId val="117773824"/>
        <c:scaling>
          <c:orientation val="minMax"/>
        </c:scaling>
        <c:axPos val="b"/>
        <c:numFmt formatCode="General" sourceLinked="0"/>
        <c:tickLblPos val="nextTo"/>
        <c:txPr>
          <a:bodyPr rot="-5400000" vert="horz"/>
          <a:lstStyle/>
          <a:p>
            <a:pPr>
              <a:defRPr>
                <a:latin typeface="Open Sans Condensed Light" pitchFamily="34" charset="0"/>
                <a:ea typeface="Open Sans Condensed Light" pitchFamily="34" charset="0"/>
                <a:cs typeface="Open Sans Condensed Light" pitchFamily="34" charset="0"/>
              </a:defRPr>
            </a:pPr>
            <a:endParaRPr lang="es-ES"/>
          </a:p>
        </c:txPr>
        <c:crossAx val="117775360"/>
        <c:crosses val="autoZero"/>
        <c:auto val="1"/>
        <c:lblAlgn val="ctr"/>
        <c:lblOffset val="100"/>
      </c:catAx>
      <c:valAx>
        <c:axId val="117775360"/>
        <c:scaling>
          <c:orientation val="minMax"/>
        </c:scaling>
        <c:delete val="1"/>
        <c:axPos val="l"/>
        <c:numFmt formatCode="###0.0" sourceLinked="1"/>
        <c:tickLblPos val="nextTo"/>
        <c:crossAx val="117773824"/>
        <c:crosses val="autoZero"/>
        <c:crossBetween val="between"/>
      </c:valAx>
    </c:plotArea>
    <c:plotVisOnly val="1"/>
    <c:dispBlanksAs val="gap"/>
  </c:chart>
  <c:printSettings>
    <c:headerFooter/>
    <c:pageMargins b="0.75000000000000056" l="0.70000000000000051" r="0.70000000000000051" t="0.75000000000000056" header="0.30000000000000027" footer="0.30000000000000027"/>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lang val="es-ES"/>
  <c:style val="3"/>
  <c:chart>
    <c:plotArea>
      <c:layout>
        <c:manualLayout>
          <c:layoutTarget val="inner"/>
          <c:xMode val="edge"/>
          <c:yMode val="edge"/>
          <c:x val="0"/>
          <c:y val="4.1377765559933624E-2"/>
          <c:w val="0.97242365336939462"/>
          <c:h val="0.72714377348116965"/>
        </c:manualLayout>
      </c:layout>
      <c:barChart>
        <c:barDir val="col"/>
        <c:grouping val="clustered"/>
        <c:ser>
          <c:idx val="0"/>
          <c:order val="0"/>
          <c:dLbls>
            <c:spPr>
              <a:noFill/>
              <a:ln>
                <a:noFill/>
              </a:ln>
              <a:effectLst/>
            </c:spPr>
            <c:txPr>
              <a:bodyPr/>
              <a:lstStyle/>
              <a:p>
                <a:pPr>
                  <a:defRPr>
                    <a:latin typeface="Open Sans Condensed Light" pitchFamily="34" charset="0"/>
                    <a:ea typeface="Open Sans Condensed Light" pitchFamily="34" charset="0"/>
                    <a:cs typeface="Open Sans Condensed Light" pitchFamily="34" charset="0"/>
                  </a:defRPr>
                </a:pPr>
                <a:endParaRPr lang="es-ES"/>
              </a:p>
            </c:txPr>
            <c:showVal val="1"/>
            <c:extLst>
              <c:ext xmlns:c15="http://schemas.microsoft.com/office/drawing/2012/chart" uri="{CE6537A1-D6FC-4f65-9D91-7224C49458BB}">
                <c15:showLeaderLines val="0"/>
              </c:ext>
            </c:extLst>
          </c:dLbls>
          <c:cat>
            <c:strRef>
              <c:f>'Víctimas PNC'!$B$573:$B$579</c:f>
              <c:strCache>
                <c:ptCount val="7"/>
                <c:pt idx="0">
                  <c:v>Lunes</c:v>
                </c:pt>
                <c:pt idx="1">
                  <c:v>Martes</c:v>
                </c:pt>
                <c:pt idx="2">
                  <c:v>Miercoles</c:v>
                </c:pt>
                <c:pt idx="3">
                  <c:v>Jueves</c:v>
                </c:pt>
                <c:pt idx="4">
                  <c:v>Viernes</c:v>
                </c:pt>
                <c:pt idx="5">
                  <c:v>Sabado</c:v>
                </c:pt>
                <c:pt idx="6">
                  <c:v>Domingo</c:v>
                </c:pt>
              </c:strCache>
            </c:strRef>
          </c:cat>
          <c:val>
            <c:numRef>
              <c:f>'Víctimas PNC'!$D$573:$D$579</c:f>
              <c:numCache>
                <c:formatCode>###0.0</c:formatCode>
                <c:ptCount val="7"/>
                <c:pt idx="0">
                  <c:v>14.637380375879166</c:v>
                </c:pt>
                <c:pt idx="1">
                  <c:v>13.910988124063184</c:v>
                </c:pt>
                <c:pt idx="2">
                  <c:v>14.078173642338291</c:v>
                </c:pt>
                <c:pt idx="3">
                  <c:v>14.764210769053385</c:v>
                </c:pt>
                <c:pt idx="4">
                  <c:v>15.075521734117375</c:v>
                </c:pt>
                <c:pt idx="5">
                  <c:v>12.066182405165456</c:v>
                </c:pt>
                <c:pt idx="6">
                  <c:v>15.467542949383143</c:v>
                </c:pt>
              </c:numCache>
            </c:numRef>
          </c:val>
        </c:ser>
        <c:gapWidth val="100"/>
        <c:axId val="117803264"/>
        <c:axId val="117809152"/>
      </c:barChart>
      <c:catAx>
        <c:axId val="117803264"/>
        <c:scaling>
          <c:orientation val="minMax"/>
        </c:scaling>
        <c:axPos val="b"/>
        <c:numFmt formatCode="General" sourceLinked="0"/>
        <c:tickLblPos val="nextTo"/>
        <c:txPr>
          <a:bodyPr rot="-5400000" vert="horz"/>
          <a:lstStyle/>
          <a:p>
            <a:pPr>
              <a:defRPr>
                <a:latin typeface="Open Sans Condensed Light" pitchFamily="34" charset="0"/>
                <a:ea typeface="Open Sans Condensed Light" pitchFamily="34" charset="0"/>
                <a:cs typeface="Open Sans Condensed Light" pitchFamily="34" charset="0"/>
              </a:defRPr>
            </a:pPr>
            <a:endParaRPr lang="es-ES"/>
          </a:p>
        </c:txPr>
        <c:crossAx val="117809152"/>
        <c:crosses val="autoZero"/>
        <c:auto val="1"/>
        <c:lblAlgn val="ctr"/>
        <c:lblOffset val="100"/>
      </c:catAx>
      <c:valAx>
        <c:axId val="117809152"/>
        <c:scaling>
          <c:orientation val="minMax"/>
        </c:scaling>
        <c:delete val="1"/>
        <c:axPos val="l"/>
        <c:numFmt formatCode="###0.0" sourceLinked="1"/>
        <c:tickLblPos val="nextTo"/>
        <c:crossAx val="117803264"/>
        <c:crosses val="autoZero"/>
        <c:crossBetween val="between"/>
      </c:valAx>
    </c:plotArea>
    <c:plotVisOnly val="1"/>
    <c:dispBlanksAs val="gap"/>
  </c:chart>
  <c:printSettings>
    <c:headerFooter/>
    <c:pageMargins b="0.75000000000000056" l="0.70000000000000051" r="0.70000000000000051" t="0.75000000000000056" header="0.30000000000000027" footer="0.30000000000000027"/>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lang val="es-ES"/>
  <c:chart>
    <c:plotArea>
      <c:layout>
        <c:manualLayout>
          <c:layoutTarget val="inner"/>
          <c:xMode val="edge"/>
          <c:yMode val="edge"/>
          <c:x val="0"/>
          <c:y val="0"/>
          <c:w val="1"/>
          <c:h val="0.74167149758454276"/>
        </c:manualLayout>
      </c:layout>
      <c:barChart>
        <c:barDir val="col"/>
        <c:grouping val="clustered"/>
        <c:ser>
          <c:idx val="0"/>
          <c:order val="0"/>
          <c:dLbls>
            <c:spPr>
              <a:noFill/>
              <a:ln>
                <a:noFill/>
              </a:ln>
              <a:effectLst/>
            </c:spPr>
            <c:txPr>
              <a:bodyPr/>
              <a:lstStyle/>
              <a:p>
                <a:pPr>
                  <a:defRPr>
                    <a:latin typeface="Open Sans Condensed Light" pitchFamily="34" charset="0"/>
                    <a:ea typeface="Open Sans Condensed Light" pitchFamily="34" charset="0"/>
                    <a:cs typeface="Open Sans Condensed Light" pitchFamily="34" charset="0"/>
                  </a:defRPr>
                </a:pPr>
                <a:endParaRPr lang="es-ES"/>
              </a:p>
            </c:txPr>
            <c:showVal val="1"/>
            <c:extLst>
              <c:ext xmlns:c15="http://schemas.microsoft.com/office/drawing/2012/chart" uri="{CE6537A1-D6FC-4f65-9D91-7224C49458BB}">
                <c15:showLeaderLines val="0"/>
              </c:ext>
            </c:extLst>
          </c:dLbls>
          <c:cat>
            <c:strRef>
              <c:f>'Víctimas PNC'!$B$591:$B$602</c:f>
              <c:strCache>
                <c:ptCount val="12"/>
                <c:pt idx="0">
                  <c:v>Menor de 15</c:v>
                </c:pt>
                <c:pt idx="1">
                  <c:v>15-19</c:v>
                </c:pt>
                <c:pt idx="2">
                  <c:v>20-24</c:v>
                </c:pt>
                <c:pt idx="3">
                  <c:v>25-29</c:v>
                </c:pt>
                <c:pt idx="4">
                  <c:v>30-34</c:v>
                </c:pt>
                <c:pt idx="5">
                  <c:v>35-39</c:v>
                </c:pt>
                <c:pt idx="6">
                  <c:v>40-44</c:v>
                </c:pt>
                <c:pt idx="7">
                  <c:v>45-49</c:v>
                </c:pt>
                <c:pt idx="8">
                  <c:v>50-54</c:v>
                </c:pt>
                <c:pt idx="9">
                  <c:v>55-59</c:v>
                </c:pt>
                <c:pt idx="10">
                  <c:v>60 o más</c:v>
                </c:pt>
                <c:pt idx="11">
                  <c:v>Ignorado</c:v>
                </c:pt>
              </c:strCache>
            </c:strRef>
          </c:cat>
          <c:val>
            <c:numRef>
              <c:f>'Víctimas PNC'!$D$591:$D$602</c:f>
              <c:numCache>
                <c:formatCode>#,##0.0</c:formatCode>
                <c:ptCount val="12"/>
                <c:pt idx="0">
                  <c:v>0.26519082209154848</c:v>
                </c:pt>
                <c:pt idx="1">
                  <c:v>4.5140089934278791</c:v>
                </c:pt>
                <c:pt idx="2">
                  <c:v>15.012106537530268</c:v>
                </c:pt>
                <c:pt idx="3">
                  <c:v>15.461777931511589</c:v>
                </c:pt>
                <c:pt idx="4">
                  <c:v>15.12164187708982</c:v>
                </c:pt>
                <c:pt idx="5">
                  <c:v>12.665744263807218</c:v>
                </c:pt>
                <c:pt idx="6">
                  <c:v>9.0453130404704254</c:v>
                </c:pt>
                <c:pt idx="7">
                  <c:v>7.4484030900495792</c:v>
                </c:pt>
                <c:pt idx="8">
                  <c:v>5.4998270494638533</c:v>
                </c:pt>
                <c:pt idx="9">
                  <c:v>3.5800760982359043</c:v>
                </c:pt>
                <c:pt idx="10">
                  <c:v>4.6523694223452097</c:v>
                </c:pt>
                <c:pt idx="11">
                  <c:v>6.7335408739767093</c:v>
                </c:pt>
              </c:numCache>
            </c:numRef>
          </c:val>
        </c:ser>
        <c:axId val="117824512"/>
        <c:axId val="117711616"/>
      </c:barChart>
      <c:catAx>
        <c:axId val="117824512"/>
        <c:scaling>
          <c:orientation val="minMax"/>
        </c:scaling>
        <c:axPos val="b"/>
        <c:numFmt formatCode="General" sourceLinked="0"/>
        <c:tickLblPos val="nextTo"/>
        <c:txPr>
          <a:bodyPr rot="-5400000" vert="horz"/>
          <a:lstStyle/>
          <a:p>
            <a:pPr>
              <a:defRPr>
                <a:latin typeface="Open Sans Condensed Light" pitchFamily="34" charset="0"/>
                <a:ea typeface="Open Sans Condensed Light" pitchFamily="34" charset="0"/>
                <a:cs typeface="Open Sans Condensed Light" pitchFamily="34" charset="0"/>
              </a:defRPr>
            </a:pPr>
            <a:endParaRPr lang="es-ES"/>
          </a:p>
        </c:txPr>
        <c:crossAx val="117711616"/>
        <c:crosses val="autoZero"/>
        <c:auto val="1"/>
        <c:lblAlgn val="ctr"/>
        <c:lblOffset val="100"/>
      </c:catAx>
      <c:valAx>
        <c:axId val="117711616"/>
        <c:scaling>
          <c:orientation val="minMax"/>
        </c:scaling>
        <c:delete val="1"/>
        <c:axPos val="l"/>
        <c:numFmt formatCode="#,##0.0" sourceLinked="1"/>
        <c:tickLblPos val="nextTo"/>
        <c:crossAx val="117824512"/>
        <c:crosses val="autoZero"/>
        <c:crossBetween val="between"/>
      </c:valAx>
    </c:plotArea>
    <c:plotVisOnly val="1"/>
    <c:dispBlanksAs val="gap"/>
  </c:chart>
  <c:printSettings>
    <c:headerFooter/>
    <c:pageMargins b="0.75000000000000056" l="0.70000000000000051" r="0.70000000000000051" t="0.75000000000000056" header="0.30000000000000027" footer="0.30000000000000027"/>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lang val="es-ES"/>
  <c:chart>
    <c:plotArea>
      <c:layout>
        <c:manualLayout>
          <c:layoutTarget val="inner"/>
          <c:xMode val="edge"/>
          <c:yMode val="edge"/>
          <c:x val="0"/>
          <c:y val="0"/>
          <c:w val="1"/>
          <c:h val="0.86580837359098306"/>
        </c:manualLayout>
      </c:layout>
      <c:barChart>
        <c:barDir val="col"/>
        <c:grouping val="clustered"/>
        <c:ser>
          <c:idx val="0"/>
          <c:order val="0"/>
          <c:dLbls>
            <c:spPr>
              <a:noFill/>
              <a:ln>
                <a:noFill/>
              </a:ln>
              <a:effectLst/>
            </c:spPr>
            <c:txPr>
              <a:bodyPr/>
              <a:lstStyle/>
              <a:p>
                <a:pPr>
                  <a:defRPr>
                    <a:latin typeface="Open Sans Condensed Light" pitchFamily="34" charset="0"/>
                    <a:ea typeface="Open Sans Condensed Light" pitchFamily="34" charset="0"/>
                    <a:cs typeface="Open Sans Condensed Light" pitchFamily="34" charset="0"/>
                  </a:defRPr>
                </a:pPr>
                <a:endParaRPr lang="es-ES"/>
              </a:p>
            </c:txPr>
            <c:showVal val="1"/>
            <c:extLst>
              <c:ext xmlns:c15="http://schemas.microsoft.com/office/drawing/2012/chart" uri="{CE6537A1-D6FC-4f65-9D91-7224C49458BB}">
                <c15:showLeaderLines val="0"/>
              </c:ext>
            </c:extLst>
          </c:dLbls>
          <c:cat>
            <c:numRef>
              <c:f>'Víctimas PNC'!$B$611:$B$615</c:f>
              <c:numCache>
                <c:formatCode>General</c:formatCode>
                <c:ptCount val="5"/>
                <c:pt idx="0">
                  <c:v>2009</c:v>
                </c:pt>
                <c:pt idx="1">
                  <c:v>2010</c:v>
                </c:pt>
                <c:pt idx="2">
                  <c:v>2011</c:v>
                </c:pt>
                <c:pt idx="3">
                  <c:v>2012</c:v>
                </c:pt>
                <c:pt idx="4">
                  <c:v>2013</c:v>
                </c:pt>
              </c:numCache>
            </c:numRef>
          </c:cat>
          <c:val>
            <c:numRef>
              <c:f>'Víctimas PNC'!$C$611:$C$615</c:f>
              <c:numCache>
                <c:formatCode>#,##0</c:formatCode>
                <c:ptCount val="5"/>
                <c:pt idx="0">
                  <c:v>401</c:v>
                </c:pt>
                <c:pt idx="1">
                  <c:v>628</c:v>
                </c:pt>
                <c:pt idx="2">
                  <c:v>748</c:v>
                </c:pt>
                <c:pt idx="3">
                  <c:v>822</c:v>
                </c:pt>
                <c:pt idx="4">
                  <c:v>835</c:v>
                </c:pt>
              </c:numCache>
            </c:numRef>
          </c:val>
        </c:ser>
        <c:axId val="117739520"/>
        <c:axId val="117741056"/>
      </c:barChart>
      <c:catAx>
        <c:axId val="117739520"/>
        <c:scaling>
          <c:orientation val="minMax"/>
        </c:scaling>
        <c:axPos val="b"/>
        <c:numFmt formatCode="General" sourceLinked="1"/>
        <c:tickLblPos val="nextTo"/>
        <c:txPr>
          <a:bodyPr/>
          <a:lstStyle/>
          <a:p>
            <a:pPr>
              <a:defRPr>
                <a:latin typeface="Open Sans Condensed Light" pitchFamily="34" charset="0"/>
                <a:ea typeface="Open Sans Condensed Light" pitchFamily="34" charset="0"/>
                <a:cs typeface="Open Sans Condensed Light" pitchFamily="34" charset="0"/>
              </a:defRPr>
            </a:pPr>
            <a:endParaRPr lang="es-ES"/>
          </a:p>
        </c:txPr>
        <c:crossAx val="117741056"/>
        <c:crosses val="autoZero"/>
        <c:auto val="1"/>
        <c:lblAlgn val="ctr"/>
        <c:lblOffset val="100"/>
      </c:catAx>
      <c:valAx>
        <c:axId val="117741056"/>
        <c:scaling>
          <c:orientation val="minMax"/>
        </c:scaling>
        <c:delete val="1"/>
        <c:axPos val="l"/>
        <c:numFmt formatCode="#,##0" sourceLinked="1"/>
        <c:tickLblPos val="nextTo"/>
        <c:crossAx val="117739520"/>
        <c:crosses val="autoZero"/>
        <c:crossBetween val="between"/>
      </c:valAx>
    </c:plotArea>
    <c:plotVisOnly val="1"/>
    <c:dispBlanksAs val="gap"/>
  </c:chart>
  <c:printSettings>
    <c:headerFooter/>
    <c:pageMargins b="0.75000000000000056" l="0.70000000000000051" r="0.70000000000000051" t="0.75000000000000056" header="0.30000000000000027" footer="0.30000000000000027"/>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lang val="es-ES"/>
  <c:chart>
    <c:plotArea>
      <c:layout>
        <c:manualLayout>
          <c:layoutTarget val="inner"/>
          <c:xMode val="edge"/>
          <c:yMode val="edge"/>
          <c:x val="1.0733603786342119E-2"/>
          <c:y val="0"/>
          <c:w val="0.9892663962136572"/>
          <c:h val="0.60735869565217471"/>
        </c:manualLayout>
      </c:layout>
      <c:barChart>
        <c:barDir val="col"/>
        <c:grouping val="clustered"/>
        <c:ser>
          <c:idx val="0"/>
          <c:order val="0"/>
          <c:spPr>
            <a:solidFill>
              <a:schemeClr val="accent2"/>
            </a:solidFill>
          </c:spPr>
          <c:dLbls>
            <c:spPr>
              <a:noFill/>
              <a:ln>
                <a:noFill/>
              </a:ln>
              <a:effectLst/>
            </c:spPr>
            <c:txPr>
              <a:bodyPr rot="-5400000" vert="horz"/>
              <a:lstStyle/>
              <a:p>
                <a:pPr>
                  <a:defRPr>
                    <a:latin typeface="Open Sans Condensed Light" pitchFamily="34" charset="0"/>
                    <a:ea typeface="Open Sans Condensed Light" pitchFamily="34" charset="0"/>
                    <a:cs typeface="Open Sans Condensed Light" pitchFamily="34" charset="0"/>
                  </a:defRPr>
                </a:pPr>
                <a:endParaRPr lang="es-ES"/>
              </a:p>
            </c:txPr>
            <c:showVal val="1"/>
            <c:extLst>
              <c:ext xmlns:c15="http://schemas.microsoft.com/office/drawing/2012/chart" uri="{CE6537A1-D6FC-4f65-9D91-7224C49458BB}">
                <c15:showLeaderLines val="0"/>
              </c:ext>
            </c:extLst>
          </c:dLbls>
          <c:cat>
            <c:strRef>
              <c:f>'Víctimas PNC'!$F$649:$F$670</c:f>
              <c:strCache>
                <c:ptCount val="22"/>
                <c:pt idx="0">
                  <c:v>Guatemala</c:v>
                </c:pt>
                <c:pt idx="1">
                  <c:v>Suchitepéquez</c:v>
                </c:pt>
                <c:pt idx="2">
                  <c:v>Alta Verapaz</c:v>
                </c:pt>
                <c:pt idx="3">
                  <c:v>Chimaltenango</c:v>
                </c:pt>
                <c:pt idx="4">
                  <c:v>Quetzaltenango</c:v>
                </c:pt>
                <c:pt idx="5">
                  <c:v>Quiché</c:v>
                </c:pt>
                <c:pt idx="6">
                  <c:v>Sacatepéquez</c:v>
                </c:pt>
                <c:pt idx="7">
                  <c:v>Escuintla</c:v>
                </c:pt>
                <c:pt idx="8">
                  <c:v>San Marcos</c:v>
                </c:pt>
                <c:pt idx="9">
                  <c:v>Huehuetenango</c:v>
                </c:pt>
                <c:pt idx="10">
                  <c:v>Petén</c:v>
                </c:pt>
                <c:pt idx="11">
                  <c:v>Izabal</c:v>
                </c:pt>
                <c:pt idx="12">
                  <c:v>Santa Rosa</c:v>
                </c:pt>
                <c:pt idx="13">
                  <c:v>Chiquimula</c:v>
                </c:pt>
                <c:pt idx="14">
                  <c:v>El Progreso</c:v>
                </c:pt>
                <c:pt idx="15">
                  <c:v>Solola</c:v>
                </c:pt>
                <c:pt idx="16">
                  <c:v>Totonicapán</c:v>
                </c:pt>
                <c:pt idx="17">
                  <c:v>Baja Verapaz</c:v>
                </c:pt>
                <c:pt idx="18">
                  <c:v>Zacapa</c:v>
                </c:pt>
                <c:pt idx="19">
                  <c:v>Jutiapa</c:v>
                </c:pt>
                <c:pt idx="20">
                  <c:v>Retalhuleu</c:v>
                </c:pt>
                <c:pt idx="21">
                  <c:v>Jalapa</c:v>
                </c:pt>
              </c:strCache>
            </c:strRef>
          </c:cat>
          <c:val>
            <c:numRef>
              <c:f>'Víctimas PNC'!$G$649:$G$670</c:f>
              <c:numCache>
                <c:formatCode>###0.0</c:formatCode>
                <c:ptCount val="22"/>
                <c:pt idx="0">
                  <c:v>29.700598802395213</c:v>
                </c:pt>
                <c:pt idx="1">
                  <c:v>9.2215568862275443</c:v>
                </c:pt>
                <c:pt idx="2">
                  <c:v>7.3053892215568865</c:v>
                </c:pt>
                <c:pt idx="3">
                  <c:v>5.0299401197604787</c:v>
                </c:pt>
                <c:pt idx="4">
                  <c:v>4.6706586826347305</c:v>
                </c:pt>
                <c:pt idx="5">
                  <c:v>4.6706586826347305</c:v>
                </c:pt>
                <c:pt idx="6">
                  <c:v>4.431137724550898</c:v>
                </c:pt>
                <c:pt idx="7">
                  <c:v>4.1916167664670656</c:v>
                </c:pt>
                <c:pt idx="8">
                  <c:v>4.0718562874251498</c:v>
                </c:pt>
                <c:pt idx="9">
                  <c:v>3.952095808383234</c:v>
                </c:pt>
                <c:pt idx="10">
                  <c:v>3.1137724550898205</c:v>
                </c:pt>
                <c:pt idx="11">
                  <c:v>3.1137724550898205</c:v>
                </c:pt>
                <c:pt idx="12">
                  <c:v>2.2754491017964074</c:v>
                </c:pt>
                <c:pt idx="13">
                  <c:v>2.0359281437125749</c:v>
                </c:pt>
                <c:pt idx="14">
                  <c:v>1.7964071856287425</c:v>
                </c:pt>
                <c:pt idx="15">
                  <c:v>1.6766467065868262</c:v>
                </c:pt>
                <c:pt idx="16">
                  <c:v>1.6766467065868262</c:v>
                </c:pt>
                <c:pt idx="17">
                  <c:v>1.6766467065868262</c:v>
                </c:pt>
                <c:pt idx="18">
                  <c:v>1.6766467065868262</c:v>
                </c:pt>
                <c:pt idx="19">
                  <c:v>1.6766467065868262</c:v>
                </c:pt>
                <c:pt idx="20">
                  <c:v>1.5568862275449102</c:v>
                </c:pt>
                <c:pt idx="21" formatCode="#,##0.0">
                  <c:v>0.47904191616766467</c:v>
                </c:pt>
              </c:numCache>
            </c:numRef>
          </c:val>
        </c:ser>
        <c:axId val="117842688"/>
        <c:axId val="117844224"/>
      </c:barChart>
      <c:catAx>
        <c:axId val="117842688"/>
        <c:scaling>
          <c:orientation val="minMax"/>
        </c:scaling>
        <c:axPos val="b"/>
        <c:numFmt formatCode="General" sourceLinked="0"/>
        <c:tickLblPos val="nextTo"/>
        <c:txPr>
          <a:bodyPr rot="-5400000" vert="horz"/>
          <a:lstStyle/>
          <a:p>
            <a:pPr>
              <a:defRPr>
                <a:latin typeface="Open Sans Condensed Light" pitchFamily="34" charset="0"/>
                <a:ea typeface="Open Sans Condensed Light" pitchFamily="34" charset="0"/>
                <a:cs typeface="Open Sans Condensed Light" pitchFamily="34" charset="0"/>
              </a:defRPr>
            </a:pPr>
            <a:endParaRPr lang="es-ES"/>
          </a:p>
        </c:txPr>
        <c:crossAx val="117844224"/>
        <c:crosses val="autoZero"/>
        <c:auto val="1"/>
        <c:lblAlgn val="ctr"/>
        <c:lblOffset val="100"/>
      </c:catAx>
      <c:valAx>
        <c:axId val="117844224"/>
        <c:scaling>
          <c:orientation val="minMax"/>
        </c:scaling>
        <c:delete val="1"/>
        <c:axPos val="l"/>
        <c:numFmt formatCode="###0.0" sourceLinked="1"/>
        <c:tickLblPos val="nextTo"/>
        <c:crossAx val="117842688"/>
        <c:crosses val="autoZero"/>
        <c:crossBetween val="between"/>
      </c:valAx>
    </c:plotArea>
    <c:plotVisOnly val="1"/>
    <c:dispBlanksAs val="gap"/>
  </c:chart>
  <c:printSettings>
    <c:headerFooter/>
    <c:pageMargins b="0.75000000000000056" l="0.70000000000000051" r="0.70000000000000051" t="0.75000000000000056" header="0.30000000000000027" footer="0.30000000000000027"/>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lang val="es-ES"/>
  <c:style val="3"/>
  <c:chart>
    <c:plotArea>
      <c:layout>
        <c:manualLayout>
          <c:layoutTarget val="inner"/>
          <c:xMode val="edge"/>
          <c:yMode val="edge"/>
          <c:x val="0"/>
          <c:y val="0"/>
          <c:w val="0.69461347757493863"/>
          <c:h val="0.99259259259259269"/>
        </c:manualLayout>
      </c:layout>
      <c:doughnutChart>
        <c:varyColors val="1"/>
        <c:ser>
          <c:idx val="0"/>
          <c:order val="0"/>
          <c:spPr>
            <a:solidFill>
              <a:srgbClr val="DBAE6D"/>
            </a:solidFill>
          </c:spPr>
          <c:dPt>
            <c:idx val="1"/>
            <c:spPr>
              <a:solidFill>
                <a:srgbClr val="9AA07C"/>
              </a:solidFill>
            </c:spPr>
          </c:dPt>
          <c:dLbls>
            <c:spPr>
              <a:noFill/>
              <a:ln>
                <a:noFill/>
              </a:ln>
              <a:effectLst/>
            </c:spPr>
            <c:txPr>
              <a:bodyPr/>
              <a:lstStyle/>
              <a:p>
                <a:pPr>
                  <a:defRPr>
                    <a:latin typeface="Open Sans Condensed Light" pitchFamily="34" charset="0"/>
                    <a:ea typeface="Open Sans Condensed Light" pitchFamily="34" charset="0"/>
                    <a:cs typeface="Open Sans Condensed Light" pitchFamily="34" charset="0"/>
                  </a:defRPr>
                </a:pPr>
                <a:endParaRPr lang="es-ES"/>
              </a:p>
            </c:txPr>
            <c:showVal val="1"/>
            <c:showLeaderLines val="1"/>
            <c:extLst>
              <c:ext xmlns:c15="http://schemas.microsoft.com/office/drawing/2012/chart" uri="{CE6537A1-D6FC-4f65-9D91-7224C49458BB}"/>
            </c:extLst>
          </c:dLbls>
          <c:cat>
            <c:strRef>
              <c:f>'Víctimas PNC'!$B$680:$B$681</c:f>
              <c:strCache>
                <c:ptCount val="2"/>
                <c:pt idx="0">
                  <c:v>Urbano</c:v>
                </c:pt>
                <c:pt idx="1">
                  <c:v>Rural</c:v>
                </c:pt>
              </c:strCache>
            </c:strRef>
          </c:cat>
          <c:val>
            <c:numRef>
              <c:f>'Víctimas PNC'!$D$680:$D$681</c:f>
              <c:numCache>
                <c:formatCode>###0.0</c:formatCode>
                <c:ptCount val="2"/>
                <c:pt idx="0">
                  <c:v>49.101796407185624</c:v>
                </c:pt>
                <c:pt idx="1">
                  <c:v>50.898203592814376</c:v>
                </c:pt>
              </c:numCache>
            </c:numRef>
          </c:val>
        </c:ser>
        <c:firstSliceAng val="0"/>
        <c:holeSize val="50"/>
      </c:doughnutChart>
    </c:plotArea>
    <c:legend>
      <c:legendPos val="r"/>
      <c:layout/>
      <c:txPr>
        <a:bodyPr/>
        <a:lstStyle/>
        <a:p>
          <a:pPr rtl="0">
            <a:defRPr>
              <a:latin typeface="Open Sans Condensed Light" pitchFamily="34" charset="0"/>
              <a:ea typeface="Open Sans Condensed Light" pitchFamily="34" charset="0"/>
              <a:cs typeface="Open Sans Condensed Light" pitchFamily="34" charset="0"/>
            </a:defRPr>
          </a:pPr>
          <a:endParaRPr lang="es-ES"/>
        </a:p>
      </c:txPr>
    </c:legend>
    <c:plotVisOnly val="1"/>
    <c:dispBlanksAs val="zero"/>
  </c:chart>
  <c:spPr>
    <a:noFill/>
    <a:ln>
      <a:noFill/>
    </a:ln>
  </c:spPr>
  <c:printSettings>
    <c:headerFooter/>
    <c:pageMargins b="0.74803149606299224" l="0.70866141732283483" r="0.70866141732283483" t="0.74803149606299224" header="0.31496062992125995" footer="0.31496062992125995"/>
    <c:pageSetup paperSize="123" orientation="landscape"/>
  </c:printSettings>
</c:chartSpace>
</file>

<file path=xl/charts/chart27.xml><?xml version="1.0" encoding="utf-8"?>
<c:chartSpace xmlns:c="http://schemas.openxmlformats.org/drawingml/2006/chart" xmlns:a="http://schemas.openxmlformats.org/drawingml/2006/main" xmlns:r="http://schemas.openxmlformats.org/officeDocument/2006/relationships">
  <c:lang val="es-ES"/>
  <c:chart>
    <c:plotArea>
      <c:layout>
        <c:manualLayout>
          <c:layoutTarget val="inner"/>
          <c:xMode val="edge"/>
          <c:yMode val="edge"/>
          <c:x val="0"/>
          <c:y val="0"/>
          <c:w val="0.9892663962136572"/>
          <c:h val="0.76370732689210963"/>
        </c:manualLayout>
      </c:layout>
      <c:barChart>
        <c:barDir val="col"/>
        <c:grouping val="clustered"/>
        <c:ser>
          <c:idx val="0"/>
          <c:order val="0"/>
          <c:dLbls>
            <c:spPr>
              <a:noFill/>
              <a:ln>
                <a:noFill/>
              </a:ln>
              <a:effectLst/>
            </c:spPr>
            <c:txPr>
              <a:bodyPr/>
              <a:lstStyle/>
              <a:p>
                <a:pPr>
                  <a:defRPr>
                    <a:latin typeface="Open Sans Condensed Light" pitchFamily="34" charset="0"/>
                    <a:ea typeface="Open Sans Condensed Light" pitchFamily="34" charset="0"/>
                    <a:cs typeface="Open Sans Condensed Light" pitchFamily="34" charset="0"/>
                  </a:defRPr>
                </a:pPr>
                <a:endParaRPr lang="es-ES"/>
              </a:p>
            </c:txPr>
            <c:showVal val="1"/>
            <c:extLst>
              <c:ext xmlns:c15="http://schemas.microsoft.com/office/drawing/2012/chart" uri="{CE6537A1-D6FC-4f65-9D91-7224C49458BB}">
                <c15:showLeaderLines val="0"/>
              </c:ext>
            </c:extLst>
          </c:dLbls>
          <c:cat>
            <c:strRef>
              <c:f>'Víctimas PNC'!$B$697:$B$708</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'Víctimas PNC'!$D$697:$D$708</c:f>
              <c:numCache>
                <c:formatCode>###0.0</c:formatCode>
                <c:ptCount val="12"/>
                <c:pt idx="0">
                  <c:v>6.3473053892215567</c:v>
                </c:pt>
                <c:pt idx="1">
                  <c:v>9.8203592814371259</c:v>
                </c:pt>
                <c:pt idx="2">
                  <c:v>9.1017964071856294</c:v>
                </c:pt>
                <c:pt idx="3">
                  <c:v>8.6227544910179645</c:v>
                </c:pt>
                <c:pt idx="4">
                  <c:v>7.3053892215568865</c:v>
                </c:pt>
                <c:pt idx="5">
                  <c:v>8.6227544910179645</c:v>
                </c:pt>
                <c:pt idx="6">
                  <c:v>8.1437125748502996</c:v>
                </c:pt>
                <c:pt idx="7">
                  <c:v>9.2215568862275443</c:v>
                </c:pt>
                <c:pt idx="8">
                  <c:v>9.341317365269461</c:v>
                </c:pt>
                <c:pt idx="9">
                  <c:v>8.3832335329341312</c:v>
                </c:pt>
                <c:pt idx="10">
                  <c:v>6.706586826347305</c:v>
                </c:pt>
                <c:pt idx="11">
                  <c:v>8.3832335329341312</c:v>
                </c:pt>
              </c:numCache>
            </c:numRef>
          </c:val>
        </c:ser>
        <c:axId val="117985280"/>
        <c:axId val="117986816"/>
      </c:barChart>
      <c:catAx>
        <c:axId val="117985280"/>
        <c:scaling>
          <c:orientation val="minMax"/>
        </c:scaling>
        <c:axPos val="b"/>
        <c:numFmt formatCode="General" sourceLinked="0"/>
        <c:tickLblPos val="nextTo"/>
        <c:txPr>
          <a:bodyPr rot="-5400000" vert="horz"/>
          <a:lstStyle/>
          <a:p>
            <a:pPr>
              <a:defRPr>
                <a:latin typeface="Open Sans Condensed Light" pitchFamily="34" charset="0"/>
                <a:ea typeface="Open Sans Condensed Light" pitchFamily="34" charset="0"/>
                <a:cs typeface="Open Sans Condensed Light" pitchFamily="34" charset="0"/>
              </a:defRPr>
            </a:pPr>
            <a:endParaRPr lang="es-ES"/>
          </a:p>
        </c:txPr>
        <c:crossAx val="117986816"/>
        <c:crosses val="autoZero"/>
        <c:auto val="1"/>
        <c:lblAlgn val="ctr"/>
        <c:lblOffset val="100"/>
      </c:catAx>
      <c:valAx>
        <c:axId val="117986816"/>
        <c:scaling>
          <c:orientation val="minMax"/>
        </c:scaling>
        <c:delete val="1"/>
        <c:axPos val="l"/>
        <c:numFmt formatCode="###0.0" sourceLinked="1"/>
        <c:tickLblPos val="nextTo"/>
        <c:crossAx val="117985280"/>
        <c:crosses val="autoZero"/>
        <c:crossBetween val="between"/>
      </c:valAx>
    </c:plotArea>
    <c:plotVisOnly val="1"/>
    <c:dispBlanksAs val="gap"/>
  </c:chart>
  <c:printSettings>
    <c:headerFooter/>
    <c:pageMargins b="0.75000000000000056" l="0.70000000000000051" r="0.70000000000000051" t="0.75000000000000056" header="0.30000000000000027" footer="0.30000000000000027"/>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lang val="es-ES"/>
  <c:chart>
    <c:plotArea>
      <c:layout>
        <c:manualLayout>
          <c:layoutTarget val="inner"/>
          <c:xMode val="edge"/>
          <c:yMode val="edge"/>
          <c:x val="0"/>
          <c:y val="0"/>
          <c:w val="1"/>
          <c:h val="0.79463929146537915"/>
        </c:manualLayout>
      </c:layout>
      <c:barChart>
        <c:barDir val="col"/>
        <c:grouping val="clustered"/>
        <c:ser>
          <c:idx val="0"/>
          <c:order val="0"/>
          <c:dLbls>
            <c:spPr>
              <a:noFill/>
              <a:ln>
                <a:noFill/>
              </a:ln>
              <a:effectLst/>
            </c:spPr>
            <c:txPr>
              <a:bodyPr/>
              <a:lstStyle/>
              <a:p>
                <a:pPr>
                  <a:defRPr>
                    <a:latin typeface="Open Sans Condensed Light" pitchFamily="34" charset="0"/>
                    <a:ea typeface="Open Sans Condensed Light" pitchFamily="34" charset="0"/>
                    <a:cs typeface="Open Sans Condensed Light" pitchFamily="34" charset="0"/>
                  </a:defRPr>
                </a:pPr>
                <a:endParaRPr lang="es-ES"/>
              </a:p>
            </c:txPr>
            <c:showVal val="1"/>
            <c:extLst>
              <c:ext xmlns:c15="http://schemas.microsoft.com/office/drawing/2012/chart" uri="{CE6537A1-D6FC-4f65-9D91-7224C49458BB}">
                <c15:showLeaderLines val="0"/>
              </c:ext>
            </c:extLst>
          </c:dLbls>
          <c:cat>
            <c:strRef>
              <c:f>'Víctimas PNC'!$B$720:$B$726</c:f>
              <c:strCache>
                <c:ptCount val="7"/>
                <c:pt idx="0">
                  <c:v>Lunes</c:v>
                </c:pt>
                <c:pt idx="1">
                  <c:v>Martes</c:v>
                </c:pt>
                <c:pt idx="2">
                  <c:v>Miercoles</c:v>
                </c:pt>
                <c:pt idx="3">
                  <c:v>Jueves</c:v>
                </c:pt>
                <c:pt idx="4">
                  <c:v>Viernes</c:v>
                </c:pt>
                <c:pt idx="5">
                  <c:v>Sabado</c:v>
                </c:pt>
                <c:pt idx="6">
                  <c:v>Domingo</c:v>
                </c:pt>
              </c:strCache>
            </c:strRef>
          </c:cat>
          <c:val>
            <c:numRef>
              <c:f>'Víctimas PNC'!$D$720:$D$726</c:f>
              <c:numCache>
                <c:formatCode>###0.0</c:formatCode>
                <c:ptCount val="7"/>
                <c:pt idx="0">
                  <c:v>16.167664670658681</c:v>
                </c:pt>
                <c:pt idx="1">
                  <c:v>13.77245508982036</c:v>
                </c:pt>
                <c:pt idx="2">
                  <c:v>12.694610778443113</c:v>
                </c:pt>
                <c:pt idx="3">
                  <c:v>12.455089820359282</c:v>
                </c:pt>
                <c:pt idx="4">
                  <c:v>13.17365269461078</c:v>
                </c:pt>
                <c:pt idx="5">
                  <c:v>16.047904191616766</c:v>
                </c:pt>
                <c:pt idx="6">
                  <c:v>15.68862275449102</c:v>
                </c:pt>
              </c:numCache>
            </c:numRef>
          </c:val>
        </c:ser>
        <c:axId val="117998720"/>
        <c:axId val="118000256"/>
      </c:barChart>
      <c:catAx>
        <c:axId val="117998720"/>
        <c:scaling>
          <c:orientation val="minMax"/>
        </c:scaling>
        <c:axPos val="b"/>
        <c:numFmt formatCode="General" sourceLinked="0"/>
        <c:tickLblPos val="nextTo"/>
        <c:txPr>
          <a:bodyPr rot="-5400000" vert="horz"/>
          <a:lstStyle/>
          <a:p>
            <a:pPr>
              <a:defRPr>
                <a:latin typeface="Open Sans Condensed Light" pitchFamily="34" charset="0"/>
                <a:ea typeface="Open Sans Condensed Light" pitchFamily="34" charset="0"/>
                <a:cs typeface="Open Sans Condensed Light" pitchFamily="34" charset="0"/>
              </a:defRPr>
            </a:pPr>
            <a:endParaRPr lang="es-ES"/>
          </a:p>
        </c:txPr>
        <c:crossAx val="118000256"/>
        <c:crosses val="autoZero"/>
        <c:auto val="1"/>
        <c:lblAlgn val="ctr"/>
        <c:lblOffset val="100"/>
      </c:catAx>
      <c:valAx>
        <c:axId val="118000256"/>
        <c:scaling>
          <c:orientation val="minMax"/>
        </c:scaling>
        <c:delete val="1"/>
        <c:axPos val="l"/>
        <c:numFmt formatCode="###0.0" sourceLinked="1"/>
        <c:tickLblPos val="nextTo"/>
        <c:crossAx val="117998720"/>
        <c:crosses val="autoZero"/>
        <c:crossBetween val="between"/>
      </c:valAx>
    </c:plotArea>
    <c:plotVisOnly val="1"/>
    <c:dispBlanksAs val="gap"/>
  </c:chart>
  <c:printSettings>
    <c:headerFooter/>
    <c:pageMargins b="0.75000000000000056" l="0.70000000000000051" r="0.70000000000000051" t="0.75000000000000056" header="0.30000000000000027" footer="0.30000000000000027"/>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lang val="es-ES"/>
  <c:chart>
    <c:plotArea>
      <c:layout>
        <c:manualLayout>
          <c:layoutTarget val="inner"/>
          <c:xMode val="edge"/>
          <c:yMode val="edge"/>
          <c:x val="0"/>
          <c:y val="0"/>
          <c:w val="1"/>
          <c:h val="0.7314460547504027"/>
        </c:manualLayout>
      </c:layout>
      <c:barChart>
        <c:barDir val="col"/>
        <c:grouping val="clustered"/>
        <c:ser>
          <c:idx val="0"/>
          <c:order val="0"/>
          <c:dLbls>
            <c:spPr>
              <a:noFill/>
              <a:ln>
                <a:noFill/>
              </a:ln>
              <a:effectLst/>
            </c:spPr>
            <c:txPr>
              <a:bodyPr/>
              <a:lstStyle/>
              <a:p>
                <a:pPr>
                  <a:defRPr>
                    <a:latin typeface="Open Sans Condensed Light" pitchFamily="34" charset="0"/>
                    <a:ea typeface="Open Sans Condensed Light" pitchFamily="34" charset="0"/>
                    <a:cs typeface="Open Sans Condensed Light" pitchFamily="34" charset="0"/>
                  </a:defRPr>
                </a:pPr>
                <a:endParaRPr lang="es-ES"/>
              </a:p>
            </c:txPr>
            <c:showVal val="1"/>
            <c:extLst>
              <c:ext xmlns:c15="http://schemas.microsoft.com/office/drawing/2012/chart" uri="{CE6537A1-D6FC-4f65-9D91-7224C49458BB}">
                <c15:showLeaderLines val="0"/>
              </c:ext>
            </c:extLst>
          </c:dLbls>
          <c:cat>
            <c:strRef>
              <c:f>'Víctimas PNC'!$B$738:$B$749</c:f>
              <c:strCache>
                <c:ptCount val="12"/>
                <c:pt idx="0">
                  <c:v>Menor de 15</c:v>
                </c:pt>
                <c:pt idx="1">
                  <c:v>15-19</c:v>
                </c:pt>
                <c:pt idx="2">
                  <c:v>20-24</c:v>
                </c:pt>
                <c:pt idx="3">
                  <c:v>25-29</c:v>
                </c:pt>
                <c:pt idx="4">
                  <c:v>30-34</c:v>
                </c:pt>
                <c:pt idx="5">
                  <c:v>35-39</c:v>
                </c:pt>
                <c:pt idx="6">
                  <c:v>40-44</c:v>
                </c:pt>
                <c:pt idx="7">
                  <c:v>45-49</c:v>
                </c:pt>
                <c:pt idx="8">
                  <c:v>50-54</c:v>
                </c:pt>
                <c:pt idx="9">
                  <c:v>55-59</c:v>
                </c:pt>
                <c:pt idx="10">
                  <c:v>60 o más</c:v>
                </c:pt>
                <c:pt idx="11">
                  <c:v>Ignorado</c:v>
                </c:pt>
              </c:strCache>
            </c:strRef>
          </c:cat>
          <c:val>
            <c:numRef>
              <c:f>'Víctimas PNC'!$D$738:$D$749</c:f>
              <c:numCache>
                <c:formatCode>###0.0</c:formatCode>
                <c:ptCount val="12"/>
                <c:pt idx="0">
                  <c:v>38.682634730538922</c:v>
                </c:pt>
                <c:pt idx="1">
                  <c:v>34.011976047904191</c:v>
                </c:pt>
                <c:pt idx="2">
                  <c:v>10.778443113772456</c:v>
                </c:pt>
                <c:pt idx="3">
                  <c:v>5.1497005988023954</c:v>
                </c:pt>
                <c:pt idx="4">
                  <c:v>3.8323353293413174</c:v>
                </c:pt>
                <c:pt idx="5">
                  <c:v>2.2754491017964074</c:v>
                </c:pt>
                <c:pt idx="6">
                  <c:v>1.437125748502994</c:v>
                </c:pt>
                <c:pt idx="7" formatCode="####.0">
                  <c:v>0.71856287425149701</c:v>
                </c:pt>
                <c:pt idx="8" formatCode="####.0">
                  <c:v>0.23952095808383234</c:v>
                </c:pt>
                <c:pt idx="9" formatCode="####.0">
                  <c:v>0.11976047904191617</c:v>
                </c:pt>
                <c:pt idx="10" formatCode="####.0">
                  <c:v>0.95808383233532934</c:v>
                </c:pt>
                <c:pt idx="11">
                  <c:v>1.7964071856287425</c:v>
                </c:pt>
              </c:numCache>
            </c:numRef>
          </c:val>
        </c:ser>
        <c:axId val="116262784"/>
        <c:axId val="116264320"/>
      </c:barChart>
      <c:catAx>
        <c:axId val="116262784"/>
        <c:scaling>
          <c:orientation val="minMax"/>
        </c:scaling>
        <c:axPos val="b"/>
        <c:numFmt formatCode="General" sourceLinked="0"/>
        <c:tickLblPos val="nextTo"/>
        <c:txPr>
          <a:bodyPr rot="-5400000" vert="horz"/>
          <a:lstStyle/>
          <a:p>
            <a:pPr>
              <a:defRPr>
                <a:latin typeface="Open Sans Condensed Light" pitchFamily="34" charset="0"/>
                <a:ea typeface="Open Sans Condensed Light" pitchFamily="34" charset="0"/>
                <a:cs typeface="Open Sans Condensed Light" pitchFamily="34" charset="0"/>
              </a:defRPr>
            </a:pPr>
            <a:endParaRPr lang="es-ES"/>
          </a:p>
        </c:txPr>
        <c:crossAx val="116264320"/>
        <c:crosses val="autoZero"/>
        <c:auto val="1"/>
        <c:lblAlgn val="ctr"/>
        <c:lblOffset val="100"/>
      </c:catAx>
      <c:valAx>
        <c:axId val="116264320"/>
        <c:scaling>
          <c:orientation val="minMax"/>
        </c:scaling>
        <c:delete val="1"/>
        <c:axPos val="l"/>
        <c:numFmt formatCode="###0.0" sourceLinked="1"/>
        <c:tickLblPos val="nextTo"/>
        <c:crossAx val="116262784"/>
        <c:crosses val="autoZero"/>
        <c:crossBetween val="between"/>
      </c:valAx>
    </c:plotArea>
    <c:plotVisOnly val="1"/>
    <c:dispBlanksAs val="gap"/>
  </c:chart>
  <c:printSettings>
    <c:headerFooter/>
    <c:pageMargins b="0.75000000000000056" l="0.70000000000000051" r="0.70000000000000051" t="0.75000000000000056" header="0.30000000000000027" footer="0.30000000000000027"/>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s-ES"/>
  <c:style val="3"/>
  <c:chart>
    <c:plotArea>
      <c:layout>
        <c:manualLayout>
          <c:layoutTarget val="inner"/>
          <c:xMode val="edge"/>
          <c:yMode val="edge"/>
          <c:x val="1.3874802794681107E-3"/>
          <c:y val="0"/>
          <c:w val="0.80990815866576515"/>
          <c:h val="1"/>
        </c:manualLayout>
      </c:layout>
      <c:doughnutChart>
        <c:varyColors val="1"/>
        <c:ser>
          <c:idx val="0"/>
          <c:order val="0"/>
          <c:dPt>
            <c:idx val="0"/>
            <c:spPr>
              <a:solidFill>
                <a:srgbClr val="DBAE6D"/>
              </a:solidFill>
            </c:spPr>
          </c:dPt>
          <c:dPt>
            <c:idx val="1"/>
            <c:spPr>
              <a:solidFill>
                <a:srgbClr val="9AA07C"/>
              </a:solidFill>
            </c:spPr>
          </c:dPt>
          <c:dLbls>
            <c:spPr>
              <a:noFill/>
              <a:ln>
                <a:noFill/>
              </a:ln>
              <a:effectLst/>
            </c:spPr>
            <c:showVal val="1"/>
            <c:showLeaderLines val="1"/>
            <c:extLst>
              <c:ext xmlns:c15="http://schemas.microsoft.com/office/drawing/2012/chart" uri="{CE6537A1-D6FC-4f65-9D91-7224C49458BB}"/>
            </c:extLst>
          </c:dLbls>
          <c:cat>
            <c:strRef>
              <c:f>'Víctimas PNC'!$B$50:$B$51</c:f>
              <c:strCache>
                <c:ptCount val="2"/>
                <c:pt idx="0">
                  <c:v>Urbana</c:v>
                </c:pt>
                <c:pt idx="1">
                  <c:v>Rural</c:v>
                </c:pt>
              </c:strCache>
            </c:strRef>
          </c:cat>
          <c:val>
            <c:numRef>
              <c:f>'Víctimas PNC'!$D$50:$D$51</c:f>
              <c:numCache>
                <c:formatCode>###0.0</c:formatCode>
                <c:ptCount val="2"/>
                <c:pt idx="0">
                  <c:v>59.164799542355915</c:v>
                </c:pt>
                <c:pt idx="1">
                  <c:v>40.835200457644092</c:v>
                </c:pt>
              </c:numCache>
            </c:numRef>
          </c:val>
        </c:ser>
        <c:firstSliceAng val="0"/>
        <c:holeSize val="50"/>
      </c:doughnutChart>
    </c:plotArea>
    <c:legend>
      <c:legendPos val="r"/>
      <c:layout/>
      <c:txPr>
        <a:bodyPr/>
        <a:lstStyle/>
        <a:p>
          <a:pPr rtl="0">
            <a:defRPr/>
          </a:pPr>
          <a:endParaRPr lang="es-ES"/>
        </a:p>
      </c:txPr>
    </c:legend>
    <c:plotVisOnly val="1"/>
    <c:dispBlanksAs val="zero"/>
  </c:chart>
  <c:spPr>
    <a:noFill/>
    <a:ln>
      <a:noFill/>
    </a:ln>
  </c:spPr>
  <c:txPr>
    <a:bodyPr/>
    <a:lstStyle/>
    <a:p>
      <a:pPr>
        <a:defRPr>
          <a:latin typeface="Open Sans Condensed Light" pitchFamily="34" charset="0"/>
          <a:ea typeface="Open Sans Condensed Light" pitchFamily="34" charset="0"/>
          <a:cs typeface="Open Sans Condensed Light" pitchFamily="34" charset="0"/>
        </a:defRPr>
      </a:pPr>
      <a:endParaRPr lang="es-ES"/>
    </a:p>
  </c:txPr>
  <c:printSettings>
    <c:headerFooter/>
    <c:pageMargins b="0.74803149606299224" l="0.70866141732283483" r="0.70866141732283483" t="0.74803149606299224" header="0.31496062992125995" footer="0.31496062992125995"/>
    <c:pageSetup paperSize="123" orientation="landscape"/>
  </c:printSettings>
</c:chartSpace>
</file>

<file path=xl/charts/chart30.xml><?xml version="1.0" encoding="utf-8"?>
<c:chartSpace xmlns:c="http://schemas.openxmlformats.org/drawingml/2006/chart" xmlns:a="http://schemas.openxmlformats.org/drawingml/2006/main" xmlns:r="http://schemas.openxmlformats.org/officeDocument/2006/relationships">
  <c:lang val="es-ES"/>
  <c:chart>
    <c:autoTitleDeleted val="1"/>
    <c:plotArea>
      <c:layout>
        <c:manualLayout>
          <c:layoutTarget val="inner"/>
          <c:xMode val="edge"/>
          <c:yMode val="edge"/>
          <c:x val="0"/>
          <c:y val="0"/>
          <c:w val="0.98568852828487763"/>
          <c:h val="0.8862592592592593"/>
        </c:manualLayout>
      </c:layout>
      <c:barChart>
        <c:barDir val="col"/>
        <c:grouping val="clustered"/>
        <c:ser>
          <c:idx val="0"/>
          <c:order val="0"/>
          <c:tx>
            <c:strRef>
              <c:f>'Víctimas PNC'!$C$759:$C$762</c:f>
              <c:strCache>
                <c:ptCount val="1"/>
                <c:pt idx="0">
                  <c:v>2009 2010 2011 2012</c:v>
                </c:pt>
              </c:strCache>
            </c:strRef>
          </c:tx>
          <c:dLbls>
            <c:spPr>
              <a:noFill/>
              <a:ln>
                <a:noFill/>
              </a:ln>
              <a:effectLst/>
            </c:spPr>
            <c:txPr>
              <a:bodyPr/>
              <a:lstStyle/>
              <a:p>
                <a:pPr>
                  <a:defRPr>
                    <a:latin typeface="Open Sans Condensed Light" pitchFamily="34" charset="0"/>
                    <a:ea typeface="Open Sans Condensed Light" pitchFamily="34" charset="0"/>
                    <a:cs typeface="Open Sans Condensed Light" pitchFamily="34" charset="0"/>
                  </a:defRPr>
                </a:pPr>
                <a:endParaRPr lang="es-ES"/>
              </a:p>
            </c:txPr>
            <c:showVal val="1"/>
            <c:extLst>
              <c:ext xmlns:c15="http://schemas.microsoft.com/office/drawing/2012/chart" uri="{CE6537A1-D6FC-4f65-9D91-7224C49458BB}">
                <c15:showLeaderLines val="0"/>
              </c:ext>
            </c:extLst>
          </c:dLbls>
          <c:cat>
            <c:multiLvlStrRef>
              <c:f>'Víctimas PNC'!$B$759:$B$763</c:f>
            </c:multiLvlStrRef>
          </c:cat>
          <c:val>
            <c:numRef>
              <c:f>'Víctimas PNC'!$C$759:$C$763</c:f>
            </c:numRef>
          </c:val>
        </c:ser>
        <c:axId val="116279936"/>
        <c:axId val="116285824"/>
      </c:barChart>
      <c:catAx>
        <c:axId val="116279936"/>
        <c:scaling>
          <c:orientation val="minMax"/>
        </c:scaling>
        <c:axPos val="b"/>
        <c:numFmt formatCode="General" sourceLinked="1"/>
        <c:tickLblPos val="nextTo"/>
        <c:txPr>
          <a:bodyPr/>
          <a:lstStyle/>
          <a:p>
            <a:pPr>
              <a:defRPr>
                <a:latin typeface="Open Sans Condensed Light" pitchFamily="34" charset="0"/>
                <a:ea typeface="Open Sans Condensed Light" pitchFamily="34" charset="0"/>
                <a:cs typeface="Open Sans Condensed Light" pitchFamily="34" charset="0"/>
              </a:defRPr>
            </a:pPr>
            <a:endParaRPr lang="es-ES"/>
          </a:p>
        </c:txPr>
        <c:crossAx val="116285824"/>
        <c:crosses val="autoZero"/>
        <c:auto val="1"/>
        <c:lblAlgn val="ctr"/>
        <c:lblOffset val="100"/>
      </c:catAx>
      <c:valAx>
        <c:axId val="116285824"/>
        <c:scaling>
          <c:orientation val="minMax"/>
        </c:scaling>
        <c:delete val="1"/>
        <c:axPos val="l"/>
        <c:numFmt formatCode="#,##0" sourceLinked="1"/>
        <c:tickLblPos val="nextTo"/>
        <c:crossAx val="116279936"/>
        <c:crosses val="autoZero"/>
        <c:crossBetween val="between"/>
      </c:valAx>
    </c:plotArea>
    <c:plotVisOnly val="1"/>
    <c:dispBlanksAs val="gap"/>
  </c:chart>
  <c:printSettings>
    <c:headerFooter/>
    <c:pageMargins b="0.75000000000000056" l="0.70000000000000051" r="0.70000000000000051" t="0.75000000000000056" header="0.30000000000000027" footer="0.30000000000000027"/>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lang val="es-ES"/>
  <c:style val="3"/>
  <c:chart>
    <c:plotArea>
      <c:layout>
        <c:manualLayout>
          <c:layoutTarget val="inner"/>
          <c:xMode val="edge"/>
          <c:yMode val="edge"/>
          <c:x val="0"/>
          <c:y val="0"/>
          <c:w val="0.70176921343250043"/>
          <c:h val="1"/>
        </c:manualLayout>
      </c:layout>
      <c:doughnutChart>
        <c:varyColors val="1"/>
        <c:ser>
          <c:idx val="0"/>
          <c:order val="0"/>
          <c:spPr>
            <a:solidFill>
              <a:srgbClr val="9AA07C"/>
            </a:solidFill>
          </c:spPr>
          <c:dPt>
            <c:idx val="0"/>
            <c:spPr>
              <a:solidFill>
                <a:srgbClr val="DBAE6D"/>
              </a:solidFill>
            </c:spPr>
          </c:dPt>
          <c:dLbls>
            <c:spPr>
              <a:noFill/>
              <a:ln>
                <a:noFill/>
              </a:ln>
              <a:effectLst/>
            </c:spPr>
            <c:txPr>
              <a:bodyPr/>
              <a:lstStyle/>
              <a:p>
                <a:pPr>
                  <a:defRPr>
                    <a:latin typeface="Open Sans Condensed Light" pitchFamily="34" charset="0"/>
                    <a:ea typeface="Open Sans Condensed Light" pitchFamily="34" charset="0"/>
                    <a:cs typeface="Open Sans Condensed Light" pitchFamily="34" charset="0"/>
                  </a:defRPr>
                </a:pPr>
                <a:endParaRPr lang="es-ES"/>
              </a:p>
            </c:txPr>
            <c:showVal val="1"/>
            <c:showLeaderLines val="1"/>
            <c:extLst>
              <c:ext xmlns:c15="http://schemas.microsoft.com/office/drawing/2012/chart" uri="{CE6537A1-D6FC-4f65-9D91-7224C49458BB}"/>
            </c:extLst>
          </c:dLbls>
          <c:cat>
            <c:strRef>
              <c:f>'Víctimas PNC'!$B$778:$B$779</c:f>
              <c:strCache>
                <c:ptCount val="2"/>
                <c:pt idx="0">
                  <c:v>Hombre</c:v>
                </c:pt>
                <c:pt idx="1">
                  <c:v>Mujer</c:v>
                </c:pt>
              </c:strCache>
            </c:strRef>
          </c:cat>
          <c:val>
            <c:numRef>
              <c:f>'Víctimas PNC'!$D$778:$D$779</c:f>
              <c:numCache>
                <c:formatCode>###0.0</c:formatCode>
                <c:ptCount val="2"/>
                <c:pt idx="0">
                  <c:v>65.968117499552221</c:v>
                </c:pt>
                <c:pt idx="1">
                  <c:v>34.031882500447786</c:v>
                </c:pt>
              </c:numCache>
            </c:numRef>
          </c:val>
        </c:ser>
        <c:firstSliceAng val="0"/>
        <c:holeSize val="50"/>
      </c:doughnutChart>
    </c:plotArea>
    <c:legend>
      <c:legendPos val="r"/>
      <c:layout/>
      <c:txPr>
        <a:bodyPr/>
        <a:lstStyle/>
        <a:p>
          <a:pPr rtl="0">
            <a:defRPr>
              <a:latin typeface="Open Sans Condensed Light" pitchFamily="34" charset="0"/>
              <a:ea typeface="Open Sans Condensed Light" pitchFamily="34" charset="0"/>
              <a:cs typeface="Open Sans Condensed Light" pitchFamily="34" charset="0"/>
            </a:defRPr>
          </a:pPr>
          <a:endParaRPr lang="es-ES"/>
        </a:p>
      </c:txPr>
    </c:legend>
    <c:plotVisOnly val="1"/>
    <c:dispBlanksAs val="zero"/>
  </c:chart>
  <c:spPr>
    <a:noFill/>
    <a:ln>
      <a:noFill/>
    </a:ln>
  </c:spPr>
  <c:printSettings>
    <c:headerFooter/>
    <c:pageMargins b="0.74803149606299224" l="0.70866141732283483" r="0.70866141732283483" t="0.74803149606299224" header="0.31496062992125995" footer="0.31496062992125995"/>
    <c:pageSetup paperSize="123" orientation="landscape"/>
  </c:printSettings>
</c:chartSpace>
</file>

<file path=xl/charts/chart32.xml><?xml version="1.0" encoding="utf-8"?>
<c:chartSpace xmlns:c="http://schemas.openxmlformats.org/drawingml/2006/chart" xmlns:a="http://schemas.openxmlformats.org/drawingml/2006/main" xmlns:r="http://schemas.openxmlformats.org/officeDocument/2006/relationships">
  <c:lang val="es-ES"/>
  <c:chart>
    <c:plotArea>
      <c:layout>
        <c:manualLayout>
          <c:layoutTarget val="inner"/>
          <c:xMode val="edge"/>
          <c:yMode val="edge"/>
          <c:x val="3.5778679287807092E-3"/>
          <c:y val="0"/>
          <c:w val="0.99642213207121877"/>
          <c:h val="0.6145161030595816"/>
        </c:manualLayout>
      </c:layout>
      <c:barChart>
        <c:barDir val="col"/>
        <c:grouping val="clustered"/>
        <c:ser>
          <c:idx val="0"/>
          <c:order val="0"/>
          <c:spPr>
            <a:solidFill>
              <a:schemeClr val="accent2"/>
            </a:solidFill>
          </c:spPr>
          <c:dLbls>
            <c:spPr>
              <a:noFill/>
              <a:ln>
                <a:noFill/>
              </a:ln>
              <a:effectLst/>
            </c:spPr>
            <c:txPr>
              <a:bodyPr rot="-5400000" vert="horz"/>
              <a:lstStyle/>
              <a:p>
                <a:pPr>
                  <a:defRPr>
                    <a:latin typeface="Open Sans Condensed Light" pitchFamily="34" charset="0"/>
                    <a:ea typeface="Open Sans Condensed Light" pitchFamily="34" charset="0"/>
                    <a:cs typeface="Open Sans Condensed Light" pitchFamily="34" charset="0"/>
                  </a:defRPr>
                </a:pPr>
                <a:endParaRPr lang="es-ES"/>
              </a:p>
            </c:txPr>
            <c:showVal val="1"/>
            <c:extLst>
              <c:ext xmlns:c15="http://schemas.microsoft.com/office/drawing/2012/chart" uri="{CE6537A1-D6FC-4f65-9D91-7224C49458BB}">
                <c15:showLeaderLines val="0"/>
              </c:ext>
            </c:extLst>
          </c:dLbls>
          <c:cat>
            <c:strRef>
              <c:f>'Víctimas PNC'!$F$797:$F$818</c:f>
              <c:strCache>
                <c:ptCount val="22"/>
                <c:pt idx="0">
                  <c:v>Guatemala</c:v>
                </c:pt>
                <c:pt idx="1">
                  <c:v>Quetzaltenango</c:v>
                </c:pt>
                <c:pt idx="2">
                  <c:v>Suchitepéquez</c:v>
                </c:pt>
                <c:pt idx="3">
                  <c:v>Escuintla</c:v>
                </c:pt>
                <c:pt idx="4">
                  <c:v>Alta Verapaz</c:v>
                </c:pt>
                <c:pt idx="5">
                  <c:v>San Marcos</c:v>
                </c:pt>
                <c:pt idx="6">
                  <c:v>Jutiapa</c:v>
                </c:pt>
                <c:pt idx="7">
                  <c:v>Jalapa</c:v>
                </c:pt>
                <c:pt idx="8">
                  <c:v>Chimaltenango</c:v>
                </c:pt>
                <c:pt idx="9">
                  <c:v>Sacatepéquez</c:v>
                </c:pt>
                <c:pt idx="10">
                  <c:v>Izabal</c:v>
                </c:pt>
                <c:pt idx="11">
                  <c:v>Petén</c:v>
                </c:pt>
                <c:pt idx="12">
                  <c:v>Santa Rosa</c:v>
                </c:pt>
                <c:pt idx="13">
                  <c:v>Totonicapán</c:v>
                </c:pt>
                <c:pt idx="14">
                  <c:v>Huehuetenango</c:v>
                </c:pt>
                <c:pt idx="15">
                  <c:v>Zacapa</c:v>
                </c:pt>
                <c:pt idx="16">
                  <c:v>El Progreso</c:v>
                </c:pt>
                <c:pt idx="17">
                  <c:v>Solola</c:v>
                </c:pt>
                <c:pt idx="18">
                  <c:v>Chiquimula</c:v>
                </c:pt>
                <c:pt idx="19">
                  <c:v>Baja Verapaz</c:v>
                </c:pt>
                <c:pt idx="20">
                  <c:v>Retalhuleu</c:v>
                </c:pt>
                <c:pt idx="21">
                  <c:v>Quiché</c:v>
                </c:pt>
              </c:strCache>
            </c:strRef>
          </c:cat>
          <c:val>
            <c:numRef>
              <c:f>'Víctimas PNC'!$G$797:$G$818</c:f>
              <c:numCache>
                <c:formatCode>###0.0</c:formatCode>
                <c:ptCount val="22"/>
                <c:pt idx="0">
                  <c:v>56.152606125738849</c:v>
                </c:pt>
                <c:pt idx="1">
                  <c:v>6.0361812645531074</c:v>
                </c:pt>
                <c:pt idx="2">
                  <c:v>3.6002149382052657</c:v>
                </c:pt>
                <c:pt idx="3">
                  <c:v>3.3852767329392797</c:v>
                </c:pt>
                <c:pt idx="4">
                  <c:v>3.0628694250403008</c:v>
                </c:pt>
                <c:pt idx="5">
                  <c:v>3.0091348737238044</c:v>
                </c:pt>
                <c:pt idx="6">
                  <c:v>2.9016657710908116</c:v>
                </c:pt>
                <c:pt idx="7">
                  <c:v>2.7762851513523192</c:v>
                </c:pt>
                <c:pt idx="8">
                  <c:v>2.6688160487193264</c:v>
                </c:pt>
                <c:pt idx="9">
                  <c:v>2.0777359842378647</c:v>
                </c:pt>
                <c:pt idx="10">
                  <c:v>2.0060899158158696</c:v>
                </c:pt>
                <c:pt idx="11">
                  <c:v>1.7911517105498838</c:v>
                </c:pt>
                <c:pt idx="12">
                  <c:v>1.7015941250223894</c:v>
                </c:pt>
                <c:pt idx="13">
                  <c:v>1.4687444026509047</c:v>
                </c:pt>
                <c:pt idx="14">
                  <c:v>1.2896292315959161</c:v>
                </c:pt>
                <c:pt idx="15">
                  <c:v>1.0209564750134337</c:v>
                </c:pt>
                <c:pt idx="16">
                  <c:v>1.0030449579079348</c:v>
                </c:pt>
                <c:pt idx="17" formatCode="####.0">
                  <c:v>0.98513344080243592</c:v>
                </c:pt>
                <c:pt idx="18" formatCode="####.0">
                  <c:v>0.94931040659143839</c:v>
                </c:pt>
                <c:pt idx="19" formatCode="####.0">
                  <c:v>0.7522837184309511</c:v>
                </c:pt>
                <c:pt idx="20" formatCode="####.0">
                  <c:v>0.68063765000895582</c:v>
                </c:pt>
                <c:pt idx="21" formatCode="####.0">
                  <c:v>0.68063765000895582</c:v>
                </c:pt>
              </c:numCache>
            </c:numRef>
          </c:val>
        </c:ser>
        <c:axId val="117954432"/>
        <c:axId val="117955968"/>
      </c:barChart>
      <c:catAx>
        <c:axId val="117954432"/>
        <c:scaling>
          <c:orientation val="minMax"/>
        </c:scaling>
        <c:axPos val="b"/>
        <c:numFmt formatCode="General" sourceLinked="0"/>
        <c:tickLblPos val="nextTo"/>
        <c:txPr>
          <a:bodyPr rot="-5400000" vert="horz"/>
          <a:lstStyle/>
          <a:p>
            <a:pPr>
              <a:defRPr>
                <a:latin typeface="Open Sans Condensed Light" pitchFamily="34" charset="0"/>
                <a:ea typeface="Open Sans Condensed Light" pitchFamily="34" charset="0"/>
                <a:cs typeface="Open Sans Condensed Light" pitchFamily="34" charset="0"/>
              </a:defRPr>
            </a:pPr>
            <a:endParaRPr lang="es-ES"/>
          </a:p>
        </c:txPr>
        <c:crossAx val="117955968"/>
        <c:crosses val="autoZero"/>
        <c:auto val="1"/>
        <c:lblAlgn val="ctr"/>
        <c:lblOffset val="100"/>
      </c:catAx>
      <c:valAx>
        <c:axId val="117955968"/>
        <c:scaling>
          <c:orientation val="minMax"/>
        </c:scaling>
        <c:delete val="1"/>
        <c:axPos val="l"/>
        <c:numFmt formatCode="###0.0" sourceLinked="1"/>
        <c:tickLblPos val="nextTo"/>
        <c:crossAx val="117954432"/>
        <c:crosses val="autoZero"/>
        <c:crossBetween val="between"/>
      </c:valAx>
    </c:plotArea>
    <c:plotVisOnly val="1"/>
    <c:dispBlanksAs val="gap"/>
  </c:chart>
  <c:printSettings>
    <c:headerFooter/>
    <c:pageMargins b="0.75000000000000056" l="0.70000000000000051" r="0.70000000000000051" t="0.75000000000000056" header="0.30000000000000027" footer="0.30000000000000027"/>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lang val="es-ES"/>
  <c:style val="3"/>
  <c:chart>
    <c:plotArea>
      <c:layout>
        <c:manualLayout>
          <c:layoutTarget val="inner"/>
          <c:xMode val="edge"/>
          <c:yMode val="edge"/>
          <c:x val="0"/>
          <c:y val="0"/>
          <c:w val="0.69461347757493863"/>
          <c:h val="0.99259259259259269"/>
        </c:manualLayout>
      </c:layout>
      <c:doughnutChart>
        <c:varyColors val="1"/>
        <c:ser>
          <c:idx val="0"/>
          <c:order val="0"/>
          <c:dPt>
            <c:idx val="0"/>
            <c:spPr>
              <a:solidFill>
                <a:srgbClr val="DBAE6D"/>
              </a:solidFill>
            </c:spPr>
          </c:dPt>
          <c:dPt>
            <c:idx val="1"/>
            <c:spPr>
              <a:solidFill>
                <a:srgbClr val="9AA07C"/>
              </a:solidFill>
            </c:spPr>
          </c:dPt>
          <c:dLbls>
            <c:spPr>
              <a:noFill/>
              <a:ln>
                <a:noFill/>
              </a:ln>
              <a:effectLst/>
            </c:spPr>
            <c:txPr>
              <a:bodyPr/>
              <a:lstStyle/>
              <a:p>
                <a:pPr>
                  <a:defRPr>
                    <a:latin typeface="Open Sans Condensed Light" pitchFamily="34" charset="0"/>
                    <a:ea typeface="Open Sans Condensed Light" pitchFamily="34" charset="0"/>
                    <a:cs typeface="Open Sans Condensed Light" pitchFamily="34" charset="0"/>
                  </a:defRPr>
                </a:pPr>
                <a:endParaRPr lang="es-ES"/>
              </a:p>
            </c:txPr>
            <c:showVal val="1"/>
            <c:showLeaderLines val="1"/>
            <c:extLst>
              <c:ext xmlns:c15="http://schemas.microsoft.com/office/drawing/2012/chart" uri="{CE6537A1-D6FC-4f65-9D91-7224C49458BB}"/>
            </c:extLst>
          </c:dLbls>
          <c:cat>
            <c:strRef>
              <c:f>'Víctimas PNC'!$B$826:$B$827</c:f>
              <c:strCache>
                <c:ptCount val="2"/>
                <c:pt idx="0">
                  <c:v>Urbano</c:v>
                </c:pt>
                <c:pt idx="1">
                  <c:v>Rural</c:v>
                </c:pt>
              </c:strCache>
            </c:strRef>
          </c:cat>
          <c:val>
            <c:numRef>
              <c:f>'Víctimas PNC'!$D$826:$D$827</c:f>
              <c:numCache>
                <c:formatCode>###0.0</c:formatCode>
                <c:ptCount val="2"/>
                <c:pt idx="0">
                  <c:v>68.959340856170513</c:v>
                </c:pt>
                <c:pt idx="1">
                  <c:v>31.04065914382948</c:v>
                </c:pt>
              </c:numCache>
            </c:numRef>
          </c:val>
        </c:ser>
        <c:firstSliceAng val="0"/>
        <c:holeSize val="50"/>
      </c:doughnutChart>
    </c:plotArea>
    <c:legend>
      <c:legendPos val="r"/>
      <c:layout/>
      <c:txPr>
        <a:bodyPr/>
        <a:lstStyle/>
        <a:p>
          <a:pPr rtl="0">
            <a:defRPr>
              <a:latin typeface="Open Sans Condensed Light" pitchFamily="34" charset="0"/>
              <a:ea typeface="Open Sans Condensed Light" pitchFamily="34" charset="0"/>
              <a:cs typeface="Open Sans Condensed Light" pitchFamily="34" charset="0"/>
            </a:defRPr>
          </a:pPr>
          <a:endParaRPr lang="es-ES"/>
        </a:p>
      </c:txPr>
    </c:legend>
    <c:plotVisOnly val="1"/>
    <c:dispBlanksAs val="zero"/>
  </c:chart>
  <c:spPr>
    <a:noFill/>
    <a:ln>
      <a:noFill/>
    </a:ln>
  </c:spPr>
  <c:printSettings>
    <c:headerFooter/>
    <c:pageMargins b="0.74803149606299224" l="0.70866141732283483" r="0.70866141732283483" t="0.74803149606299224" header="0.31496062992125995" footer="0.31496062992125995"/>
    <c:pageSetup paperSize="123" orientation="landscape"/>
  </c:printSettings>
</c:chartSpace>
</file>

<file path=xl/charts/chart34.xml><?xml version="1.0" encoding="utf-8"?>
<c:chartSpace xmlns:c="http://schemas.openxmlformats.org/drawingml/2006/chart" xmlns:a="http://schemas.openxmlformats.org/drawingml/2006/main" xmlns:r="http://schemas.openxmlformats.org/officeDocument/2006/relationships">
  <c:lang val="es-ES"/>
  <c:chart>
    <c:plotArea>
      <c:layout>
        <c:manualLayout>
          <c:layoutTarget val="inner"/>
          <c:xMode val="edge"/>
          <c:yMode val="edge"/>
          <c:x val="0"/>
          <c:y val="0"/>
          <c:w val="0.99642213207121877"/>
          <c:h val="0.76370732689210963"/>
        </c:manualLayout>
      </c:layout>
      <c:barChart>
        <c:barDir val="col"/>
        <c:grouping val="clustered"/>
        <c:ser>
          <c:idx val="0"/>
          <c:order val="0"/>
          <c:dLbls>
            <c:spPr>
              <a:noFill/>
              <a:ln>
                <a:noFill/>
              </a:ln>
              <a:effectLst/>
            </c:spPr>
            <c:txPr>
              <a:bodyPr/>
              <a:lstStyle/>
              <a:p>
                <a:pPr>
                  <a:defRPr>
                    <a:latin typeface="Open Sans Condensed Light" pitchFamily="34" charset="0"/>
                    <a:ea typeface="Open Sans Condensed Light" pitchFamily="34" charset="0"/>
                    <a:cs typeface="Open Sans Condensed Light" pitchFamily="34" charset="0"/>
                  </a:defRPr>
                </a:pPr>
                <a:endParaRPr lang="es-ES"/>
              </a:p>
            </c:txPr>
            <c:showVal val="1"/>
            <c:extLst>
              <c:ext xmlns:c15="http://schemas.microsoft.com/office/drawing/2012/chart" uri="{CE6537A1-D6FC-4f65-9D91-7224C49458BB}">
                <c15:showLeaderLines val="0"/>
              </c:ext>
            </c:extLst>
          </c:dLbls>
          <c:cat>
            <c:strRef>
              <c:f>'Víctimas PNC'!$B$844:$B$855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'Víctimas PNC'!$D$844:$D$855</c:f>
              <c:numCache>
                <c:formatCode>###0.0</c:formatCode>
                <c:ptCount val="12"/>
                <c:pt idx="0">
                  <c:v>7.6661293211535018</c:v>
                </c:pt>
                <c:pt idx="1">
                  <c:v>7.6482178040480031</c:v>
                </c:pt>
                <c:pt idx="2">
                  <c:v>8.3109439369514586</c:v>
                </c:pt>
                <c:pt idx="3">
                  <c:v>8.6154397277449402</c:v>
                </c:pt>
                <c:pt idx="4">
                  <c:v>7.8810675264194874</c:v>
                </c:pt>
                <c:pt idx="5">
                  <c:v>7.9348020777359851</c:v>
                </c:pt>
                <c:pt idx="6">
                  <c:v>9.3319004119648934</c:v>
                </c:pt>
                <c:pt idx="7">
                  <c:v>9.1886082751209042</c:v>
                </c:pt>
                <c:pt idx="8">
                  <c:v>8.5796166935339429</c:v>
                </c:pt>
                <c:pt idx="9">
                  <c:v>8.669174279061437</c:v>
                </c:pt>
                <c:pt idx="10">
                  <c:v>9.1886082751209042</c:v>
                </c:pt>
                <c:pt idx="11">
                  <c:v>6.9854916711445458</c:v>
                </c:pt>
              </c:numCache>
            </c:numRef>
          </c:val>
        </c:ser>
        <c:axId val="118064256"/>
        <c:axId val="118065792"/>
      </c:barChart>
      <c:catAx>
        <c:axId val="118064256"/>
        <c:scaling>
          <c:orientation val="minMax"/>
        </c:scaling>
        <c:axPos val="b"/>
        <c:numFmt formatCode="General" sourceLinked="0"/>
        <c:tickLblPos val="nextTo"/>
        <c:txPr>
          <a:bodyPr rot="-5400000" vert="horz"/>
          <a:lstStyle/>
          <a:p>
            <a:pPr>
              <a:defRPr>
                <a:latin typeface="Open Sans Condensed Light" pitchFamily="34" charset="0"/>
                <a:ea typeface="Open Sans Condensed Light" pitchFamily="34" charset="0"/>
                <a:cs typeface="Open Sans Condensed Light" pitchFamily="34" charset="0"/>
              </a:defRPr>
            </a:pPr>
            <a:endParaRPr lang="es-ES"/>
          </a:p>
        </c:txPr>
        <c:crossAx val="118065792"/>
        <c:crosses val="autoZero"/>
        <c:auto val="1"/>
        <c:lblAlgn val="ctr"/>
        <c:lblOffset val="100"/>
      </c:catAx>
      <c:valAx>
        <c:axId val="118065792"/>
        <c:scaling>
          <c:orientation val="minMax"/>
        </c:scaling>
        <c:delete val="1"/>
        <c:axPos val="l"/>
        <c:numFmt formatCode="###0.0" sourceLinked="1"/>
        <c:tickLblPos val="nextTo"/>
        <c:crossAx val="118064256"/>
        <c:crosses val="autoZero"/>
        <c:crossBetween val="between"/>
      </c:valAx>
    </c:plotArea>
    <c:plotVisOnly val="1"/>
    <c:dispBlanksAs val="gap"/>
  </c:chart>
  <c:printSettings>
    <c:headerFooter/>
    <c:pageMargins b="0.75000000000000056" l="0.70000000000000051" r="0.70000000000000051" t="0.75000000000000056" header="0.30000000000000027" footer="0.30000000000000027"/>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lang val="es-ES"/>
  <c:chart>
    <c:plotArea>
      <c:layout>
        <c:manualLayout>
          <c:layoutTarget val="inner"/>
          <c:xMode val="edge"/>
          <c:yMode val="edge"/>
          <c:x val="0"/>
          <c:y val="0"/>
          <c:w val="1"/>
          <c:h val="0.79463929146537915"/>
        </c:manualLayout>
      </c:layout>
      <c:barChart>
        <c:barDir val="col"/>
        <c:grouping val="clustered"/>
        <c:ser>
          <c:idx val="0"/>
          <c:order val="0"/>
          <c:dLbls>
            <c:spPr>
              <a:noFill/>
              <a:ln>
                <a:noFill/>
              </a:ln>
              <a:effectLst/>
            </c:spPr>
            <c:txPr>
              <a:bodyPr/>
              <a:lstStyle/>
              <a:p>
                <a:pPr>
                  <a:defRPr>
                    <a:latin typeface="Open Sans Condensed Light" pitchFamily="34" charset="0"/>
                    <a:ea typeface="Open Sans Condensed Light" pitchFamily="34" charset="0"/>
                    <a:cs typeface="Open Sans Condensed Light" pitchFamily="34" charset="0"/>
                  </a:defRPr>
                </a:pPr>
                <a:endParaRPr lang="es-ES"/>
              </a:p>
            </c:txPr>
            <c:showVal val="1"/>
            <c:extLst>
              <c:ext xmlns:c15="http://schemas.microsoft.com/office/drawing/2012/chart" uri="{CE6537A1-D6FC-4f65-9D91-7224C49458BB}">
                <c15:showLeaderLines val="0"/>
              </c:ext>
            </c:extLst>
          </c:dLbls>
          <c:cat>
            <c:strRef>
              <c:f>'Detenidos PNC'!$B$886:$B$892</c:f>
              <c:strCache>
                <c:ptCount val="7"/>
                <c:pt idx="0">
                  <c:v>Lunes</c:v>
                </c:pt>
                <c:pt idx="1">
                  <c:v>Martes</c:v>
                </c:pt>
                <c:pt idx="2">
                  <c:v>Miercoles</c:v>
                </c:pt>
                <c:pt idx="3">
                  <c:v>Jueves</c:v>
                </c:pt>
                <c:pt idx="4">
                  <c:v>Viernes</c:v>
                </c:pt>
                <c:pt idx="5">
                  <c:v>Sabado</c:v>
                </c:pt>
                <c:pt idx="6">
                  <c:v>Domingo</c:v>
                </c:pt>
              </c:strCache>
            </c:strRef>
          </c:cat>
          <c:val>
            <c:numRef>
              <c:f>'Detenidos PNC'!$D$886:$D$892</c:f>
              <c:numCache>
                <c:formatCode>####.0</c:formatCode>
                <c:ptCount val="7"/>
                <c:pt idx="0">
                  <c:v>13.546423135464231</c:v>
                </c:pt>
                <c:pt idx="1">
                  <c:v>14.003044140030442</c:v>
                </c:pt>
                <c:pt idx="2">
                  <c:v>14.916286149162861</c:v>
                </c:pt>
                <c:pt idx="3">
                  <c:v>13.089802130898022</c:v>
                </c:pt>
                <c:pt idx="4">
                  <c:v>14.764079147640791</c:v>
                </c:pt>
                <c:pt idx="5">
                  <c:v>15.829528158295281</c:v>
                </c:pt>
                <c:pt idx="6">
                  <c:v>13.850837138508371</c:v>
                </c:pt>
              </c:numCache>
            </c:numRef>
          </c:val>
        </c:ser>
        <c:axId val="118101888"/>
        <c:axId val="118103424"/>
      </c:barChart>
      <c:catAx>
        <c:axId val="118101888"/>
        <c:scaling>
          <c:orientation val="minMax"/>
        </c:scaling>
        <c:axPos val="b"/>
        <c:numFmt formatCode="General" sourceLinked="0"/>
        <c:tickLblPos val="nextTo"/>
        <c:txPr>
          <a:bodyPr rot="-5400000" vert="horz"/>
          <a:lstStyle/>
          <a:p>
            <a:pPr>
              <a:defRPr>
                <a:latin typeface="Open Sans Condensed Light" pitchFamily="34" charset="0"/>
                <a:ea typeface="Open Sans Condensed Light" pitchFamily="34" charset="0"/>
                <a:cs typeface="Open Sans Condensed Light" pitchFamily="34" charset="0"/>
              </a:defRPr>
            </a:pPr>
            <a:endParaRPr lang="es-ES"/>
          </a:p>
        </c:txPr>
        <c:crossAx val="118103424"/>
        <c:crosses val="autoZero"/>
        <c:auto val="1"/>
        <c:lblAlgn val="ctr"/>
        <c:lblOffset val="100"/>
      </c:catAx>
      <c:valAx>
        <c:axId val="118103424"/>
        <c:scaling>
          <c:orientation val="minMax"/>
        </c:scaling>
        <c:delete val="1"/>
        <c:axPos val="l"/>
        <c:numFmt formatCode="####.0" sourceLinked="1"/>
        <c:tickLblPos val="nextTo"/>
        <c:crossAx val="118101888"/>
        <c:crosses val="autoZero"/>
        <c:crossBetween val="between"/>
      </c:valAx>
    </c:plotArea>
    <c:plotVisOnly val="1"/>
    <c:dispBlanksAs val="gap"/>
  </c:chart>
  <c:printSettings>
    <c:headerFooter/>
    <c:pageMargins b="0.75000000000000056" l="0.70000000000000051" r="0.70000000000000051" t="0.75000000000000056" header="0.30000000000000027" footer="0.30000000000000027"/>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lang val="es-ES"/>
  <c:chart>
    <c:plotArea>
      <c:layout>
        <c:manualLayout>
          <c:layoutTarget val="inner"/>
          <c:xMode val="edge"/>
          <c:yMode val="edge"/>
          <c:x val="0"/>
          <c:y val="0"/>
          <c:w val="1"/>
          <c:h val="0.74167149758454276"/>
        </c:manualLayout>
      </c:layout>
      <c:barChart>
        <c:barDir val="col"/>
        <c:grouping val="clustered"/>
        <c:ser>
          <c:idx val="0"/>
          <c:order val="0"/>
          <c:dLbls>
            <c:spPr>
              <a:noFill/>
              <a:ln>
                <a:noFill/>
              </a:ln>
              <a:effectLst/>
            </c:spPr>
            <c:txPr>
              <a:bodyPr/>
              <a:lstStyle/>
              <a:p>
                <a:pPr>
                  <a:defRPr>
                    <a:latin typeface="Open Sans Condensed Light" pitchFamily="34" charset="0"/>
                    <a:ea typeface="Open Sans Condensed Light" pitchFamily="34" charset="0"/>
                    <a:cs typeface="Open Sans Condensed Light" pitchFamily="34" charset="0"/>
                  </a:defRPr>
                </a:pPr>
                <a:endParaRPr lang="es-ES"/>
              </a:p>
            </c:txPr>
            <c:showVal val="1"/>
            <c:extLst>
              <c:ext xmlns:c15="http://schemas.microsoft.com/office/drawing/2012/chart" uri="{CE6537A1-D6FC-4f65-9D91-7224C49458BB}">
                <c15:showLeaderLines val="0"/>
              </c:ext>
            </c:extLst>
          </c:dLbls>
          <c:cat>
            <c:strRef>
              <c:f>'Víctimas PNC'!$B$884:$B$895</c:f>
              <c:strCache>
                <c:ptCount val="12"/>
                <c:pt idx="0">
                  <c:v>Menor de 15</c:v>
                </c:pt>
                <c:pt idx="1">
                  <c:v>15-19</c:v>
                </c:pt>
                <c:pt idx="2">
                  <c:v>20-24</c:v>
                </c:pt>
                <c:pt idx="3">
                  <c:v>25-29</c:v>
                </c:pt>
                <c:pt idx="4">
                  <c:v>30-34</c:v>
                </c:pt>
                <c:pt idx="5">
                  <c:v>35-39</c:v>
                </c:pt>
                <c:pt idx="6">
                  <c:v>40-44</c:v>
                </c:pt>
                <c:pt idx="7">
                  <c:v>45-49</c:v>
                </c:pt>
                <c:pt idx="8">
                  <c:v>50-54</c:v>
                </c:pt>
                <c:pt idx="9">
                  <c:v>55-59</c:v>
                </c:pt>
                <c:pt idx="10">
                  <c:v>60 o más</c:v>
                </c:pt>
                <c:pt idx="11">
                  <c:v>Ignorado</c:v>
                </c:pt>
              </c:strCache>
            </c:strRef>
          </c:cat>
          <c:val>
            <c:numRef>
              <c:f>'Víctimas PNC'!$D$884:$D$895</c:f>
              <c:numCache>
                <c:formatCode>###0.0</c:formatCode>
                <c:ptCount val="12"/>
                <c:pt idx="0" formatCode="####.0">
                  <c:v>7.1646068421995335E-2</c:v>
                </c:pt>
                <c:pt idx="1">
                  <c:v>1.5403904710728999</c:v>
                </c:pt>
                <c:pt idx="2">
                  <c:v>8.7408203474834316</c:v>
                </c:pt>
                <c:pt idx="3">
                  <c:v>11.624574601468744</c:v>
                </c:pt>
                <c:pt idx="4">
                  <c:v>15.439727744939995</c:v>
                </c:pt>
                <c:pt idx="5">
                  <c:v>14.060540927816586</c:v>
                </c:pt>
                <c:pt idx="6">
                  <c:v>12.627619559376679</c:v>
                </c:pt>
                <c:pt idx="7">
                  <c:v>11.176786673831273</c:v>
                </c:pt>
                <c:pt idx="8">
                  <c:v>9.1527852409099051</c:v>
                </c:pt>
                <c:pt idx="9">
                  <c:v>5.713773956654129</c:v>
                </c:pt>
                <c:pt idx="10">
                  <c:v>8.096005731685473</c:v>
                </c:pt>
                <c:pt idx="11">
                  <c:v>1.755328676338886</c:v>
                </c:pt>
              </c:numCache>
            </c:numRef>
          </c:val>
        </c:ser>
        <c:axId val="118131328"/>
        <c:axId val="118137216"/>
      </c:barChart>
      <c:catAx>
        <c:axId val="118131328"/>
        <c:scaling>
          <c:orientation val="minMax"/>
        </c:scaling>
        <c:axPos val="b"/>
        <c:numFmt formatCode="General" sourceLinked="0"/>
        <c:tickLblPos val="nextTo"/>
        <c:txPr>
          <a:bodyPr rot="-5400000" vert="horz"/>
          <a:lstStyle/>
          <a:p>
            <a:pPr>
              <a:defRPr>
                <a:latin typeface="Open Sans Condensed Light" pitchFamily="34" charset="0"/>
                <a:ea typeface="Open Sans Condensed Light" pitchFamily="34" charset="0"/>
                <a:cs typeface="Open Sans Condensed Light" pitchFamily="34" charset="0"/>
              </a:defRPr>
            </a:pPr>
            <a:endParaRPr lang="es-ES"/>
          </a:p>
        </c:txPr>
        <c:crossAx val="118137216"/>
        <c:crosses val="autoZero"/>
        <c:auto val="1"/>
        <c:lblAlgn val="ctr"/>
        <c:lblOffset val="100"/>
      </c:catAx>
      <c:valAx>
        <c:axId val="118137216"/>
        <c:scaling>
          <c:orientation val="minMax"/>
        </c:scaling>
        <c:delete val="1"/>
        <c:axPos val="l"/>
        <c:numFmt formatCode="####.0" sourceLinked="1"/>
        <c:tickLblPos val="nextTo"/>
        <c:crossAx val="118131328"/>
        <c:crosses val="autoZero"/>
        <c:crossBetween val="between"/>
      </c:valAx>
    </c:plotArea>
    <c:plotVisOnly val="1"/>
    <c:dispBlanksAs val="gap"/>
  </c:chart>
  <c:printSettings>
    <c:headerFooter/>
    <c:pageMargins b="0.75000000000000056" l="0.70000000000000051" r="0.70000000000000051" t="0.75000000000000056" header="0.30000000000000027" footer="0.30000000000000027"/>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lang val="es-ES"/>
  <c:style val="3"/>
  <c:chart>
    <c:plotArea>
      <c:layout>
        <c:manualLayout>
          <c:layoutTarget val="inner"/>
          <c:xMode val="edge"/>
          <c:yMode val="edge"/>
          <c:x val="0"/>
          <c:y val="0"/>
          <c:w val="0.7590151002929908"/>
          <c:h val="1"/>
        </c:manualLayout>
      </c:layout>
      <c:doughnutChart>
        <c:varyColors val="1"/>
        <c:ser>
          <c:idx val="0"/>
          <c:order val="0"/>
          <c:dLbls>
            <c:dLbl>
              <c:idx val="1"/>
              <c:layout>
                <c:manualLayout>
                  <c:x val="0"/>
                  <c:y val="-8.6916264090177137E-2"/>
                </c:manualLayout>
              </c:layout>
              <c:showVal val="1"/>
              <c:extLst>
                <c:ext xmlns:c15="http://schemas.microsoft.com/office/drawing/2012/chart" uri="{CE6537A1-D6FC-4f65-9D91-7224C49458BB}"/>
              </c:extLst>
            </c:dLbl>
            <c:spPr>
              <a:noFill/>
              <a:ln>
                <a:noFill/>
              </a:ln>
              <a:effectLst/>
            </c:spPr>
            <c:txPr>
              <a:bodyPr/>
              <a:lstStyle/>
              <a:p>
                <a:pPr>
                  <a:defRPr>
                    <a:latin typeface="Open Sans Condensed Light" pitchFamily="34" charset="0"/>
                    <a:ea typeface="Open Sans Condensed Light" pitchFamily="34" charset="0"/>
                    <a:cs typeface="Open Sans Condensed Light" pitchFamily="34" charset="0"/>
                  </a:defRPr>
                </a:pPr>
                <a:endParaRPr lang="es-ES"/>
              </a:p>
            </c:txPr>
            <c:showVal val="1"/>
            <c:showLeaderLines val="1"/>
            <c:extLst>
              <c:ext xmlns:c15="http://schemas.microsoft.com/office/drawing/2012/chart" uri="{CE6537A1-D6FC-4f65-9D91-7224C49458BB}"/>
            </c:extLst>
          </c:dLbls>
          <c:cat>
            <c:multiLvlStrRef>
              <c:f>'Víctimas PNC'!$B$630:$B$631</c:f>
            </c:multiLvlStrRef>
          </c:cat>
          <c:val>
            <c:numRef>
              <c:f>'Víctimas PNC'!$D$630:$D$631</c:f>
            </c:numRef>
          </c:val>
        </c:ser>
        <c:firstSliceAng val="0"/>
        <c:holeSize val="50"/>
      </c:doughnutChart>
    </c:plotArea>
    <c:legend>
      <c:legendPos val="r"/>
      <c:txPr>
        <a:bodyPr/>
        <a:lstStyle/>
        <a:p>
          <a:pPr rtl="0">
            <a:defRPr>
              <a:latin typeface="Open Sans Condensed Light" pitchFamily="34" charset="0"/>
              <a:ea typeface="Open Sans Condensed Light" pitchFamily="34" charset="0"/>
              <a:cs typeface="Open Sans Condensed Light" pitchFamily="34" charset="0"/>
            </a:defRPr>
          </a:pPr>
          <a:endParaRPr lang="es-ES"/>
        </a:p>
      </c:txPr>
    </c:legend>
    <c:plotVisOnly val="1"/>
    <c:dispBlanksAs val="zero"/>
  </c:chart>
  <c:printSettings>
    <c:headerFooter/>
    <c:pageMargins b="0.75000000000000056" l="0.70000000000000051" r="0.70000000000000051" t="0.75000000000000056" header="0.30000000000000027" footer="0.30000000000000027"/>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lang val="es-ES"/>
  <c:chart>
    <c:autoTitleDeleted val="1"/>
    <c:plotArea>
      <c:layout/>
      <c:barChart>
        <c:barDir val="col"/>
        <c:grouping val="clustered"/>
        <c:ser>
          <c:idx val="0"/>
          <c:order val="0"/>
          <c:spPr>
            <a:solidFill>
              <a:schemeClr val="accent1"/>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Open"/>
                    <a:ea typeface="+mn-ea"/>
                    <a:cs typeface="+mn-cs"/>
                  </a:defRPr>
                </a:pPr>
                <a:endParaRPr lang="es-ES"/>
              </a:p>
            </c:txPr>
            <c:showVal val="1"/>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'Víctimas PNC'!$B$321:$B$325</c:f>
              <c:numCache>
                <c:formatCode>General</c:formatCode>
                <c:ptCount val="5"/>
                <c:pt idx="0">
                  <c:v>2009</c:v>
                </c:pt>
                <c:pt idx="1">
                  <c:v>2010</c:v>
                </c:pt>
                <c:pt idx="2">
                  <c:v>2011</c:v>
                </c:pt>
                <c:pt idx="3">
                  <c:v>2012</c:v>
                </c:pt>
                <c:pt idx="4">
                  <c:v>2013</c:v>
                </c:pt>
              </c:numCache>
            </c:numRef>
          </c:cat>
          <c:val>
            <c:numRef>
              <c:f>'Víctimas PNC'!$C$321:$C$325</c:f>
              <c:numCache>
                <c:formatCode>#,##0</c:formatCode>
                <c:ptCount val="5"/>
                <c:pt idx="0">
                  <c:v>7603</c:v>
                </c:pt>
                <c:pt idx="1">
                  <c:v>7452</c:v>
                </c:pt>
                <c:pt idx="2">
                  <c:v>6238</c:v>
                </c:pt>
                <c:pt idx="3">
                  <c:v>6086</c:v>
                </c:pt>
                <c:pt idx="4">
                  <c:v>6011</c:v>
                </c:pt>
              </c:numCache>
            </c:numRef>
          </c:val>
        </c:ser>
        <c:gapWidth val="219"/>
        <c:overlap val="-27"/>
        <c:axId val="118212480"/>
        <c:axId val="118214016"/>
      </c:barChart>
      <c:catAx>
        <c:axId val="118212480"/>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18214016"/>
        <c:crosses val="autoZero"/>
        <c:auto val="1"/>
        <c:lblAlgn val="ctr"/>
        <c:lblOffset val="100"/>
      </c:catAx>
      <c:valAx>
        <c:axId val="118214016"/>
        <c:scaling>
          <c:orientation val="minMax"/>
        </c:scaling>
        <c:delete val="1"/>
        <c:axPos val="l"/>
        <c:numFmt formatCode="#,##0" sourceLinked="1"/>
        <c:majorTickMark val="none"/>
        <c:tickLblPos val="nextTo"/>
        <c:crossAx val="118212480"/>
        <c:crosses val="autoZero"/>
        <c:crossBetween val="between"/>
      </c:valAx>
      <c:spPr>
        <a:noFill/>
        <a:ln>
          <a:noFill/>
        </a:ln>
        <a:effectLst/>
      </c:spPr>
    </c:plotArea>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000000000000056" l="0.70000000000000051" r="0.70000000000000051" t="0.75000000000000056" header="0.30000000000000027" footer="0.30000000000000027"/>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lang val="es-ES"/>
  <c:style val="3"/>
  <c:chart>
    <c:autoTitleDeleted val="1"/>
    <c:plotArea>
      <c:layout>
        <c:manualLayout>
          <c:layoutTarget val="inner"/>
          <c:xMode val="edge"/>
          <c:yMode val="edge"/>
          <c:x val="2.8594771241830034E-4"/>
          <c:y val="1.1473429951690821E-3"/>
          <c:w val="0.73754789272030663"/>
          <c:h val="0.99885265700483095"/>
        </c:manualLayout>
      </c:layout>
      <c:doughnutChart>
        <c:varyColors val="1"/>
        <c:ser>
          <c:idx val="0"/>
          <c:order val="0"/>
          <c:spPr>
            <a:ln>
              <a:noFill/>
            </a:ln>
          </c:spPr>
          <c:dPt>
            <c:idx val="0"/>
            <c:spPr>
              <a:solidFill>
                <a:srgbClr val="DBAE6D"/>
              </a:solidFill>
              <a:ln w="19050">
                <a:noFill/>
              </a:ln>
              <a:effectLst/>
            </c:spPr>
          </c:dPt>
          <c:dPt>
            <c:idx val="1"/>
            <c:spPr>
              <a:solidFill>
                <a:srgbClr val="9AA07C"/>
              </a:solidFill>
              <a:ln w="19050">
                <a:noFill/>
              </a:ln>
              <a:effectLst/>
            </c:spPr>
          </c:dPt>
          <c:dLbls>
            <c:showPercent val="1"/>
          </c:dLbls>
          <c:cat>
            <c:strRef>
              <c:f>'Víctimas PNC'!$B$337:$B$338</c:f>
              <c:strCache>
                <c:ptCount val="2"/>
                <c:pt idx="0">
                  <c:v>Hombre</c:v>
                </c:pt>
                <c:pt idx="1">
                  <c:v>Mujer</c:v>
                </c:pt>
              </c:strCache>
            </c:strRef>
          </c:cat>
          <c:val>
            <c:numRef>
              <c:f>'Víctimas PNC'!$D$337:$D$338</c:f>
              <c:numCache>
                <c:formatCode>###0.0</c:formatCode>
                <c:ptCount val="2"/>
                <c:pt idx="0">
                  <c:v>86.657794044252199</c:v>
                </c:pt>
                <c:pt idx="1">
                  <c:v>13.342205955747795</c:v>
                </c:pt>
              </c:numCache>
            </c:numRef>
          </c:val>
        </c:ser>
        <c:dLbls>
          <c:showPercent val="1"/>
        </c:dLbls>
        <c:firstSliceAng val="0"/>
        <c:holeSize val="50"/>
      </c:doughnutChart>
      <c:spPr>
        <a:noFill/>
        <a:ln>
          <a:noFill/>
        </a:ln>
        <a:effectLst/>
      </c:spPr>
    </c:plotArea>
    <c:legend>
      <c:legendPos val="r"/>
      <c:layout/>
    </c:legend>
    <c:plotVisOnly val="1"/>
    <c:dispBlanksAs val="zero"/>
  </c:chart>
  <c:spPr>
    <a:noFill/>
    <a:ln w="9525" cap="flat" cmpd="sng" algn="ctr">
      <a:noFill/>
      <a:round/>
    </a:ln>
    <a:effectLst/>
  </c:spPr>
  <c:txPr>
    <a:bodyPr/>
    <a:lstStyle/>
    <a:p>
      <a:pPr>
        <a:defRPr>
          <a:latin typeface="Open Sans Condensed Light" pitchFamily="34" charset="0"/>
          <a:ea typeface="Open Sans Condensed Light" pitchFamily="34" charset="0"/>
          <a:cs typeface="Open Sans Condensed Light" pitchFamily="34" charset="0"/>
        </a:defRPr>
      </a:pPr>
      <a:endParaRPr lang="es-ES"/>
    </a:p>
  </c:txPr>
  <c:printSettings>
    <c:headerFooter/>
    <c:pageMargins b="0.74803149606299224" l="0.70866141732283483" r="0.70866141732283483" t="0.74803149606299224" header="0.31496062992125995" footer="0.31496062992125995"/>
    <c:pageSetup paperSize="123"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lang val="es-ES"/>
  <c:chart>
    <c:plotArea>
      <c:layout>
        <c:manualLayout>
          <c:layoutTarget val="inner"/>
          <c:xMode val="edge"/>
          <c:yMode val="edge"/>
          <c:x val="0"/>
          <c:y val="0"/>
          <c:w val="1"/>
          <c:h val="0.76370732689210963"/>
        </c:manualLayout>
      </c:layout>
      <c:barChart>
        <c:barDir val="col"/>
        <c:grouping val="clustered"/>
        <c:ser>
          <c:idx val="0"/>
          <c:order val="0"/>
          <c:dLbls>
            <c:spPr>
              <a:noFill/>
              <a:ln>
                <a:noFill/>
              </a:ln>
              <a:effectLst/>
            </c:spPr>
            <c:txPr>
              <a:bodyPr/>
              <a:lstStyle/>
              <a:p>
                <a:pPr>
                  <a:defRPr>
                    <a:latin typeface="Open Sans Condensed Light" pitchFamily="34" charset="0"/>
                    <a:ea typeface="Open Sans Condensed Light" pitchFamily="34" charset="0"/>
                    <a:cs typeface="Open Sans Condensed Light" pitchFamily="34" charset="0"/>
                  </a:defRPr>
                </a:pPr>
                <a:endParaRPr lang="es-ES"/>
              </a:p>
            </c:txPr>
            <c:showVal val="1"/>
            <c:extLst>
              <c:ext xmlns:c15="http://schemas.microsoft.com/office/drawing/2012/chart" uri="{CE6537A1-D6FC-4f65-9D91-7224C49458BB}">
                <c15:showLeaderLines val="0"/>
              </c:ext>
            </c:extLst>
          </c:dLbls>
          <c:cat>
            <c:strRef>
              <c:f>'Víctimas PNC'!$B$67:$B$78</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'Víctimas PNC'!$D$67:$D$78</c:f>
              <c:numCache>
                <c:formatCode>###0.0</c:formatCode>
                <c:ptCount val="12"/>
                <c:pt idx="0">
                  <c:v>8.1494017256995761</c:v>
                </c:pt>
                <c:pt idx="1">
                  <c:v>7.4057300853315535</c:v>
                </c:pt>
                <c:pt idx="2">
                  <c:v>8.1970729846975257</c:v>
                </c:pt>
                <c:pt idx="3">
                  <c:v>8.90022405491729</c:v>
                </c:pt>
                <c:pt idx="4">
                  <c:v>8.1327167850502935</c:v>
                </c:pt>
                <c:pt idx="5">
                  <c:v>8.2447442436954752</c:v>
                </c:pt>
                <c:pt idx="6">
                  <c:v>8.9550460027649326</c:v>
                </c:pt>
                <c:pt idx="7">
                  <c:v>8.9693473804643187</c:v>
                </c:pt>
                <c:pt idx="8">
                  <c:v>8.6642513228774387</c:v>
                </c:pt>
                <c:pt idx="9">
                  <c:v>8.1327167850502935</c:v>
                </c:pt>
                <c:pt idx="10">
                  <c:v>8.0659770224531631</c:v>
                </c:pt>
                <c:pt idx="11">
                  <c:v>8.1827716069981413</c:v>
                </c:pt>
              </c:numCache>
            </c:numRef>
          </c:val>
        </c:ser>
        <c:axId val="117078272"/>
        <c:axId val="117080064"/>
      </c:barChart>
      <c:catAx>
        <c:axId val="117078272"/>
        <c:scaling>
          <c:orientation val="minMax"/>
        </c:scaling>
        <c:axPos val="b"/>
        <c:numFmt formatCode="General" sourceLinked="0"/>
        <c:tickLblPos val="nextTo"/>
        <c:txPr>
          <a:bodyPr rot="-5400000" vert="horz"/>
          <a:lstStyle/>
          <a:p>
            <a:pPr>
              <a:defRPr>
                <a:latin typeface="Open Sans Condensed Light" pitchFamily="34" charset="0"/>
                <a:ea typeface="Open Sans Condensed Light" pitchFamily="34" charset="0"/>
                <a:cs typeface="Open Sans Condensed Light" pitchFamily="34" charset="0"/>
              </a:defRPr>
            </a:pPr>
            <a:endParaRPr lang="es-ES"/>
          </a:p>
        </c:txPr>
        <c:crossAx val="117080064"/>
        <c:crosses val="autoZero"/>
        <c:auto val="1"/>
        <c:lblAlgn val="ctr"/>
        <c:lblOffset val="100"/>
      </c:catAx>
      <c:valAx>
        <c:axId val="117080064"/>
        <c:scaling>
          <c:orientation val="minMax"/>
        </c:scaling>
        <c:delete val="1"/>
        <c:axPos val="l"/>
        <c:numFmt formatCode="###0.0" sourceLinked="1"/>
        <c:tickLblPos val="nextTo"/>
        <c:crossAx val="117078272"/>
        <c:crosses val="autoZero"/>
        <c:crossBetween val="between"/>
      </c:valAx>
    </c:plotArea>
    <c:plotVisOnly val="1"/>
    <c:dispBlanksAs val="gap"/>
  </c:chart>
  <c:printSettings>
    <c:headerFooter/>
    <c:pageMargins b="0.75000000000000056" l="0.70000000000000051" r="0.70000000000000051" t="0.75000000000000056" header="0.30000000000000027" footer="0.30000000000000027"/>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lang val="es-ES"/>
  <c:chart>
    <c:autoTitleDeleted val="1"/>
    <c:plotArea>
      <c:layout/>
      <c:barChart>
        <c:barDir val="col"/>
        <c:grouping val="clustered"/>
        <c:ser>
          <c:idx val="0"/>
          <c:order val="0"/>
          <c:spPr>
            <a:solidFill>
              <a:schemeClr val="accent1"/>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Val val="1"/>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'Víctimas PNC'!$B$354:$B$358</c:f>
              <c:strCache>
                <c:ptCount val="5"/>
                <c:pt idx="0">
                  <c:v>por arma de fuego</c:v>
                </c:pt>
                <c:pt idx="1">
                  <c:v>por arma blanca</c:v>
                </c:pt>
                <c:pt idx="2">
                  <c:v>por arma contundente</c:v>
                </c:pt>
                <c:pt idx="3">
                  <c:v>por artefacto explosivo</c:v>
                </c:pt>
                <c:pt idx="4">
                  <c:v>por linchamiento</c:v>
                </c:pt>
              </c:strCache>
            </c:strRef>
          </c:cat>
          <c:val>
            <c:numRef>
              <c:f>'Víctimas PNC'!$D$354:$D$358</c:f>
              <c:numCache>
                <c:formatCode>###0.0</c:formatCode>
                <c:ptCount val="5"/>
                <c:pt idx="0">
                  <c:v>64.149060056562973</c:v>
                </c:pt>
                <c:pt idx="1">
                  <c:v>28.747296622858094</c:v>
                </c:pt>
                <c:pt idx="2">
                  <c:v>6.3550158043586755</c:v>
                </c:pt>
                <c:pt idx="3" formatCode="#,##0.0">
                  <c:v>6.6544668108467805E-2</c:v>
                </c:pt>
                <c:pt idx="4" formatCode="#,##0.0">
                  <c:v>0.68208284811179498</c:v>
                </c:pt>
              </c:numCache>
            </c:numRef>
          </c:val>
        </c:ser>
        <c:gapWidth val="219"/>
        <c:overlap val="-27"/>
        <c:axId val="118277632"/>
        <c:axId val="118279168"/>
      </c:barChart>
      <c:catAx>
        <c:axId val="118277632"/>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18279168"/>
        <c:crosses val="autoZero"/>
        <c:auto val="1"/>
        <c:lblAlgn val="ctr"/>
        <c:lblOffset val="100"/>
      </c:catAx>
      <c:valAx>
        <c:axId val="118279168"/>
        <c:scaling>
          <c:orientation val="minMax"/>
        </c:scaling>
        <c:delete val="1"/>
        <c:axPos val="l"/>
        <c:numFmt formatCode="###0.0" sourceLinked="1"/>
        <c:majorTickMark val="none"/>
        <c:tickLblPos val="nextTo"/>
        <c:crossAx val="118277632"/>
        <c:crosses val="autoZero"/>
        <c:crossBetween val="between"/>
      </c:valAx>
      <c:spPr>
        <a:noFill/>
        <a:ln>
          <a:noFill/>
        </a:ln>
        <a:effectLst/>
      </c:spPr>
    </c:plotArea>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000000000000056" l="0.70000000000000051" r="0.70000000000000051" t="0.75000000000000056" header="0.30000000000000027" footer="0.30000000000000027"/>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lang val="es-ES"/>
  <c:chart>
    <c:autoTitleDeleted val="1"/>
    <c:plotArea>
      <c:layout/>
      <c:barChart>
        <c:barDir val="col"/>
        <c:grouping val="clustered"/>
        <c:ser>
          <c:idx val="0"/>
          <c:order val="0"/>
          <c:spPr>
            <a:solidFill>
              <a:schemeClr val="accent2"/>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Val val="1"/>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'Víctimas PNC'!$F$372:$F$393</c:f>
              <c:strCache>
                <c:ptCount val="22"/>
                <c:pt idx="0">
                  <c:v>Guatemala</c:v>
                </c:pt>
                <c:pt idx="1">
                  <c:v>Escuintla</c:v>
                </c:pt>
                <c:pt idx="2">
                  <c:v>Chiquimula</c:v>
                </c:pt>
                <c:pt idx="3">
                  <c:v>Izabal</c:v>
                </c:pt>
                <c:pt idx="4">
                  <c:v>Jutiapa</c:v>
                </c:pt>
                <c:pt idx="5">
                  <c:v>Petén</c:v>
                </c:pt>
                <c:pt idx="6">
                  <c:v>Santa Rosa</c:v>
                </c:pt>
                <c:pt idx="7">
                  <c:v>Alta Verapaz</c:v>
                </c:pt>
                <c:pt idx="8">
                  <c:v>Zacapa</c:v>
                </c:pt>
                <c:pt idx="9">
                  <c:v>Quetzaltenango</c:v>
                </c:pt>
                <c:pt idx="10">
                  <c:v>Suchitepéquez</c:v>
                </c:pt>
                <c:pt idx="11">
                  <c:v>San Marcos</c:v>
                </c:pt>
                <c:pt idx="12">
                  <c:v>Huehuetenango</c:v>
                </c:pt>
                <c:pt idx="13">
                  <c:v>Chimaltenango</c:v>
                </c:pt>
                <c:pt idx="14">
                  <c:v>Sacatepéquez</c:v>
                </c:pt>
                <c:pt idx="15">
                  <c:v>Retalhuleu</c:v>
                </c:pt>
                <c:pt idx="16">
                  <c:v>Jalapa</c:v>
                </c:pt>
                <c:pt idx="17">
                  <c:v>El Progreso</c:v>
                </c:pt>
                <c:pt idx="18">
                  <c:v>Quiché</c:v>
                </c:pt>
                <c:pt idx="19">
                  <c:v>Baja Verapaz</c:v>
                </c:pt>
                <c:pt idx="20">
                  <c:v>Solola</c:v>
                </c:pt>
                <c:pt idx="21">
                  <c:v>Totonicapan</c:v>
                </c:pt>
              </c:strCache>
            </c:strRef>
          </c:cat>
          <c:val>
            <c:numRef>
              <c:f>'Víctimas PNC'!$G$372:$G$393</c:f>
              <c:numCache>
                <c:formatCode>###0.0</c:formatCode>
                <c:ptCount val="22"/>
                <c:pt idx="0">
                  <c:v>43.85293628348029</c:v>
                </c:pt>
                <c:pt idx="1">
                  <c:v>7.4696389951755124</c:v>
                </c:pt>
                <c:pt idx="2">
                  <c:v>6.5213774746298458</c:v>
                </c:pt>
                <c:pt idx="3">
                  <c:v>3.7098652470470803</c:v>
                </c:pt>
                <c:pt idx="4">
                  <c:v>3.7098652470470803</c:v>
                </c:pt>
                <c:pt idx="5">
                  <c:v>3.5435035767759109</c:v>
                </c:pt>
                <c:pt idx="6">
                  <c:v>3.4603227416403257</c:v>
                </c:pt>
                <c:pt idx="7">
                  <c:v>3.2274164032606891</c:v>
                </c:pt>
                <c:pt idx="8">
                  <c:v>3.1608717351522211</c:v>
                </c:pt>
                <c:pt idx="9">
                  <c:v>2.9778738978539345</c:v>
                </c:pt>
                <c:pt idx="10">
                  <c:v>2.7283313924471799</c:v>
                </c:pt>
                <c:pt idx="11">
                  <c:v>2.445516552986192</c:v>
                </c:pt>
                <c:pt idx="12">
                  <c:v>2.2957910497421392</c:v>
                </c:pt>
                <c:pt idx="13">
                  <c:v>2.1793378805523207</c:v>
                </c:pt>
                <c:pt idx="14">
                  <c:v>1.6137082016303446</c:v>
                </c:pt>
                <c:pt idx="15">
                  <c:v>1.4972550324405258</c:v>
                </c:pt>
                <c:pt idx="16">
                  <c:v>1.4972550324405258</c:v>
                </c:pt>
                <c:pt idx="17">
                  <c:v>1.2310763600066543</c:v>
                </c:pt>
                <c:pt idx="18">
                  <c:v>1.0314423556812511</c:v>
                </c:pt>
                <c:pt idx="19" formatCode="####.0">
                  <c:v>0.94826152054566637</c:v>
                </c:pt>
                <c:pt idx="20" formatCode="####.0">
                  <c:v>0.68208284811179498</c:v>
                </c:pt>
                <c:pt idx="21" formatCode="####.0">
                  <c:v>0.21627017135252036</c:v>
                </c:pt>
              </c:numCache>
            </c:numRef>
          </c:val>
        </c:ser>
        <c:gapWidth val="219"/>
        <c:overlap val="-27"/>
        <c:axId val="118311552"/>
        <c:axId val="118329728"/>
      </c:barChart>
      <c:catAx>
        <c:axId val="118311552"/>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18329728"/>
        <c:crosses val="autoZero"/>
        <c:auto val="1"/>
        <c:lblAlgn val="ctr"/>
        <c:lblOffset val="100"/>
      </c:catAx>
      <c:valAx>
        <c:axId val="118329728"/>
        <c:scaling>
          <c:orientation val="minMax"/>
        </c:scaling>
        <c:delete val="1"/>
        <c:axPos val="l"/>
        <c:numFmt formatCode="###0.0" sourceLinked="1"/>
        <c:majorTickMark val="none"/>
        <c:tickLblPos val="nextTo"/>
        <c:crossAx val="118311552"/>
        <c:crosses val="autoZero"/>
        <c:crossBetween val="between"/>
      </c:valAx>
      <c:spPr>
        <a:noFill/>
        <a:ln w="25400">
          <a:noFill/>
        </a:ln>
        <a:effectLst/>
      </c:spPr>
    </c:plotArea>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000000000000056" l="0.70000000000000051" r="0.70000000000000051" t="0.75000000000000056" header="0.30000000000000027" footer="0.30000000000000027"/>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lang val="es-ES"/>
  <c:style val="3"/>
  <c:chart>
    <c:autoTitleDeleted val="1"/>
    <c:plotArea>
      <c:layout>
        <c:manualLayout>
          <c:layoutTarget val="inner"/>
          <c:xMode val="edge"/>
          <c:yMode val="edge"/>
          <c:x val="2.1286863987593933E-2"/>
          <c:y val="2.0484836121310987E-3"/>
          <c:w val="0.84429560706932993"/>
          <c:h val="0.99795151638786894"/>
        </c:manualLayout>
      </c:layout>
      <c:doughnutChart>
        <c:varyColors val="1"/>
        <c:ser>
          <c:idx val="0"/>
          <c:order val="0"/>
          <c:spPr>
            <a:ln>
              <a:noFill/>
            </a:ln>
          </c:spPr>
          <c:dPt>
            <c:idx val="0"/>
            <c:spPr>
              <a:solidFill>
                <a:srgbClr val="DBAE6D"/>
              </a:solidFill>
              <a:ln w="19050">
                <a:noFill/>
              </a:ln>
              <a:effectLst/>
            </c:spPr>
          </c:dPt>
          <c:dPt>
            <c:idx val="1"/>
            <c:spPr>
              <a:solidFill>
                <a:srgbClr val="9AA07C"/>
              </a:solidFill>
              <a:ln w="19050">
                <a:noFill/>
              </a:ln>
              <a:effectLst/>
            </c:spPr>
          </c:dPt>
          <c:dLbls>
            <c:showPercent val="1"/>
          </c:dLbls>
          <c:cat>
            <c:strRef>
              <c:f>'Víctimas PNC'!$B$398:$B$399</c:f>
              <c:strCache>
                <c:ptCount val="2"/>
                <c:pt idx="0">
                  <c:v>Urbano</c:v>
                </c:pt>
                <c:pt idx="1">
                  <c:v>Rural</c:v>
                </c:pt>
              </c:strCache>
            </c:strRef>
          </c:cat>
          <c:val>
            <c:numRef>
              <c:f>'Víctimas PNC'!$D$398:$D$399</c:f>
              <c:numCache>
                <c:formatCode>###0.0</c:formatCode>
                <c:ptCount val="2"/>
                <c:pt idx="0">
                  <c:v>55.415072367326566</c:v>
                </c:pt>
                <c:pt idx="1">
                  <c:v>44.584927632673434</c:v>
                </c:pt>
              </c:numCache>
            </c:numRef>
          </c:val>
        </c:ser>
        <c:dLbls>
          <c:showPercent val="1"/>
        </c:dLbls>
        <c:firstSliceAng val="0"/>
        <c:holeSize val="50"/>
      </c:doughnutChart>
      <c:spPr>
        <a:noFill/>
        <a:ln>
          <a:noFill/>
        </a:ln>
        <a:effectLst/>
      </c:spPr>
    </c:plotArea>
    <c:legend>
      <c:legendPos val="r"/>
      <c:layout/>
      <c:spPr>
        <a:noFill/>
        <a:ln>
          <a:noFill/>
        </a:ln>
        <a:effectLst/>
      </c:spPr>
      <c:txPr>
        <a:bodyPr rot="0" vert="horz"/>
        <a:lstStyle/>
        <a:p>
          <a:pPr rtl="0">
            <a:defRPr/>
          </a:pPr>
          <a:endParaRPr lang="es-ES"/>
        </a:p>
      </c:txPr>
    </c:legend>
    <c:plotVisOnly val="1"/>
    <c:dispBlanksAs val="zero"/>
  </c:chart>
  <c:spPr>
    <a:noFill/>
    <a:ln w="9525" cap="flat" cmpd="sng" algn="ctr">
      <a:noFill/>
      <a:round/>
    </a:ln>
    <a:effectLst/>
  </c:spPr>
  <c:txPr>
    <a:bodyPr/>
    <a:lstStyle/>
    <a:p>
      <a:pPr>
        <a:defRPr>
          <a:latin typeface="Open Sans Condensed Light" pitchFamily="34" charset="0"/>
          <a:ea typeface="Open Sans Condensed Light" pitchFamily="34" charset="0"/>
          <a:cs typeface="Open Sans Condensed Light" pitchFamily="34" charset="0"/>
        </a:defRPr>
      </a:pPr>
      <a:endParaRPr lang="es-ES"/>
    </a:p>
  </c:txPr>
  <c:printSettings>
    <c:headerFooter/>
    <c:pageMargins b="0.74803149606299224" l="0.70866141732283483" r="0.70866141732283483" t="0.74803149606299224" header="0.31496062992125995" footer="0.31496062992125995"/>
    <c:pageSetup paperSize="123" orientation="landscape"/>
  </c:printSettings>
</c:chartSpace>
</file>

<file path=xl/charts/chart43.xml><?xml version="1.0" encoding="utf-8"?>
<c:chartSpace xmlns:c="http://schemas.openxmlformats.org/drawingml/2006/chart" xmlns:a="http://schemas.openxmlformats.org/drawingml/2006/main" xmlns:r="http://schemas.openxmlformats.org/officeDocument/2006/relationships">
  <c:lang val="es-ES"/>
  <c:chart>
    <c:autoTitleDeleted val="1"/>
    <c:plotArea>
      <c:layout/>
      <c:barChart>
        <c:barDir val="col"/>
        <c:grouping val="clustered"/>
        <c:ser>
          <c:idx val="0"/>
          <c:order val="0"/>
          <c:spPr>
            <a:solidFill>
              <a:schemeClr val="accent1"/>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Val val="1"/>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'Víctimas PNC'!$B$416:$B$427</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'Víctimas PNC'!$D$416:$D$427</c:f>
              <c:numCache>
                <c:formatCode>###0.0</c:formatCode>
                <c:ptCount val="12"/>
                <c:pt idx="0">
                  <c:v>8.6175345200465809</c:v>
                </c:pt>
                <c:pt idx="1">
                  <c:v>7.8522708367992005</c:v>
                </c:pt>
                <c:pt idx="2">
                  <c:v>8.7339876892364003</c:v>
                </c:pt>
                <c:pt idx="3">
                  <c:v>8.6008983530194651</c:v>
                </c:pt>
                <c:pt idx="4">
                  <c:v>7.5694559973382134</c:v>
                </c:pt>
                <c:pt idx="5">
                  <c:v>8.0019963400432541</c:v>
                </c:pt>
                <c:pt idx="6">
                  <c:v>8.1683580103144227</c:v>
                </c:pt>
                <c:pt idx="7">
                  <c:v>7.868907003826318</c:v>
                </c:pt>
                <c:pt idx="8">
                  <c:v>8.9502578605889198</c:v>
                </c:pt>
                <c:pt idx="9">
                  <c:v>8.4844451838296457</c:v>
                </c:pt>
                <c:pt idx="10">
                  <c:v>7.8522708367992005</c:v>
                </c:pt>
                <c:pt idx="11">
                  <c:v>9.2996173681583763</c:v>
                </c:pt>
              </c:numCache>
            </c:numRef>
          </c:val>
        </c:ser>
        <c:gapWidth val="219"/>
        <c:overlap val="-27"/>
        <c:axId val="118404224"/>
        <c:axId val="118405760"/>
      </c:barChart>
      <c:catAx>
        <c:axId val="118404224"/>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18405760"/>
        <c:crosses val="autoZero"/>
        <c:auto val="1"/>
        <c:lblAlgn val="ctr"/>
        <c:lblOffset val="100"/>
      </c:catAx>
      <c:valAx>
        <c:axId val="118405760"/>
        <c:scaling>
          <c:orientation val="minMax"/>
        </c:scaling>
        <c:delete val="1"/>
        <c:axPos val="l"/>
        <c:numFmt formatCode="###0.0" sourceLinked="1"/>
        <c:majorTickMark val="none"/>
        <c:tickLblPos val="nextTo"/>
        <c:crossAx val="118404224"/>
        <c:crosses val="autoZero"/>
        <c:crossBetween val="between"/>
      </c:valAx>
      <c:spPr>
        <a:noFill/>
        <a:ln>
          <a:noFill/>
        </a:ln>
        <a:effectLst/>
      </c:spPr>
    </c:plotArea>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000000000000056" l="0.70000000000000051" r="0.70000000000000051" t="0.75000000000000056" header="0.30000000000000027" footer="0.30000000000000027"/>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lang val="es-ES"/>
  <c:chart>
    <c:autoTitleDeleted val="1"/>
    <c:plotArea>
      <c:layout/>
      <c:barChart>
        <c:barDir val="col"/>
        <c:grouping val="clustered"/>
        <c:ser>
          <c:idx val="0"/>
          <c:order val="0"/>
          <c:spPr>
            <a:solidFill>
              <a:schemeClr val="accent1"/>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Val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'Víctimas PNC'!$B$436:$B$442</c:f>
              <c:strCache>
                <c:ptCount val="7"/>
                <c:pt idx="0">
                  <c:v>Lunes</c:v>
                </c:pt>
                <c:pt idx="1">
                  <c:v>Martes</c:v>
                </c:pt>
                <c:pt idx="2">
                  <c:v>Miercoles</c:v>
                </c:pt>
                <c:pt idx="3">
                  <c:v>Jueves</c:v>
                </c:pt>
                <c:pt idx="4">
                  <c:v>Viernes</c:v>
                </c:pt>
                <c:pt idx="5">
                  <c:v>Sabado</c:v>
                </c:pt>
                <c:pt idx="6">
                  <c:v>Domingo</c:v>
                </c:pt>
              </c:strCache>
            </c:strRef>
          </c:cat>
          <c:val>
            <c:numRef>
              <c:f>'Víctimas PNC'!$D$436:$D$442</c:f>
              <c:numCache>
                <c:formatCode>###0.0</c:formatCode>
                <c:ptCount val="7"/>
                <c:pt idx="0">
                  <c:v>12.11112959574114</c:v>
                </c:pt>
                <c:pt idx="1">
                  <c:v>12.327399767093663</c:v>
                </c:pt>
                <c:pt idx="2">
                  <c:v>11.62868075195475</c:v>
                </c:pt>
                <c:pt idx="3">
                  <c:v>11.212776576276825</c:v>
                </c:pt>
                <c:pt idx="4">
                  <c:v>12.643486940608884</c:v>
                </c:pt>
                <c:pt idx="5">
                  <c:v>18.266511395774412</c:v>
                </c:pt>
                <c:pt idx="6">
                  <c:v>21.810014972550324</c:v>
                </c:pt>
              </c:numCache>
            </c:numRef>
          </c:val>
        </c:ser>
        <c:gapWidth val="219"/>
        <c:overlap val="-27"/>
        <c:axId val="118429568"/>
        <c:axId val="118431104"/>
      </c:barChart>
      <c:catAx>
        <c:axId val="118429568"/>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18431104"/>
        <c:crosses val="autoZero"/>
        <c:auto val="1"/>
        <c:lblAlgn val="ctr"/>
        <c:lblOffset val="100"/>
      </c:catAx>
      <c:valAx>
        <c:axId val="118431104"/>
        <c:scaling>
          <c:orientation val="minMax"/>
        </c:scaling>
        <c:delete val="1"/>
        <c:axPos val="l"/>
        <c:numFmt formatCode="###0.0" sourceLinked="1"/>
        <c:majorTickMark val="none"/>
        <c:tickLblPos val="nextTo"/>
        <c:crossAx val="118429568"/>
        <c:crosses val="autoZero"/>
        <c:crossBetween val="between"/>
      </c:valAx>
      <c:spPr>
        <a:noFill/>
        <a:ln>
          <a:noFill/>
        </a:ln>
        <a:effectLst/>
      </c:spPr>
    </c:plotArea>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000000000000056" l="0.70000000000000051" r="0.70000000000000051" t="0.75000000000000056" header="0.30000000000000027" footer="0.30000000000000027"/>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lang val="es-ES"/>
  <c:chart>
    <c:autoTitleDeleted val="1"/>
    <c:plotArea>
      <c:layout/>
      <c:barChart>
        <c:barDir val="col"/>
        <c:grouping val="clustered"/>
        <c:ser>
          <c:idx val="0"/>
          <c:order val="0"/>
          <c:spPr>
            <a:solidFill>
              <a:schemeClr val="accent1"/>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Val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'Víctimas PNC'!$B$453:$B$464</c:f>
              <c:strCache>
                <c:ptCount val="12"/>
                <c:pt idx="0">
                  <c:v>Menor de 15</c:v>
                </c:pt>
                <c:pt idx="1">
                  <c:v>15-19</c:v>
                </c:pt>
                <c:pt idx="2">
                  <c:v>20-24</c:v>
                </c:pt>
                <c:pt idx="3">
                  <c:v>25-29</c:v>
                </c:pt>
                <c:pt idx="4">
                  <c:v>30-34</c:v>
                </c:pt>
                <c:pt idx="5">
                  <c:v>35-39</c:v>
                </c:pt>
                <c:pt idx="6">
                  <c:v>40-44</c:v>
                </c:pt>
                <c:pt idx="7">
                  <c:v>45-49</c:v>
                </c:pt>
                <c:pt idx="8">
                  <c:v>50-54</c:v>
                </c:pt>
                <c:pt idx="9">
                  <c:v>55-59</c:v>
                </c:pt>
                <c:pt idx="10">
                  <c:v>60 o más</c:v>
                </c:pt>
                <c:pt idx="11">
                  <c:v>Ignorado</c:v>
                </c:pt>
              </c:strCache>
            </c:strRef>
          </c:cat>
          <c:val>
            <c:numRef>
              <c:f>'Víctimas PNC'!$D$453:$D$464</c:f>
              <c:numCache>
                <c:formatCode>###0.0</c:formatCode>
                <c:ptCount val="12"/>
                <c:pt idx="0">
                  <c:v>3.6932290800199636</c:v>
                </c:pt>
                <c:pt idx="1">
                  <c:v>15.920811844950924</c:v>
                </c:pt>
                <c:pt idx="2">
                  <c:v>21.127932124438527</c:v>
                </c:pt>
                <c:pt idx="3">
                  <c:v>16.403260688737316</c:v>
                </c:pt>
                <c:pt idx="4">
                  <c:v>12.610214606554651</c:v>
                </c:pt>
                <c:pt idx="5">
                  <c:v>9.1831641989685568</c:v>
                </c:pt>
                <c:pt idx="6">
                  <c:v>6.4548328065213783</c:v>
                </c:pt>
                <c:pt idx="7">
                  <c:v>4.4085842621859923</c:v>
                </c:pt>
                <c:pt idx="8">
                  <c:v>3.1941440692064544</c:v>
                </c:pt>
                <c:pt idx="9">
                  <c:v>2.2957910497421392</c:v>
                </c:pt>
                <c:pt idx="10">
                  <c:v>3.0610547329895192</c:v>
                </c:pt>
                <c:pt idx="11">
                  <c:v>1.6469805356845784</c:v>
                </c:pt>
              </c:numCache>
            </c:numRef>
          </c:val>
        </c:ser>
        <c:gapWidth val="219"/>
        <c:overlap val="-27"/>
        <c:axId val="118467200"/>
        <c:axId val="118481280"/>
      </c:barChart>
      <c:catAx>
        <c:axId val="118467200"/>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18481280"/>
        <c:crosses val="autoZero"/>
        <c:auto val="1"/>
        <c:lblAlgn val="ctr"/>
        <c:lblOffset val="100"/>
      </c:catAx>
      <c:valAx>
        <c:axId val="118481280"/>
        <c:scaling>
          <c:orientation val="minMax"/>
        </c:scaling>
        <c:delete val="1"/>
        <c:axPos val="l"/>
        <c:numFmt formatCode="###0.0" sourceLinked="1"/>
        <c:majorTickMark val="none"/>
        <c:tickLblPos val="nextTo"/>
        <c:crossAx val="118467200"/>
        <c:crosses val="autoZero"/>
        <c:crossBetween val="between"/>
      </c:valAx>
      <c:spPr>
        <a:noFill/>
        <a:ln>
          <a:noFill/>
        </a:ln>
        <a:effectLst/>
      </c:spPr>
    </c:plotArea>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000000000000056" l="0.70000000000000051" r="0.70000000000000051" t="0.75000000000000056" header="0.30000000000000027" footer="0.30000000000000027"/>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c:lang val="es-ES"/>
  <c:chart>
    <c:plotArea>
      <c:layout>
        <c:manualLayout>
          <c:layoutTarget val="inner"/>
          <c:xMode val="edge"/>
          <c:yMode val="edge"/>
          <c:x val="0"/>
          <c:y val="0"/>
          <c:w val="1"/>
          <c:h val="0.8862592592592593"/>
        </c:manualLayout>
      </c:layout>
      <c:lineChart>
        <c:grouping val="standard"/>
        <c:ser>
          <c:idx val="0"/>
          <c:order val="0"/>
          <c:spPr>
            <a:effectLst/>
          </c:spPr>
          <c:marker>
            <c:symbol val="none"/>
          </c:marker>
          <c:dLbls>
            <c:dLbl>
              <c:idx val="0"/>
              <c:layout>
                <c:manualLayout>
                  <c:x val="0"/>
                  <c:y val="-0.20348349436392943"/>
                </c:manualLayout>
              </c:layout>
              <c:dLblPos val="ctr"/>
              <c:showVal val="1"/>
              <c:extLst>
                <c:ext xmlns:c15="http://schemas.microsoft.com/office/drawing/2012/chart" uri="{CE6537A1-D6FC-4f65-9D91-7224C49458BB}">
                  <c15:layout/>
                </c:ext>
              </c:extLst>
            </c:dLbl>
            <c:dLbl>
              <c:idx val="1"/>
              <c:layout>
                <c:manualLayout>
                  <c:x val="0"/>
                  <c:y val="-0.20047020933977455"/>
                </c:manualLayout>
              </c:layout>
              <c:dLblPos val="ctr"/>
              <c:showVal val="1"/>
              <c:extLst>
                <c:ext xmlns:c15="http://schemas.microsoft.com/office/drawing/2012/chart" uri="{CE6537A1-D6FC-4f65-9D91-7224C49458BB}">
                  <c15:layout/>
                </c:ext>
              </c:extLst>
            </c:dLbl>
            <c:dLbl>
              <c:idx val="2"/>
              <c:layout>
                <c:manualLayout>
                  <c:x val="6.6890512871156174E-3"/>
                  <c:y val="-0.19122866344605469"/>
                </c:manualLayout>
              </c:layout>
              <c:dLblPos val="ctr"/>
              <c:showVal val="1"/>
              <c:extLst>
                <c:ext xmlns:c15="http://schemas.microsoft.com/office/drawing/2012/chart" uri="{CE6537A1-D6FC-4f65-9D91-7224C49458BB}">
                  <c15:layout/>
                </c:ext>
              </c:extLst>
            </c:dLbl>
            <c:dLbl>
              <c:idx val="3"/>
              <c:layout>
                <c:manualLayout>
                  <c:x val="0"/>
                  <c:y val="-0.36567995169082157"/>
                </c:manualLayout>
              </c:layout>
              <c:dLblPos val="ctr"/>
              <c:showVal val="1"/>
              <c:extLst>
                <c:ext xmlns:c15="http://schemas.microsoft.com/office/drawing/2012/chart" uri="{CE6537A1-D6FC-4f65-9D91-7224C49458BB}">
                  <c15:layout/>
                </c:ext>
              </c:extLst>
            </c:dLbl>
            <c:dLbl>
              <c:idx val="4"/>
              <c:layout>
                <c:manualLayout>
                  <c:x val="0"/>
                  <c:y val="-0.39216586151368804"/>
                </c:manualLayout>
              </c:layout>
              <c:dLblPos val="ctr"/>
              <c:showVal val="1"/>
              <c:extLst>
                <c:ext xmlns:c15="http://schemas.microsoft.com/office/drawing/2012/chart" uri="{CE6537A1-D6FC-4f65-9D91-7224C49458BB}">
                  <c15:layout/>
                </c:ext>
              </c:extLst>
            </c:dLbl>
            <c:spPr>
              <a:noFill/>
              <a:ln>
                <a:noFill/>
              </a:ln>
              <a:effectLst/>
            </c:spPr>
            <c:txPr>
              <a:bodyPr rot="0" vert="horz"/>
              <a:lstStyle/>
              <a:p>
                <a:pPr>
                  <a:defRPr/>
                </a:pPr>
                <a:endParaRPr lang="es-ES"/>
              </a:p>
            </c:txPr>
            <c:showVal val="1"/>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'Detenidos PNC'!$B$4:$B$8</c:f>
              <c:numCache>
                <c:formatCode>General</c:formatCode>
                <c:ptCount val="5"/>
                <c:pt idx="0">
                  <c:v>2009</c:v>
                </c:pt>
                <c:pt idx="1">
                  <c:v>2010</c:v>
                </c:pt>
                <c:pt idx="2">
                  <c:v>2011</c:v>
                </c:pt>
                <c:pt idx="3">
                  <c:v>2012</c:v>
                </c:pt>
                <c:pt idx="4">
                  <c:v>2013</c:v>
                </c:pt>
              </c:numCache>
            </c:numRef>
          </c:cat>
          <c:val>
            <c:numRef>
              <c:f>'Detenidos PNC'!$C$4:$C$8</c:f>
              <c:numCache>
                <c:formatCode>#,##0</c:formatCode>
                <c:ptCount val="5"/>
                <c:pt idx="0">
                  <c:v>23393</c:v>
                </c:pt>
                <c:pt idx="1">
                  <c:v>22985</c:v>
                </c:pt>
                <c:pt idx="2">
                  <c:v>22426</c:v>
                </c:pt>
                <c:pt idx="3">
                  <c:v>43970</c:v>
                </c:pt>
                <c:pt idx="4">
                  <c:v>49633</c:v>
                </c:pt>
              </c:numCache>
            </c:numRef>
          </c:val>
        </c:ser>
        <c:ser>
          <c:idx val="1"/>
          <c:order val="1"/>
          <c:spPr>
            <a:effectLst/>
          </c:spPr>
          <c:marker>
            <c:symbol val="none"/>
          </c:marker>
          <c:dLbls>
            <c:dLbl>
              <c:idx val="0"/>
              <c:delete val="1"/>
              <c:extLst>
                <c:ext xmlns:c15="http://schemas.microsoft.com/office/drawing/2012/chart" uri="{CE6537A1-D6FC-4f65-9D91-7224C49458BB}"/>
              </c:extLst>
            </c:dLbl>
            <c:dLbl>
              <c:idx val="1"/>
              <c:delete val="1"/>
              <c:extLst>
                <c:ext xmlns:c15="http://schemas.microsoft.com/office/drawing/2012/chart" uri="{CE6537A1-D6FC-4f65-9D91-7224C49458BB}"/>
              </c:extLst>
            </c:dLbl>
            <c:dLbl>
              <c:idx val="2"/>
              <c:delete val="1"/>
              <c:extLst>
                <c:ext xmlns:c15="http://schemas.microsoft.com/office/drawing/2012/chart" uri="{CE6537A1-D6FC-4f65-9D91-7224C49458BB}"/>
              </c:extLst>
            </c:dLbl>
            <c:dLbl>
              <c:idx val="3"/>
              <c:layout>
                <c:manualLayout>
                  <c:x val="3.3445256435578404E-3"/>
                  <c:y val="-0.21473429951690851"/>
                </c:manualLayout>
              </c:layout>
              <c:tx>
                <c:rich>
                  <a:bodyPr/>
                  <a:lstStyle/>
                  <a:p>
                    <a:r>
                      <a:rPr lang="en-US"/>
                      <a:t>43,970</a:t>
                    </a:r>
                  </a:p>
                </c:rich>
              </c:tx>
              <c:showVal val="1"/>
              <c:extLst>
                <c:ext xmlns:c15="http://schemas.microsoft.com/office/drawing/2012/chart" uri="{CE6537A1-D6FC-4f65-9D91-7224C49458BB}"/>
              </c:extLst>
            </c:dLbl>
            <c:dLbl>
              <c:idx val="4"/>
              <c:delete val="1"/>
              <c:extLst>
                <c:ext xmlns:c15="http://schemas.microsoft.com/office/drawing/2012/chart" uri="{CE6537A1-D6FC-4f65-9D91-7224C49458BB}"/>
              </c:extLst>
            </c:dLbl>
            <c:spPr>
              <a:noFill/>
              <a:ln>
                <a:noFill/>
              </a:ln>
              <a:effectLst/>
            </c:spPr>
            <c:txPr>
              <a:bodyPr rot="0" vert="horz"/>
              <a:lstStyle/>
              <a:p>
                <a:pPr>
                  <a:defRPr/>
                </a:pPr>
                <a:endParaRPr lang="es-ES"/>
              </a:p>
            </c:txPr>
            <c:showVal val="1"/>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'Detenidos PNC'!$B$4:$B$8</c:f>
              <c:numCache>
                <c:formatCode>General</c:formatCode>
                <c:ptCount val="5"/>
                <c:pt idx="0">
                  <c:v>2009</c:v>
                </c:pt>
                <c:pt idx="1">
                  <c:v>2010</c:v>
                </c:pt>
                <c:pt idx="2">
                  <c:v>2011</c:v>
                </c:pt>
                <c:pt idx="3">
                  <c:v>2012</c:v>
                </c:pt>
                <c:pt idx="4">
                  <c:v>2013</c:v>
                </c:pt>
              </c:numCache>
            </c:numRef>
          </c:cat>
          <c:val>
            <c:numRef>
              <c:f>'Detenidos PNC'!$D$4:$D$8</c:f>
              <c:numCache>
                <c:formatCode>#,##0</c:formatCode>
                <c:ptCount val="5"/>
              </c:numCache>
            </c:numRef>
          </c:val>
        </c:ser>
        <c:marker val="1"/>
        <c:axId val="119736192"/>
        <c:axId val="119737728"/>
      </c:lineChart>
      <c:catAx>
        <c:axId val="119736192"/>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s-ES"/>
          </a:p>
        </c:txPr>
        <c:crossAx val="119737728"/>
        <c:crosses val="autoZero"/>
        <c:auto val="1"/>
        <c:lblAlgn val="ctr"/>
        <c:lblOffset val="100"/>
      </c:catAx>
      <c:valAx>
        <c:axId val="119737728"/>
        <c:scaling>
          <c:orientation val="minMax"/>
        </c:scaling>
        <c:delete val="1"/>
        <c:axPos val="l"/>
        <c:numFmt formatCode="#,##0" sourceLinked="1"/>
        <c:majorTickMark val="none"/>
        <c:tickLblPos val="nextTo"/>
        <c:crossAx val="119736192"/>
        <c:crosses val="autoZero"/>
        <c:crossBetween val="between"/>
      </c:valAx>
      <c:spPr>
        <a:noFill/>
        <a:ln>
          <a:noFill/>
        </a:ln>
        <a:effectLst/>
      </c:spPr>
    </c:plotArea>
    <c:plotVisOnly val="1"/>
    <c:dispBlanksAs val="gap"/>
  </c:chart>
  <c:spPr>
    <a:noFill/>
    <a:ln w="9525" cap="flat" cmpd="sng" algn="ctr">
      <a:noFill/>
      <a:round/>
    </a:ln>
    <a:effectLst/>
  </c:spPr>
  <c:txPr>
    <a:bodyPr/>
    <a:lstStyle/>
    <a:p>
      <a:pPr>
        <a:defRPr>
          <a:latin typeface="Open Sans Condensed Light" pitchFamily="34" charset="0"/>
          <a:ea typeface="Open Sans Condensed Light" pitchFamily="34" charset="0"/>
          <a:cs typeface="Open Sans Condensed Light" pitchFamily="34" charset="0"/>
        </a:defRPr>
      </a:pPr>
      <a:endParaRPr lang="es-ES"/>
    </a:p>
  </c:txPr>
  <c:printSettings>
    <c:headerFooter/>
    <c:pageMargins b="0.75000000000000056" l="0.70000000000000051" r="0.70000000000000051" t="0.75000000000000056" header="0.30000000000000027" footer="0.30000000000000027"/>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lang val="es-ES"/>
  <c:chart>
    <c:plotArea>
      <c:layout>
        <c:manualLayout>
          <c:layoutTarget val="inner"/>
          <c:xMode val="edge"/>
          <c:yMode val="edge"/>
          <c:x val="5.2907369844489569E-4"/>
          <c:y val="0"/>
          <c:w val="0.99284426414243854"/>
          <c:h val="0.71564774557165867"/>
        </c:manualLayout>
      </c:layout>
      <c:barChart>
        <c:barDir val="col"/>
        <c:grouping val="clustered"/>
        <c:ser>
          <c:idx val="0"/>
          <c:order val="0"/>
          <c:spPr>
            <a:solidFill>
              <a:schemeClr val="accent2"/>
            </a:solidFill>
          </c:spPr>
          <c:dLbls>
            <c:spPr>
              <a:noFill/>
              <a:ln>
                <a:noFill/>
              </a:ln>
              <a:effectLst/>
            </c:spPr>
            <c:txPr>
              <a:bodyPr rot="-5400000" vert="horz"/>
              <a:lstStyle/>
              <a:p>
                <a:pPr>
                  <a:defRPr>
                    <a:latin typeface="Open Sans Condensed Light" pitchFamily="34" charset="0"/>
                    <a:ea typeface="Open Sans Condensed Light" pitchFamily="34" charset="0"/>
                    <a:cs typeface="Open Sans Condensed Light" pitchFamily="34" charset="0"/>
                  </a:defRPr>
                </a:pPr>
                <a:endParaRPr lang="es-ES"/>
              </a:p>
            </c:txPr>
            <c:showVal val="1"/>
            <c:extLst>
              <c:ext xmlns:c15="http://schemas.microsoft.com/office/drawing/2012/chart" uri="{CE6537A1-D6FC-4f65-9D91-7224C49458BB}">
                <c15:layout/>
                <c15:showLeaderLines val="0"/>
              </c:ext>
            </c:extLst>
          </c:dLbls>
          <c:cat>
            <c:strRef>
              <c:f>'Detenidos PNC'!$F$24:$F$45</c:f>
              <c:strCache>
                <c:ptCount val="22"/>
                <c:pt idx="0">
                  <c:v>Guatemala</c:v>
                </c:pt>
                <c:pt idx="1">
                  <c:v>Quetzaltenango</c:v>
                </c:pt>
                <c:pt idx="2">
                  <c:v>Escuintla</c:v>
                </c:pt>
                <c:pt idx="3">
                  <c:v>Huehuetenango</c:v>
                </c:pt>
                <c:pt idx="4">
                  <c:v>San Marcos</c:v>
                </c:pt>
                <c:pt idx="5">
                  <c:v>Alta Verapaz</c:v>
                </c:pt>
                <c:pt idx="6">
                  <c:v>Suchitepéquez</c:v>
                </c:pt>
                <c:pt idx="7">
                  <c:v>Jutiapa</c:v>
                </c:pt>
                <c:pt idx="8">
                  <c:v>Retalhuleu</c:v>
                </c:pt>
                <c:pt idx="9">
                  <c:v>Quiché</c:v>
                </c:pt>
                <c:pt idx="10">
                  <c:v>Santa Rosa</c:v>
                </c:pt>
                <c:pt idx="11">
                  <c:v>Petén</c:v>
                </c:pt>
                <c:pt idx="12">
                  <c:v>Jalapa</c:v>
                </c:pt>
                <c:pt idx="13">
                  <c:v>Baja Verapaz</c:v>
                </c:pt>
                <c:pt idx="14">
                  <c:v>Chiquimula</c:v>
                </c:pt>
                <c:pt idx="15">
                  <c:v>Chimaltenango</c:v>
                </c:pt>
                <c:pt idx="16">
                  <c:v>Izabal</c:v>
                </c:pt>
                <c:pt idx="17">
                  <c:v>Sololá</c:v>
                </c:pt>
                <c:pt idx="18">
                  <c:v>Sacatepéquez</c:v>
                </c:pt>
                <c:pt idx="19">
                  <c:v>Zacapa</c:v>
                </c:pt>
                <c:pt idx="20">
                  <c:v>El Progreso</c:v>
                </c:pt>
                <c:pt idx="21">
                  <c:v>Totonicapán</c:v>
                </c:pt>
              </c:strCache>
            </c:strRef>
          </c:cat>
          <c:val>
            <c:numRef>
              <c:f>'Detenidos PNC'!$G$24:$G$45</c:f>
              <c:numCache>
                <c:formatCode>0.0</c:formatCode>
                <c:ptCount val="22"/>
                <c:pt idx="0">
                  <c:v>27.731549573872222</c:v>
                </c:pt>
                <c:pt idx="1">
                  <c:v>6.7898374065641809</c:v>
                </c:pt>
                <c:pt idx="2">
                  <c:v>6.7072310760985632</c:v>
                </c:pt>
                <c:pt idx="3">
                  <c:v>6.090705780428344</c:v>
                </c:pt>
                <c:pt idx="4">
                  <c:v>4.8838474402111496</c:v>
                </c:pt>
                <c:pt idx="5">
                  <c:v>4.7125904136360885</c:v>
                </c:pt>
                <c:pt idx="6">
                  <c:v>4.0275623073358453</c:v>
                </c:pt>
                <c:pt idx="7">
                  <c:v>3.9812221707331816</c:v>
                </c:pt>
                <c:pt idx="8">
                  <c:v>3.838172183829307</c:v>
                </c:pt>
                <c:pt idx="9">
                  <c:v>3.5278947474462554</c:v>
                </c:pt>
                <c:pt idx="10">
                  <c:v>3.4936433421312434</c:v>
                </c:pt>
                <c:pt idx="11">
                  <c:v>3.2216468881590878</c:v>
                </c:pt>
                <c:pt idx="12">
                  <c:v>2.7421272137489172</c:v>
                </c:pt>
                <c:pt idx="13">
                  <c:v>2.5849737070094494</c:v>
                </c:pt>
                <c:pt idx="14">
                  <c:v>2.4338645659138072</c:v>
                </c:pt>
                <c:pt idx="15">
                  <c:v>2.4036427376946787</c:v>
                </c:pt>
                <c:pt idx="16">
                  <c:v>2.4016279491467372</c:v>
                </c:pt>
                <c:pt idx="17">
                  <c:v>2.1638829004895936</c:v>
                </c:pt>
                <c:pt idx="18">
                  <c:v>2.0268772792295451</c:v>
                </c:pt>
                <c:pt idx="19">
                  <c:v>1.7226442084903189</c:v>
                </c:pt>
                <c:pt idx="20">
                  <c:v>1.6501118207644108</c:v>
                </c:pt>
                <c:pt idx="21">
                  <c:v>0.86434428706707234</c:v>
                </c:pt>
              </c:numCache>
            </c:numRef>
          </c:val>
        </c:ser>
        <c:axId val="119786496"/>
        <c:axId val="119796480"/>
      </c:barChart>
      <c:catAx>
        <c:axId val="119786496"/>
        <c:scaling>
          <c:orientation val="minMax"/>
        </c:scaling>
        <c:axPos val="b"/>
        <c:numFmt formatCode="General" sourceLinked="0"/>
        <c:tickLblPos val="nextTo"/>
        <c:txPr>
          <a:bodyPr rot="-5400000" vert="horz"/>
          <a:lstStyle/>
          <a:p>
            <a:pPr>
              <a:defRPr>
                <a:latin typeface="Open Sans Condensed Light" pitchFamily="34" charset="0"/>
                <a:ea typeface="Open Sans Condensed Light" pitchFamily="34" charset="0"/>
                <a:cs typeface="Open Sans Condensed Light" pitchFamily="34" charset="0"/>
              </a:defRPr>
            </a:pPr>
            <a:endParaRPr lang="es-ES"/>
          </a:p>
        </c:txPr>
        <c:crossAx val="119796480"/>
        <c:crosses val="autoZero"/>
        <c:auto val="1"/>
        <c:lblAlgn val="ctr"/>
        <c:lblOffset val="100"/>
      </c:catAx>
      <c:valAx>
        <c:axId val="119796480"/>
        <c:scaling>
          <c:orientation val="minMax"/>
        </c:scaling>
        <c:delete val="1"/>
        <c:axPos val="l"/>
        <c:numFmt formatCode="0.0" sourceLinked="1"/>
        <c:tickLblPos val="nextTo"/>
        <c:crossAx val="119786496"/>
        <c:crosses val="autoZero"/>
        <c:crossBetween val="between"/>
      </c:valAx>
    </c:plotArea>
    <c:plotVisOnly val="1"/>
    <c:dispBlanksAs val="gap"/>
  </c:chart>
  <c:printSettings>
    <c:headerFooter/>
    <c:pageMargins b="0.75000000000000056" l="0.70000000000000051" r="0.70000000000000051" t="0.75000000000000056" header="0.30000000000000027" footer="0.30000000000000027"/>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c:lang val="es-ES"/>
  <c:style val="3"/>
  <c:chart>
    <c:plotArea>
      <c:layout>
        <c:manualLayout>
          <c:layoutTarget val="inner"/>
          <c:xMode val="edge"/>
          <c:yMode val="edge"/>
          <c:x val="1.3874802794681107E-3"/>
          <c:y val="0"/>
          <c:w val="0.80990815866576515"/>
          <c:h val="1"/>
        </c:manualLayout>
      </c:layout>
      <c:doughnutChart>
        <c:varyColors val="1"/>
        <c:ser>
          <c:idx val="0"/>
          <c:order val="0"/>
          <c:spPr>
            <a:solidFill>
              <a:srgbClr val="9AA07C"/>
            </a:solidFill>
          </c:spPr>
          <c:dPt>
            <c:idx val="0"/>
            <c:spPr>
              <a:solidFill>
                <a:srgbClr val="DBAE6D"/>
              </a:solidFill>
            </c:spPr>
          </c:dPt>
          <c:dLbls>
            <c:spPr>
              <a:noFill/>
              <a:ln>
                <a:noFill/>
              </a:ln>
              <a:effectLst/>
            </c:spPr>
            <c:showVal val="1"/>
            <c:showLeaderLines val="1"/>
            <c:extLst>
              <c:ext xmlns:c15="http://schemas.microsoft.com/office/drawing/2012/chart" uri="{CE6537A1-D6FC-4f65-9D91-7224C49458BB}">
                <c15:layout/>
              </c:ext>
            </c:extLst>
          </c:dLbls>
          <c:cat>
            <c:strRef>
              <c:f>'Detenidos PNC'!$B$50:$B$51</c:f>
              <c:strCache>
                <c:ptCount val="2"/>
                <c:pt idx="0">
                  <c:v>Urbano</c:v>
                </c:pt>
                <c:pt idx="1">
                  <c:v>Rural</c:v>
                </c:pt>
              </c:strCache>
            </c:strRef>
          </c:cat>
          <c:val>
            <c:numRef>
              <c:f>'Detenidos PNC'!$D$50:$D$51</c:f>
              <c:numCache>
                <c:formatCode>####.0</c:formatCode>
                <c:ptCount val="2"/>
                <c:pt idx="0">
                  <c:v>43.872020631434729</c:v>
                </c:pt>
                <c:pt idx="1">
                  <c:v>56.127979368565271</c:v>
                </c:pt>
              </c:numCache>
            </c:numRef>
          </c:val>
        </c:ser>
        <c:firstSliceAng val="0"/>
        <c:holeSize val="50"/>
      </c:doughnutChart>
    </c:plotArea>
    <c:legend>
      <c:legendPos val="r"/>
      <c:layout/>
      <c:txPr>
        <a:bodyPr/>
        <a:lstStyle/>
        <a:p>
          <a:pPr rtl="0">
            <a:defRPr/>
          </a:pPr>
          <a:endParaRPr lang="es-ES"/>
        </a:p>
      </c:txPr>
    </c:legend>
    <c:plotVisOnly val="1"/>
    <c:dispBlanksAs val="zero"/>
  </c:chart>
  <c:spPr>
    <a:noFill/>
    <a:ln>
      <a:noFill/>
    </a:ln>
  </c:spPr>
  <c:txPr>
    <a:bodyPr/>
    <a:lstStyle/>
    <a:p>
      <a:pPr>
        <a:defRPr>
          <a:latin typeface="Open Sans Condensed Light" pitchFamily="34" charset="0"/>
          <a:ea typeface="Open Sans Condensed Light" pitchFamily="34" charset="0"/>
          <a:cs typeface="Open Sans Condensed Light" pitchFamily="34" charset="0"/>
        </a:defRPr>
      </a:pPr>
      <a:endParaRPr lang="es-ES"/>
    </a:p>
  </c:txPr>
  <c:printSettings>
    <c:headerFooter/>
    <c:pageMargins b="0.74803149606299224" l="0.70866141732283483" r="0.70866141732283483" t="0.74803149606299224" header="0.31496062992125995" footer="0.31496062992125995"/>
    <c:pageSetup paperSize="123" orientation="landscape"/>
  </c:printSettings>
</c:chartSpace>
</file>

<file path=xl/charts/chart49.xml><?xml version="1.0" encoding="utf-8"?>
<c:chartSpace xmlns:c="http://schemas.openxmlformats.org/drawingml/2006/chart" xmlns:a="http://schemas.openxmlformats.org/drawingml/2006/main" xmlns:r="http://schemas.openxmlformats.org/officeDocument/2006/relationships">
  <c:lang val="es-ES"/>
  <c:chart>
    <c:plotArea>
      <c:layout>
        <c:manualLayout>
          <c:layoutTarget val="inner"/>
          <c:xMode val="edge"/>
          <c:yMode val="edge"/>
          <c:x val="0"/>
          <c:y val="0"/>
          <c:w val="1"/>
          <c:h val="0.76370732689210963"/>
        </c:manualLayout>
      </c:layout>
      <c:barChart>
        <c:barDir val="col"/>
        <c:grouping val="clustered"/>
        <c:ser>
          <c:idx val="0"/>
          <c:order val="0"/>
          <c:dLbls>
            <c:spPr>
              <a:noFill/>
              <a:ln>
                <a:noFill/>
              </a:ln>
              <a:effectLst/>
            </c:spPr>
            <c:txPr>
              <a:bodyPr/>
              <a:lstStyle/>
              <a:p>
                <a:pPr>
                  <a:defRPr>
                    <a:latin typeface="Open Sans Condensed Light" pitchFamily="34" charset="0"/>
                    <a:ea typeface="Open Sans Condensed Light" pitchFamily="34" charset="0"/>
                    <a:cs typeface="Open Sans Condensed Light" pitchFamily="34" charset="0"/>
                  </a:defRPr>
                </a:pPr>
                <a:endParaRPr lang="es-ES"/>
              </a:p>
            </c:txPr>
            <c:showVal val="1"/>
            <c:extLst>
              <c:ext xmlns:c15="http://schemas.microsoft.com/office/drawing/2012/chart" uri="{CE6537A1-D6FC-4f65-9D91-7224C49458BB}">
                <c15:layout/>
                <c15:showLeaderLines val="0"/>
              </c:ext>
            </c:extLst>
          </c:dLbls>
          <c:cat>
            <c:strRef>
              <c:f>'Detenidos PNC'!$B$67:$B$78</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'Detenidos PNC'!$D$67:$D$78</c:f>
              <c:numCache>
                <c:formatCode>####.0</c:formatCode>
                <c:ptCount val="12"/>
                <c:pt idx="0">
                  <c:v>6.9550500674954163</c:v>
                </c:pt>
                <c:pt idx="1">
                  <c:v>7.6481373279874276</c:v>
                </c:pt>
                <c:pt idx="2">
                  <c:v>9.1914653557109176</c:v>
                </c:pt>
                <c:pt idx="3">
                  <c:v>7.9926661696854913</c:v>
                </c:pt>
                <c:pt idx="4">
                  <c:v>8.0551246146716906</c:v>
                </c:pt>
                <c:pt idx="5">
                  <c:v>7.9503556101787121</c:v>
                </c:pt>
                <c:pt idx="6">
                  <c:v>8.6676203332460258</c:v>
                </c:pt>
                <c:pt idx="7">
                  <c:v>8.7744041262869459</c:v>
                </c:pt>
                <c:pt idx="8">
                  <c:v>8.9275280559305301</c:v>
                </c:pt>
                <c:pt idx="9">
                  <c:v>8.5024076723147903</c:v>
                </c:pt>
                <c:pt idx="10">
                  <c:v>8.3795055708903359</c:v>
                </c:pt>
                <c:pt idx="11">
                  <c:v>8.9557350956017174</c:v>
                </c:pt>
              </c:numCache>
            </c:numRef>
          </c:val>
        </c:ser>
        <c:axId val="119900032"/>
        <c:axId val="119901568"/>
      </c:barChart>
      <c:catAx>
        <c:axId val="119900032"/>
        <c:scaling>
          <c:orientation val="minMax"/>
        </c:scaling>
        <c:axPos val="b"/>
        <c:numFmt formatCode="General" sourceLinked="0"/>
        <c:tickLblPos val="nextTo"/>
        <c:txPr>
          <a:bodyPr rot="-5400000" vert="horz"/>
          <a:lstStyle/>
          <a:p>
            <a:pPr>
              <a:defRPr>
                <a:latin typeface="Open Sans Condensed Light" pitchFamily="34" charset="0"/>
                <a:ea typeface="Open Sans Condensed Light" pitchFamily="34" charset="0"/>
                <a:cs typeface="Open Sans Condensed Light" pitchFamily="34" charset="0"/>
              </a:defRPr>
            </a:pPr>
            <a:endParaRPr lang="es-ES"/>
          </a:p>
        </c:txPr>
        <c:crossAx val="119901568"/>
        <c:crosses val="autoZero"/>
        <c:auto val="1"/>
        <c:lblAlgn val="ctr"/>
        <c:lblOffset val="100"/>
      </c:catAx>
      <c:valAx>
        <c:axId val="119901568"/>
        <c:scaling>
          <c:orientation val="minMax"/>
        </c:scaling>
        <c:delete val="1"/>
        <c:axPos val="l"/>
        <c:numFmt formatCode="####.0" sourceLinked="1"/>
        <c:tickLblPos val="nextTo"/>
        <c:crossAx val="119900032"/>
        <c:crosses val="autoZero"/>
        <c:crossBetween val="between"/>
      </c:valAx>
    </c:plotArea>
    <c:plotVisOnly val="1"/>
    <c:dispBlanksAs val="gap"/>
  </c:chart>
  <c:printSettings>
    <c:headerFooter/>
    <c:pageMargins b="0.75000000000000056" l="0.70000000000000051" r="0.70000000000000051" t="0.75000000000000056" header="0.30000000000000027" footer="0.30000000000000027"/>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s-ES"/>
  <c:chart>
    <c:plotArea>
      <c:layout>
        <c:manualLayout>
          <c:layoutTarget val="inner"/>
          <c:xMode val="edge"/>
          <c:yMode val="edge"/>
          <c:x val="0"/>
          <c:y val="0"/>
          <c:w val="1"/>
          <c:h val="0.79463929146537915"/>
        </c:manualLayout>
      </c:layout>
      <c:barChart>
        <c:barDir val="col"/>
        <c:grouping val="clustered"/>
        <c:ser>
          <c:idx val="0"/>
          <c:order val="0"/>
          <c:dLbls>
            <c:spPr>
              <a:noFill/>
              <a:ln>
                <a:noFill/>
              </a:ln>
              <a:effectLst/>
            </c:spPr>
            <c:txPr>
              <a:bodyPr/>
              <a:lstStyle/>
              <a:p>
                <a:pPr>
                  <a:defRPr>
                    <a:latin typeface="Open Sans Condensed Light" pitchFamily="34" charset="0"/>
                    <a:ea typeface="Open Sans Condensed Light" pitchFamily="34" charset="0"/>
                    <a:cs typeface="Open Sans Condensed Light" pitchFamily="34" charset="0"/>
                  </a:defRPr>
                </a:pPr>
                <a:endParaRPr lang="es-ES"/>
              </a:p>
            </c:txPr>
            <c:showVal val="1"/>
            <c:extLst>
              <c:ext xmlns:c15="http://schemas.microsoft.com/office/drawing/2012/chart" uri="{CE6537A1-D6FC-4f65-9D91-7224C49458BB}">
                <c15:showLeaderLines val="0"/>
              </c:ext>
            </c:extLst>
          </c:dLbls>
          <c:cat>
            <c:strRef>
              <c:f>'Víctimas PNC'!$B$88:$B$95</c:f>
              <c:strCache>
                <c:ptCount val="8"/>
                <c:pt idx="0">
                  <c:v>Lunes</c:v>
                </c:pt>
                <c:pt idx="1">
                  <c:v>Martes</c:v>
                </c:pt>
                <c:pt idx="2">
                  <c:v>Miércoles</c:v>
                </c:pt>
                <c:pt idx="3">
                  <c:v>Jueves</c:v>
                </c:pt>
                <c:pt idx="4">
                  <c:v>Viernes</c:v>
                </c:pt>
                <c:pt idx="5">
                  <c:v>Sábado</c:v>
                </c:pt>
                <c:pt idx="6">
                  <c:v>Domingo</c:v>
                </c:pt>
                <c:pt idx="7">
                  <c:v>Ignorado</c:v>
                </c:pt>
              </c:strCache>
            </c:strRef>
          </c:cat>
          <c:val>
            <c:numRef>
              <c:f>'Víctimas PNC'!$D$88:$D$95</c:f>
              <c:numCache>
                <c:formatCode>###0.0</c:formatCode>
                <c:ptCount val="8"/>
                <c:pt idx="0">
                  <c:v>12.578061686609143</c:v>
                </c:pt>
                <c:pt idx="1">
                  <c:v>11.584115936501883</c:v>
                </c:pt>
                <c:pt idx="2">
                  <c:v>11.655622824998808</c:v>
                </c:pt>
                <c:pt idx="3">
                  <c:v>11.586499499451779</c:v>
                </c:pt>
                <c:pt idx="4">
                  <c:v>12.108499785479335</c:v>
                </c:pt>
                <c:pt idx="5">
                  <c:v>12.287267006721647</c:v>
                </c:pt>
                <c:pt idx="6">
                  <c:v>14.892501310959622</c:v>
                </c:pt>
                <c:pt idx="7">
                  <c:v>13.307431949277781</c:v>
                </c:pt>
              </c:numCache>
            </c:numRef>
          </c:val>
        </c:ser>
        <c:axId val="117091328"/>
        <c:axId val="117109504"/>
      </c:barChart>
      <c:catAx>
        <c:axId val="117091328"/>
        <c:scaling>
          <c:orientation val="minMax"/>
        </c:scaling>
        <c:axPos val="b"/>
        <c:numFmt formatCode="General" sourceLinked="0"/>
        <c:tickLblPos val="nextTo"/>
        <c:txPr>
          <a:bodyPr rot="-5400000" vert="horz"/>
          <a:lstStyle/>
          <a:p>
            <a:pPr>
              <a:defRPr>
                <a:latin typeface="Open Sans Condensed Light" pitchFamily="34" charset="0"/>
                <a:ea typeface="Open Sans Condensed Light" pitchFamily="34" charset="0"/>
                <a:cs typeface="Open Sans Condensed Light" pitchFamily="34" charset="0"/>
              </a:defRPr>
            </a:pPr>
            <a:endParaRPr lang="es-ES"/>
          </a:p>
        </c:txPr>
        <c:crossAx val="117109504"/>
        <c:crosses val="autoZero"/>
        <c:auto val="1"/>
        <c:lblAlgn val="ctr"/>
        <c:lblOffset val="100"/>
      </c:catAx>
      <c:valAx>
        <c:axId val="117109504"/>
        <c:scaling>
          <c:orientation val="minMax"/>
        </c:scaling>
        <c:delete val="1"/>
        <c:axPos val="l"/>
        <c:numFmt formatCode="###0.0" sourceLinked="1"/>
        <c:tickLblPos val="nextTo"/>
        <c:crossAx val="117091328"/>
        <c:crosses val="autoZero"/>
        <c:crossBetween val="between"/>
      </c:valAx>
    </c:plotArea>
    <c:plotVisOnly val="1"/>
    <c:dispBlanksAs val="gap"/>
  </c:chart>
  <c:printSettings>
    <c:headerFooter/>
    <c:pageMargins b="0.75000000000000056" l="0.70000000000000051" r="0.70000000000000051" t="0.75000000000000056" header="0.30000000000000027" footer="0.30000000000000027"/>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c:lang val="es-ES"/>
  <c:chart>
    <c:plotArea>
      <c:layout>
        <c:manualLayout>
          <c:layoutTarget val="inner"/>
          <c:xMode val="edge"/>
          <c:yMode val="edge"/>
          <c:x val="0"/>
          <c:y val="0"/>
          <c:w val="1"/>
          <c:h val="0.79463929146537915"/>
        </c:manualLayout>
      </c:layout>
      <c:barChart>
        <c:barDir val="col"/>
        <c:grouping val="clustered"/>
        <c:ser>
          <c:idx val="0"/>
          <c:order val="0"/>
          <c:dLbls>
            <c:spPr>
              <a:noFill/>
              <a:ln>
                <a:noFill/>
              </a:ln>
              <a:effectLst/>
            </c:spPr>
            <c:txPr>
              <a:bodyPr/>
              <a:lstStyle/>
              <a:p>
                <a:pPr>
                  <a:defRPr>
                    <a:latin typeface="Open Sans Condensed Light" pitchFamily="34" charset="0"/>
                    <a:ea typeface="Open Sans Condensed Light" pitchFamily="34" charset="0"/>
                    <a:cs typeface="Open Sans Condensed Light" pitchFamily="34" charset="0"/>
                  </a:defRPr>
                </a:pPr>
                <a:endParaRPr lang="es-ES"/>
              </a:p>
            </c:txPr>
            <c:showVal val="1"/>
            <c:extLst>
              <c:ext xmlns:c15="http://schemas.microsoft.com/office/drawing/2012/chart" uri="{CE6537A1-D6FC-4f65-9D91-7224C49458BB}">
                <c15:layout/>
                <c15:showLeaderLines val="0"/>
              </c:ext>
            </c:extLst>
          </c:dLbls>
          <c:cat>
            <c:strRef>
              <c:f>'Detenidos PNC'!$B$88:$B$94</c:f>
              <c:strCache>
                <c:ptCount val="7"/>
                <c:pt idx="0">
                  <c:v>Lunes</c:v>
                </c:pt>
                <c:pt idx="1">
                  <c:v>Martes</c:v>
                </c:pt>
                <c:pt idx="2">
                  <c:v>Miercoles</c:v>
                </c:pt>
                <c:pt idx="3">
                  <c:v>Jueves</c:v>
                </c:pt>
                <c:pt idx="4">
                  <c:v>Viernes</c:v>
                </c:pt>
                <c:pt idx="5">
                  <c:v>Sabado</c:v>
                </c:pt>
                <c:pt idx="6">
                  <c:v>Domingo</c:v>
                </c:pt>
              </c:strCache>
            </c:strRef>
          </c:cat>
          <c:val>
            <c:numRef>
              <c:f>'Detenidos PNC'!$D$88:$D$94</c:f>
              <c:numCache>
                <c:formatCode>####.0</c:formatCode>
                <c:ptCount val="7"/>
                <c:pt idx="0">
                  <c:v>13.210968508854995</c:v>
                </c:pt>
                <c:pt idx="1">
                  <c:v>12.231781274555235</c:v>
                </c:pt>
                <c:pt idx="2">
                  <c:v>12.973223460197852</c:v>
                </c:pt>
                <c:pt idx="3">
                  <c:v>12.975238248745795</c:v>
                </c:pt>
                <c:pt idx="4">
                  <c:v>13.468861442991559</c:v>
                </c:pt>
                <c:pt idx="5">
                  <c:v>15.991376705014808</c:v>
                </c:pt>
                <c:pt idx="6">
                  <c:v>19.148550359639756</c:v>
                </c:pt>
              </c:numCache>
            </c:numRef>
          </c:val>
        </c:ser>
        <c:axId val="119917184"/>
        <c:axId val="120004992"/>
      </c:barChart>
      <c:catAx>
        <c:axId val="119917184"/>
        <c:scaling>
          <c:orientation val="minMax"/>
        </c:scaling>
        <c:axPos val="b"/>
        <c:numFmt formatCode="General" sourceLinked="0"/>
        <c:tickLblPos val="nextTo"/>
        <c:txPr>
          <a:bodyPr rot="-5400000" vert="horz"/>
          <a:lstStyle/>
          <a:p>
            <a:pPr>
              <a:defRPr>
                <a:latin typeface="Open Sans Condensed Light" pitchFamily="34" charset="0"/>
                <a:ea typeface="Open Sans Condensed Light" pitchFamily="34" charset="0"/>
                <a:cs typeface="Open Sans Condensed Light" pitchFamily="34" charset="0"/>
              </a:defRPr>
            </a:pPr>
            <a:endParaRPr lang="es-ES"/>
          </a:p>
        </c:txPr>
        <c:crossAx val="120004992"/>
        <c:crosses val="autoZero"/>
        <c:auto val="1"/>
        <c:lblAlgn val="ctr"/>
        <c:lblOffset val="100"/>
      </c:catAx>
      <c:valAx>
        <c:axId val="120004992"/>
        <c:scaling>
          <c:orientation val="minMax"/>
        </c:scaling>
        <c:delete val="1"/>
        <c:axPos val="l"/>
        <c:numFmt formatCode="####.0" sourceLinked="1"/>
        <c:tickLblPos val="nextTo"/>
        <c:crossAx val="119917184"/>
        <c:crosses val="autoZero"/>
        <c:crossBetween val="between"/>
      </c:valAx>
    </c:plotArea>
    <c:plotVisOnly val="1"/>
    <c:dispBlanksAs val="gap"/>
  </c:chart>
  <c:printSettings>
    <c:headerFooter/>
    <c:pageMargins b="0.75000000000000056" l="0.70000000000000051" r="0.70000000000000051" t="0.75000000000000056" header="0.30000000000000027" footer="0.30000000000000027"/>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c:lang val="es-ES"/>
  <c:chart>
    <c:autoTitleDeleted val="1"/>
    <c:plotArea>
      <c:layout>
        <c:manualLayout>
          <c:layoutTarget val="inner"/>
          <c:xMode val="edge"/>
          <c:yMode val="edge"/>
          <c:x val="4.4114829839981981E-2"/>
          <c:y val="1.6801216072817541E-3"/>
          <c:w val="0.71786990083389679"/>
          <c:h val="0.9983198783927183"/>
        </c:manualLayout>
      </c:layout>
      <c:doughnutChart>
        <c:varyColors val="1"/>
        <c:ser>
          <c:idx val="0"/>
          <c:order val="0"/>
          <c:spPr>
            <a:solidFill>
              <a:srgbClr val="DBAE6D"/>
            </a:solidFill>
          </c:spPr>
          <c:dPt>
            <c:idx val="1"/>
            <c:spPr>
              <a:solidFill>
                <a:srgbClr val="AEAF8F"/>
              </a:solidFill>
            </c:spPr>
          </c:dPt>
          <c:dLbls>
            <c:spPr>
              <a:noFill/>
              <a:ln>
                <a:noFill/>
              </a:ln>
              <a:effectLst/>
            </c:spPr>
            <c:showPercent val="1"/>
            <c:showLeaderLines val="1"/>
            <c:extLst>
              <c:ext xmlns:c15="http://schemas.microsoft.com/office/drawing/2012/chart" uri="{CE6537A1-D6FC-4f65-9D91-7224C49458BB}">
                <c15:layout/>
                <c15:showLeaderLines val="0"/>
              </c:ext>
            </c:extLst>
          </c:dLbls>
          <c:cat>
            <c:strRef>
              <c:f>'Detenidos PNC'!$B$109:$B$110</c:f>
              <c:strCache>
                <c:ptCount val="2"/>
                <c:pt idx="0">
                  <c:v>Hombre</c:v>
                </c:pt>
                <c:pt idx="1">
                  <c:v>Mujer</c:v>
                </c:pt>
              </c:strCache>
            </c:strRef>
          </c:cat>
          <c:val>
            <c:numRef>
              <c:f>'Detenidos PNC'!$D$109:$D$110</c:f>
              <c:numCache>
                <c:formatCode>####.0</c:formatCode>
                <c:ptCount val="2"/>
                <c:pt idx="0">
                  <c:v>91.983156367739213</c:v>
                </c:pt>
                <c:pt idx="1">
                  <c:v>8.0168436322607945</c:v>
                </c:pt>
              </c:numCache>
            </c:numRef>
          </c:val>
        </c:ser>
        <c:dLbls>
          <c:showPercent val="1"/>
        </c:dLbls>
        <c:firstSliceAng val="0"/>
        <c:holeSize val="50"/>
      </c:doughnutChart>
    </c:plotArea>
    <c:legend>
      <c:legendPos val="r"/>
      <c:layout/>
    </c:legend>
    <c:plotVisOnly val="1"/>
    <c:dispBlanksAs val="gap"/>
  </c:chart>
  <c:spPr>
    <a:noFill/>
    <a:ln>
      <a:noFill/>
    </a:ln>
  </c:spPr>
  <c:txPr>
    <a:bodyPr/>
    <a:lstStyle/>
    <a:p>
      <a:pPr>
        <a:defRPr>
          <a:latin typeface="Open Sans Condensed Light" pitchFamily="34" charset="0"/>
          <a:ea typeface="Open Sans Condensed Light" pitchFamily="34" charset="0"/>
          <a:cs typeface="Open Sans Condensed Light" pitchFamily="34" charset="0"/>
        </a:defRPr>
      </a:pPr>
      <a:endParaRPr lang="es-ES"/>
    </a:p>
  </c:txPr>
  <c:printSettings>
    <c:headerFooter/>
    <c:pageMargins b="0.74803149606299213" l="0.70866141732283472" r="0.70866141732283472" t="0.74803149606299213" header="0.31496062992125984" footer="0.31496062992125984"/>
    <c:pageSetup paperSize="123" orientation="landscape"/>
  </c:printSettings>
</c:chartSpace>
</file>

<file path=xl/charts/chart52.xml><?xml version="1.0" encoding="utf-8"?>
<c:chartSpace xmlns:c="http://schemas.openxmlformats.org/drawingml/2006/chart" xmlns:a="http://schemas.openxmlformats.org/drawingml/2006/main" xmlns:r="http://schemas.openxmlformats.org/officeDocument/2006/relationships">
  <c:lang val="es-ES"/>
  <c:chart>
    <c:plotArea>
      <c:layout>
        <c:manualLayout>
          <c:layoutTarget val="inner"/>
          <c:xMode val="edge"/>
          <c:yMode val="edge"/>
          <c:x val="3.9356547216587781E-2"/>
          <c:y val="0"/>
          <c:w val="0.96064345278341334"/>
          <c:h val="0.74167149758454276"/>
        </c:manualLayout>
      </c:layout>
      <c:barChart>
        <c:barDir val="col"/>
        <c:grouping val="clustered"/>
        <c:ser>
          <c:idx val="0"/>
          <c:order val="0"/>
          <c:dLbls>
            <c:spPr>
              <a:noFill/>
              <a:ln>
                <a:noFill/>
              </a:ln>
              <a:effectLst/>
            </c:spPr>
            <c:txPr>
              <a:bodyPr/>
              <a:lstStyle/>
              <a:p>
                <a:pPr>
                  <a:defRPr>
                    <a:latin typeface="Open Sans Condensed Light" pitchFamily="34" charset="0"/>
                    <a:ea typeface="Open Sans Condensed Light" pitchFamily="34" charset="0"/>
                    <a:cs typeface="Open Sans Condensed Light" pitchFamily="34" charset="0"/>
                  </a:defRPr>
                </a:pPr>
                <a:endParaRPr lang="es-ES"/>
              </a:p>
            </c:txPr>
            <c:showVal val="1"/>
            <c:extLst>
              <c:ext xmlns:c15="http://schemas.microsoft.com/office/drawing/2012/chart" uri="{CE6537A1-D6FC-4f65-9D91-7224C49458BB}">
                <c15:layout/>
                <c15:showLeaderLines val="0"/>
              </c:ext>
            </c:extLst>
          </c:dLbls>
          <c:cat>
            <c:strRef>
              <c:f>'Detenidos PNC'!$B$126:$B$137</c:f>
              <c:strCache>
                <c:ptCount val="12"/>
                <c:pt idx="0">
                  <c:v>Menor de 15</c:v>
                </c:pt>
                <c:pt idx="1">
                  <c:v>15-19</c:v>
                </c:pt>
                <c:pt idx="2">
                  <c:v>20-24</c:v>
                </c:pt>
                <c:pt idx="3">
                  <c:v>25-29</c:v>
                </c:pt>
                <c:pt idx="4">
                  <c:v>30-34</c:v>
                </c:pt>
                <c:pt idx="5">
                  <c:v>35-39</c:v>
                </c:pt>
                <c:pt idx="6">
                  <c:v>40-44</c:v>
                </c:pt>
                <c:pt idx="7">
                  <c:v>45-49</c:v>
                </c:pt>
                <c:pt idx="8">
                  <c:v>50-54</c:v>
                </c:pt>
                <c:pt idx="9">
                  <c:v>55-59</c:v>
                </c:pt>
                <c:pt idx="10">
                  <c:v>60 o más</c:v>
                </c:pt>
                <c:pt idx="11">
                  <c:v>Ignorado</c:v>
                </c:pt>
              </c:strCache>
            </c:strRef>
          </c:cat>
          <c:val>
            <c:numRef>
              <c:f>'Detenidos PNC'!$D$126:$D$137</c:f>
              <c:numCache>
                <c:formatCode>#,##0.0</c:formatCode>
                <c:ptCount val="12"/>
                <c:pt idx="0">
                  <c:v>0.69510204903995321</c:v>
                </c:pt>
                <c:pt idx="1">
                  <c:v>13.329841033183568</c:v>
                </c:pt>
                <c:pt idx="2">
                  <c:v>22.069993754155501</c:v>
                </c:pt>
                <c:pt idx="3">
                  <c:v>19.142505993995929</c:v>
                </c:pt>
                <c:pt idx="4">
                  <c:v>15.296274655974855</c:v>
                </c:pt>
                <c:pt idx="5">
                  <c:v>11.131706727378962</c:v>
                </c:pt>
                <c:pt idx="6">
                  <c:v>7.2250317329196303</c:v>
                </c:pt>
                <c:pt idx="7">
                  <c:v>4.376120726129793</c:v>
                </c:pt>
                <c:pt idx="8">
                  <c:v>2.8710736808171982</c:v>
                </c:pt>
                <c:pt idx="9">
                  <c:v>1.4828843712852335</c:v>
                </c:pt>
                <c:pt idx="10">
                  <c:v>1.5957125299699797</c:v>
                </c:pt>
                <c:pt idx="11">
                  <c:v>0.78375274514939652</c:v>
                </c:pt>
              </c:numCache>
            </c:numRef>
          </c:val>
        </c:ser>
        <c:axId val="120148352"/>
        <c:axId val="120149888"/>
      </c:barChart>
      <c:catAx>
        <c:axId val="120148352"/>
        <c:scaling>
          <c:orientation val="minMax"/>
        </c:scaling>
        <c:axPos val="b"/>
        <c:numFmt formatCode="General" sourceLinked="0"/>
        <c:tickLblPos val="nextTo"/>
        <c:txPr>
          <a:bodyPr rot="-5400000" vert="horz"/>
          <a:lstStyle/>
          <a:p>
            <a:pPr>
              <a:defRPr>
                <a:latin typeface="Open Sans Condensed Light" pitchFamily="34" charset="0"/>
                <a:ea typeface="Open Sans Condensed Light" pitchFamily="34" charset="0"/>
                <a:cs typeface="Open Sans Condensed Light" pitchFamily="34" charset="0"/>
              </a:defRPr>
            </a:pPr>
            <a:endParaRPr lang="es-ES"/>
          </a:p>
        </c:txPr>
        <c:crossAx val="120149888"/>
        <c:crosses val="autoZero"/>
        <c:auto val="1"/>
        <c:lblAlgn val="ctr"/>
        <c:lblOffset val="100"/>
      </c:catAx>
      <c:valAx>
        <c:axId val="120149888"/>
        <c:scaling>
          <c:orientation val="minMax"/>
        </c:scaling>
        <c:delete val="1"/>
        <c:axPos val="l"/>
        <c:numFmt formatCode="#,##0.0" sourceLinked="1"/>
        <c:tickLblPos val="nextTo"/>
        <c:crossAx val="120148352"/>
        <c:crosses val="autoZero"/>
        <c:crossBetween val="between"/>
      </c:valAx>
    </c:plotArea>
    <c:plotVisOnly val="1"/>
    <c:dispBlanksAs val="gap"/>
  </c:chart>
  <c:printSettings>
    <c:headerFooter/>
    <c:pageMargins b="0.75000000000000056" l="0.70000000000000051" r="0.70000000000000051" t="0.75000000000000056" header="0.30000000000000027" footer="0.30000000000000027"/>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c:lang val="es-ES"/>
  <c:chart>
    <c:plotArea>
      <c:layout>
        <c:manualLayout>
          <c:layoutTarget val="inner"/>
          <c:xMode val="edge"/>
          <c:yMode val="edge"/>
          <c:x val="0"/>
          <c:y val="5.1127214170692435E-3"/>
          <c:w val="1"/>
          <c:h val="0.58425080515297856"/>
        </c:manualLayout>
      </c:layout>
      <c:barChart>
        <c:barDir val="col"/>
        <c:grouping val="clustered"/>
        <c:ser>
          <c:idx val="0"/>
          <c:order val="0"/>
          <c:dLbls>
            <c:spPr>
              <a:noFill/>
              <a:ln>
                <a:noFill/>
              </a:ln>
              <a:effectLst/>
            </c:spPr>
            <c:txPr>
              <a:bodyPr/>
              <a:lstStyle/>
              <a:p>
                <a:pPr>
                  <a:defRPr>
                    <a:latin typeface="Open Sans Condensed Light" pitchFamily="34" charset="0"/>
                    <a:ea typeface="Open Sans Condensed Light" pitchFamily="34" charset="0"/>
                    <a:cs typeface="Open Sans Condensed Light" pitchFamily="34" charset="0"/>
                  </a:defRPr>
                </a:pPr>
                <a:endParaRPr lang="es-ES"/>
              </a:p>
            </c:txPr>
            <c:showVal val="1"/>
            <c:extLst>
              <c:ext xmlns:c15="http://schemas.microsoft.com/office/drawing/2012/chart" uri="{CE6537A1-D6FC-4f65-9D91-7224C49458BB}">
                <c15:layout/>
                <c15:showLeaderLines val="0"/>
              </c:ext>
            </c:extLst>
          </c:dLbls>
          <c:cat>
            <c:strRef>
              <c:f>'Detenidos PNC'!$B$146:$B$151</c:f>
              <c:strCache>
                <c:ptCount val="6"/>
                <c:pt idx="0">
                  <c:v>Homicidios</c:v>
                </c:pt>
                <c:pt idx="1">
                  <c:v>Lesiones</c:v>
                </c:pt>
                <c:pt idx="2">
                  <c:v>Contra el patrimonio</c:v>
                </c:pt>
                <c:pt idx="3">
                  <c:v>Contra la sexualidad</c:v>
                </c:pt>
                <c:pt idx="4">
                  <c:v>Contra la libertad</c:v>
                </c:pt>
                <c:pt idx="5">
                  <c:v>Extorsión y chantaje</c:v>
                </c:pt>
              </c:strCache>
            </c:strRef>
          </c:cat>
          <c:val>
            <c:numRef>
              <c:f>'Detenidos PNC'!$C$146:$C$151</c:f>
              <c:numCache>
                <c:formatCode>#,##0</c:formatCode>
                <c:ptCount val="6"/>
                <c:pt idx="0">
                  <c:v>227</c:v>
                </c:pt>
                <c:pt idx="1">
                  <c:v>634</c:v>
                </c:pt>
                <c:pt idx="2">
                  <c:v>5157</c:v>
                </c:pt>
                <c:pt idx="3">
                  <c:v>430</c:v>
                </c:pt>
                <c:pt idx="4">
                  <c:v>43</c:v>
                </c:pt>
                <c:pt idx="5">
                  <c:v>657</c:v>
                </c:pt>
              </c:numCache>
            </c:numRef>
          </c:val>
        </c:ser>
        <c:axId val="120177792"/>
        <c:axId val="120179328"/>
      </c:barChart>
      <c:catAx>
        <c:axId val="120177792"/>
        <c:scaling>
          <c:orientation val="minMax"/>
        </c:scaling>
        <c:axPos val="b"/>
        <c:numFmt formatCode="General" sourceLinked="0"/>
        <c:tickLblPos val="nextTo"/>
        <c:txPr>
          <a:bodyPr rot="-5400000" vert="horz"/>
          <a:lstStyle/>
          <a:p>
            <a:pPr>
              <a:defRPr>
                <a:latin typeface="Open Sans Condensed Light" pitchFamily="34" charset="0"/>
                <a:ea typeface="Open Sans Condensed Light" pitchFamily="34" charset="0"/>
                <a:cs typeface="Open Sans Condensed Light" pitchFamily="34" charset="0"/>
              </a:defRPr>
            </a:pPr>
            <a:endParaRPr lang="es-ES"/>
          </a:p>
        </c:txPr>
        <c:crossAx val="120179328"/>
        <c:crosses val="autoZero"/>
        <c:auto val="1"/>
        <c:lblAlgn val="ctr"/>
        <c:lblOffset val="100"/>
      </c:catAx>
      <c:valAx>
        <c:axId val="120179328"/>
        <c:scaling>
          <c:orientation val="minMax"/>
        </c:scaling>
        <c:delete val="1"/>
        <c:axPos val="l"/>
        <c:numFmt formatCode="#,##0" sourceLinked="1"/>
        <c:tickLblPos val="nextTo"/>
        <c:crossAx val="120177792"/>
        <c:crosses val="autoZero"/>
        <c:crossBetween val="between"/>
      </c:valAx>
    </c:plotArea>
    <c:plotVisOnly val="1"/>
    <c:dispBlanksAs val="gap"/>
  </c:chart>
  <c:printSettings>
    <c:headerFooter/>
    <c:pageMargins b="0.75000000000000056" l="0.70000000000000051" r="0.70000000000000051" t="0.75000000000000056" header="0.30000000000000027" footer="0.30000000000000027"/>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c:lang val="es-ES"/>
  <c:chart>
    <c:plotArea>
      <c:layout>
        <c:manualLayout>
          <c:layoutTarget val="inner"/>
          <c:xMode val="edge"/>
          <c:yMode val="edge"/>
          <c:x val="0"/>
          <c:y val="5.1127214170692435E-3"/>
          <c:w val="1"/>
          <c:h val="0.88114653784218999"/>
        </c:manualLayout>
      </c:layout>
      <c:barChart>
        <c:barDir val="col"/>
        <c:grouping val="clustered"/>
        <c:ser>
          <c:idx val="0"/>
          <c:order val="0"/>
          <c:dLbls>
            <c:spPr>
              <a:noFill/>
              <a:ln>
                <a:noFill/>
              </a:ln>
              <a:effectLst/>
            </c:spPr>
            <c:txPr>
              <a:bodyPr/>
              <a:lstStyle/>
              <a:p>
                <a:pPr>
                  <a:defRPr>
                    <a:latin typeface="Open Sans Condensed Light" pitchFamily="34" charset="0"/>
                    <a:ea typeface="Open Sans Condensed Light" pitchFamily="34" charset="0"/>
                    <a:cs typeface="Open Sans Condensed Light" pitchFamily="34" charset="0"/>
                  </a:defRPr>
                </a:pPr>
                <a:endParaRPr lang="es-ES"/>
              </a:p>
            </c:txPr>
            <c:showVal val="1"/>
            <c:extLst>
              <c:ext xmlns:c15="http://schemas.microsoft.com/office/drawing/2012/chart" uri="{CE6537A1-D6FC-4f65-9D91-7224C49458BB}">
                <c15:layout/>
                <c15:showLeaderLines val="0"/>
              </c:ext>
            </c:extLst>
          </c:dLbls>
          <c:cat>
            <c:numRef>
              <c:f>'Detenidos PNC'!$B$163:$B$167</c:f>
              <c:numCache>
                <c:formatCode>General</c:formatCode>
                <c:ptCount val="5"/>
                <c:pt idx="0">
                  <c:v>2009</c:v>
                </c:pt>
                <c:pt idx="1">
                  <c:v>2010</c:v>
                </c:pt>
                <c:pt idx="2">
                  <c:v>2011</c:v>
                </c:pt>
                <c:pt idx="3">
                  <c:v>2012</c:v>
                </c:pt>
                <c:pt idx="4">
                  <c:v>2013</c:v>
                </c:pt>
              </c:numCache>
            </c:numRef>
          </c:cat>
          <c:val>
            <c:numRef>
              <c:f>'Detenidos PNC'!$C$163:$C$167</c:f>
              <c:numCache>
                <c:formatCode>General</c:formatCode>
                <c:ptCount val="5"/>
                <c:pt idx="0" formatCode="###0">
                  <c:v>428</c:v>
                </c:pt>
                <c:pt idx="1">
                  <c:v>251</c:v>
                </c:pt>
                <c:pt idx="2">
                  <c:v>189</c:v>
                </c:pt>
                <c:pt idx="3">
                  <c:v>175</c:v>
                </c:pt>
                <c:pt idx="4">
                  <c:v>227</c:v>
                </c:pt>
              </c:numCache>
            </c:numRef>
          </c:val>
        </c:ser>
        <c:axId val="120076160"/>
        <c:axId val="120077696"/>
      </c:barChart>
      <c:catAx>
        <c:axId val="120076160"/>
        <c:scaling>
          <c:orientation val="minMax"/>
        </c:scaling>
        <c:axPos val="b"/>
        <c:numFmt formatCode="General" sourceLinked="1"/>
        <c:tickLblPos val="nextTo"/>
        <c:txPr>
          <a:bodyPr/>
          <a:lstStyle/>
          <a:p>
            <a:pPr>
              <a:defRPr>
                <a:latin typeface="Open Sans Condensed Light" pitchFamily="34" charset="0"/>
                <a:ea typeface="Open Sans Condensed Light" pitchFamily="34" charset="0"/>
                <a:cs typeface="Open Sans Condensed Light" pitchFamily="34" charset="0"/>
              </a:defRPr>
            </a:pPr>
            <a:endParaRPr lang="es-ES"/>
          </a:p>
        </c:txPr>
        <c:crossAx val="120077696"/>
        <c:crosses val="autoZero"/>
        <c:auto val="1"/>
        <c:lblAlgn val="ctr"/>
        <c:lblOffset val="100"/>
      </c:catAx>
      <c:valAx>
        <c:axId val="120077696"/>
        <c:scaling>
          <c:orientation val="minMax"/>
        </c:scaling>
        <c:delete val="1"/>
        <c:axPos val="l"/>
        <c:numFmt formatCode="###0" sourceLinked="1"/>
        <c:tickLblPos val="nextTo"/>
        <c:crossAx val="120076160"/>
        <c:crosses val="autoZero"/>
        <c:crossBetween val="between"/>
      </c:valAx>
    </c:plotArea>
    <c:plotVisOnly val="1"/>
    <c:dispBlanksAs val="gap"/>
  </c:chart>
  <c:printSettings>
    <c:headerFooter/>
    <c:pageMargins b="0.75000000000000056" l="0.70000000000000051" r="0.70000000000000051" t="0.75000000000000056" header="0.30000000000000027" footer="0.30000000000000027"/>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c:lang val="es-ES"/>
  <c:style val="3"/>
  <c:chart>
    <c:plotArea>
      <c:layout>
        <c:manualLayout>
          <c:layoutTarget val="inner"/>
          <c:xMode val="edge"/>
          <c:yMode val="edge"/>
          <c:x val="6.3798737885959033E-3"/>
          <c:y val="0"/>
          <c:w val="0.72681428893396438"/>
          <c:h val="1"/>
        </c:manualLayout>
      </c:layout>
      <c:doughnutChart>
        <c:varyColors val="1"/>
        <c:ser>
          <c:idx val="0"/>
          <c:order val="0"/>
          <c:spPr>
            <a:solidFill>
              <a:srgbClr val="DBAE6D"/>
            </a:solidFill>
          </c:spPr>
          <c:dPt>
            <c:idx val="1"/>
            <c:spPr>
              <a:solidFill>
                <a:srgbClr val="9AA07C"/>
              </a:solidFill>
            </c:spPr>
          </c:dPt>
          <c:dLbls>
            <c:spPr>
              <a:noFill/>
              <a:ln>
                <a:noFill/>
              </a:ln>
              <a:effectLst/>
            </c:spPr>
            <c:showVal val="1"/>
            <c:showLeaderLines val="1"/>
            <c:extLst>
              <c:ext xmlns:c15="http://schemas.microsoft.com/office/drawing/2012/chart" uri="{CE6537A1-D6FC-4f65-9D91-7224C49458BB}"/>
            </c:extLst>
          </c:dLbls>
          <c:cat>
            <c:strRef>
              <c:f>'Detenidos PNC'!$B$180:$B$181</c:f>
              <c:strCache>
                <c:ptCount val="2"/>
                <c:pt idx="0">
                  <c:v>Hombre</c:v>
                </c:pt>
                <c:pt idx="1">
                  <c:v>Mujer</c:v>
                </c:pt>
              </c:strCache>
            </c:strRef>
          </c:cat>
          <c:val>
            <c:numRef>
              <c:f>'Detenidos PNC'!$D$180:$D$181</c:f>
              <c:numCache>
                <c:formatCode>####.0</c:formatCode>
                <c:ptCount val="2"/>
                <c:pt idx="0">
                  <c:v>89.867841409691636</c:v>
                </c:pt>
                <c:pt idx="1">
                  <c:v>10.13215859030837</c:v>
                </c:pt>
              </c:numCache>
            </c:numRef>
          </c:val>
        </c:ser>
        <c:firstSliceAng val="0"/>
        <c:holeSize val="50"/>
      </c:doughnutChart>
    </c:plotArea>
    <c:legend>
      <c:legendPos val="r"/>
      <c:layout/>
    </c:legend>
    <c:plotVisOnly val="1"/>
    <c:dispBlanksAs val="zero"/>
  </c:chart>
  <c:spPr>
    <a:noFill/>
    <a:ln>
      <a:noFill/>
    </a:ln>
  </c:spPr>
  <c:txPr>
    <a:bodyPr/>
    <a:lstStyle/>
    <a:p>
      <a:pPr>
        <a:defRPr>
          <a:latin typeface="Open Sans Condensed Light" pitchFamily="34" charset="0"/>
          <a:ea typeface="Open Sans Condensed Light" pitchFamily="34" charset="0"/>
          <a:cs typeface="Open Sans Condensed Light" pitchFamily="34" charset="0"/>
        </a:defRPr>
      </a:pPr>
      <a:endParaRPr lang="es-ES"/>
    </a:p>
  </c:txPr>
  <c:printSettings>
    <c:headerFooter/>
    <c:pageMargins b="0.74803149606299224" l="0.70866141732283483" r="0.70866141732283483" t="0.74803149606299224" header="0.31496062992125995" footer="0.31496062992125995"/>
    <c:pageSetup paperSize="123" orientation="landscape"/>
  </c:printSettings>
</c:chartSpace>
</file>

<file path=xl/charts/chart56.xml><?xml version="1.0" encoding="utf-8"?>
<c:chartSpace xmlns:c="http://schemas.openxmlformats.org/drawingml/2006/chart" xmlns:a="http://schemas.openxmlformats.org/drawingml/2006/main" xmlns:r="http://schemas.openxmlformats.org/officeDocument/2006/relationships">
  <c:lang val="es-ES"/>
  <c:chart>
    <c:plotArea>
      <c:layout>
        <c:manualLayout>
          <c:layoutTarget val="inner"/>
          <c:xMode val="edge"/>
          <c:yMode val="edge"/>
          <c:x val="0"/>
          <c:y val="1.0225442834138487E-2"/>
          <c:w val="1"/>
          <c:h val="0.5477459742351054"/>
        </c:manualLayout>
      </c:layout>
      <c:barChart>
        <c:barDir val="col"/>
        <c:grouping val="clustered"/>
        <c:ser>
          <c:idx val="0"/>
          <c:order val="0"/>
          <c:dLbls>
            <c:spPr>
              <a:noFill/>
              <a:ln>
                <a:noFill/>
              </a:ln>
              <a:effectLst/>
            </c:spPr>
            <c:txPr>
              <a:bodyPr/>
              <a:lstStyle/>
              <a:p>
                <a:pPr>
                  <a:defRPr>
                    <a:latin typeface="Open Sans Condensed Light" pitchFamily="34" charset="0"/>
                    <a:ea typeface="Open Sans Condensed Light" pitchFamily="34" charset="0"/>
                    <a:cs typeface="Open Sans Condensed Light" pitchFamily="34" charset="0"/>
                  </a:defRPr>
                </a:pPr>
                <a:endParaRPr lang="es-ES"/>
              </a:p>
            </c:txPr>
            <c:showVal val="1"/>
            <c:extLst>
              <c:ext xmlns:c15="http://schemas.microsoft.com/office/drawing/2012/chart" uri="{CE6537A1-D6FC-4f65-9D91-7224C49458BB}">
                <c15:showLeaderLines val="0"/>
              </c:ext>
            </c:extLst>
          </c:dLbls>
          <c:cat>
            <c:strRef>
              <c:f>'Detenidos PNC'!$B$198:$B$201</c:f>
              <c:strCache>
                <c:ptCount val="4"/>
                <c:pt idx="0">
                  <c:v>por arma de fuego</c:v>
                </c:pt>
                <c:pt idx="1">
                  <c:v>por arma blanca</c:v>
                </c:pt>
                <c:pt idx="2">
                  <c:v>por arma contundente</c:v>
                </c:pt>
                <c:pt idx="3">
                  <c:v>por estrangulamiento</c:v>
                </c:pt>
              </c:strCache>
            </c:strRef>
          </c:cat>
          <c:val>
            <c:numRef>
              <c:f>'Detenidos PNC'!$D$198:$D$201</c:f>
              <c:numCache>
                <c:formatCode>####.0</c:formatCode>
                <c:ptCount val="4"/>
                <c:pt idx="0">
                  <c:v>74.008810572687224</c:v>
                </c:pt>
                <c:pt idx="1">
                  <c:v>12.334801762114537</c:v>
                </c:pt>
                <c:pt idx="2">
                  <c:v>12.334801762114537</c:v>
                </c:pt>
                <c:pt idx="3">
                  <c:v>1.3215859030837005</c:v>
                </c:pt>
              </c:numCache>
            </c:numRef>
          </c:val>
        </c:ser>
        <c:axId val="120267904"/>
        <c:axId val="120269440"/>
      </c:barChart>
      <c:catAx>
        <c:axId val="120267904"/>
        <c:scaling>
          <c:orientation val="minMax"/>
        </c:scaling>
        <c:axPos val="b"/>
        <c:numFmt formatCode="General" sourceLinked="0"/>
        <c:tickLblPos val="nextTo"/>
        <c:txPr>
          <a:bodyPr rot="-5400000" vert="horz"/>
          <a:lstStyle/>
          <a:p>
            <a:pPr>
              <a:defRPr>
                <a:latin typeface="Open Sans Condensed Light" pitchFamily="34" charset="0"/>
                <a:ea typeface="Open Sans Condensed Light" pitchFamily="34" charset="0"/>
                <a:cs typeface="Open Sans Condensed Light" pitchFamily="34" charset="0"/>
              </a:defRPr>
            </a:pPr>
            <a:endParaRPr lang="es-ES"/>
          </a:p>
        </c:txPr>
        <c:crossAx val="120269440"/>
        <c:crosses val="autoZero"/>
        <c:auto val="1"/>
        <c:lblAlgn val="ctr"/>
        <c:lblOffset val="100"/>
      </c:catAx>
      <c:valAx>
        <c:axId val="120269440"/>
        <c:scaling>
          <c:orientation val="minMax"/>
        </c:scaling>
        <c:delete val="1"/>
        <c:axPos val="l"/>
        <c:numFmt formatCode="####.0" sourceLinked="1"/>
        <c:tickLblPos val="nextTo"/>
        <c:crossAx val="120267904"/>
        <c:crosses val="autoZero"/>
        <c:crossBetween val="between"/>
      </c:valAx>
    </c:plotArea>
    <c:plotVisOnly val="1"/>
    <c:dispBlanksAs val="gap"/>
  </c:chart>
  <c:printSettings>
    <c:headerFooter/>
    <c:pageMargins b="0.75000000000000056" l="0.70000000000000051" r="0.70000000000000051" t="0.75000000000000056" header="0.30000000000000027" footer="0.30000000000000027"/>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c:lang val="es-ES"/>
  <c:chart>
    <c:plotArea>
      <c:layout>
        <c:manualLayout>
          <c:layoutTarget val="inner"/>
          <c:xMode val="edge"/>
          <c:yMode val="edge"/>
          <c:x val="5.2907369844489569E-4"/>
          <c:y val="0"/>
          <c:w val="0.9994709263015551"/>
          <c:h val="0.65025442834138558"/>
        </c:manualLayout>
      </c:layout>
      <c:barChart>
        <c:barDir val="col"/>
        <c:grouping val="clustered"/>
        <c:ser>
          <c:idx val="0"/>
          <c:order val="0"/>
          <c:spPr>
            <a:solidFill>
              <a:schemeClr val="accent2"/>
            </a:solidFill>
          </c:spPr>
          <c:dLbls>
            <c:spPr>
              <a:noFill/>
              <a:ln>
                <a:noFill/>
              </a:ln>
              <a:effectLst/>
            </c:spPr>
            <c:txPr>
              <a:bodyPr rot="-5400000" vert="horz"/>
              <a:lstStyle/>
              <a:p>
                <a:pPr>
                  <a:defRPr>
                    <a:latin typeface="Open Sans Condensed Light" pitchFamily="34" charset="0"/>
                    <a:ea typeface="Open Sans Condensed Light" pitchFamily="34" charset="0"/>
                    <a:cs typeface="Open Sans Condensed Light" pitchFamily="34" charset="0"/>
                  </a:defRPr>
                </a:pPr>
                <a:endParaRPr lang="es-ES"/>
              </a:p>
            </c:txPr>
            <c:showVal val="1"/>
            <c:extLst>
              <c:ext xmlns:c15="http://schemas.microsoft.com/office/drawing/2012/chart" uri="{CE6537A1-D6FC-4f65-9D91-7224C49458BB}">
                <c15:layout/>
                <c15:showLeaderLines val="0"/>
              </c:ext>
            </c:extLst>
          </c:dLbls>
          <c:cat>
            <c:strRef>
              <c:f>'Detenidos PNC'!$F$218:$F$239</c:f>
              <c:strCache>
                <c:ptCount val="22"/>
                <c:pt idx="0">
                  <c:v>Guatemala</c:v>
                </c:pt>
                <c:pt idx="1">
                  <c:v>Escuintla</c:v>
                </c:pt>
                <c:pt idx="2">
                  <c:v>Alta Verapaz</c:v>
                </c:pt>
                <c:pt idx="3">
                  <c:v>Jutiapa</c:v>
                </c:pt>
                <c:pt idx="4">
                  <c:v>Izabal</c:v>
                </c:pt>
                <c:pt idx="5">
                  <c:v>Petén</c:v>
                </c:pt>
                <c:pt idx="6">
                  <c:v>Chiquimula</c:v>
                </c:pt>
                <c:pt idx="7">
                  <c:v>Santa Rosa</c:v>
                </c:pt>
                <c:pt idx="8">
                  <c:v>Suchitepéquez</c:v>
                </c:pt>
                <c:pt idx="9">
                  <c:v>Huehuetenango</c:v>
                </c:pt>
                <c:pt idx="10">
                  <c:v>Quiché</c:v>
                </c:pt>
                <c:pt idx="11">
                  <c:v>Quetzaltenango</c:v>
                </c:pt>
                <c:pt idx="12">
                  <c:v>Chimaltenango</c:v>
                </c:pt>
                <c:pt idx="13">
                  <c:v>San Marcos</c:v>
                </c:pt>
                <c:pt idx="14">
                  <c:v>Baja Verapaz</c:v>
                </c:pt>
                <c:pt idx="15">
                  <c:v>Jalapa</c:v>
                </c:pt>
                <c:pt idx="16">
                  <c:v>El Progreso</c:v>
                </c:pt>
                <c:pt idx="17">
                  <c:v>Zacapa</c:v>
                </c:pt>
                <c:pt idx="18">
                  <c:v>Sacatepéquez</c:v>
                </c:pt>
                <c:pt idx="19">
                  <c:v>Solola</c:v>
                </c:pt>
                <c:pt idx="20">
                  <c:v>Retalhuleu</c:v>
                </c:pt>
                <c:pt idx="21">
                  <c:v>Totonicapan</c:v>
                </c:pt>
              </c:strCache>
            </c:strRef>
          </c:cat>
          <c:val>
            <c:numRef>
              <c:f>'Detenidos PNC'!$G$218:$G$239</c:f>
              <c:numCache>
                <c:formatCode>0.0</c:formatCode>
                <c:ptCount val="22"/>
                <c:pt idx="0">
                  <c:v>45.814977973568283</c:v>
                </c:pt>
                <c:pt idx="1">
                  <c:v>7.0484581497797354</c:v>
                </c:pt>
                <c:pt idx="2">
                  <c:v>6.1674008810572687</c:v>
                </c:pt>
                <c:pt idx="3">
                  <c:v>5.7268722466960353</c:v>
                </c:pt>
                <c:pt idx="4">
                  <c:v>4.8458149779735686</c:v>
                </c:pt>
                <c:pt idx="5">
                  <c:v>4.4052863436123344</c:v>
                </c:pt>
                <c:pt idx="6">
                  <c:v>3.9647577092511015</c:v>
                </c:pt>
                <c:pt idx="7">
                  <c:v>3.5242290748898677</c:v>
                </c:pt>
                <c:pt idx="8">
                  <c:v>3.0837004405286343</c:v>
                </c:pt>
                <c:pt idx="9">
                  <c:v>3.0837004405286343</c:v>
                </c:pt>
                <c:pt idx="10">
                  <c:v>2.2026431718061672</c:v>
                </c:pt>
                <c:pt idx="11">
                  <c:v>1.7621145374449338</c:v>
                </c:pt>
                <c:pt idx="12">
                  <c:v>1.3215859030837005</c:v>
                </c:pt>
                <c:pt idx="13">
                  <c:v>1.3215859030837005</c:v>
                </c:pt>
                <c:pt idx="14">
                  <c:v>1.3215859030837005</c:v>
                </c:pt>
                <c:pt idx="15">
                  <c:v>1.3215859030837005</c:v>
                </c:pt>
                <c:pt idx="16">
                  <c:v>0.88105726872246692</c:v>
                </c:pt>
                <c:pt idx="17">
                  <c:v>0.88105726872246692</c:v>
                </c:pt>
                <c:pt idx="18">
                  <c:v>0.44052863436123346</c:v>
                </c:pt>
                <c:pt idx="19">
                  <c:v>0.44052863436123346</c:v>
                </c:pt>
                <c:pt idx="20">
                  <c:v>0.44052863436123346</c:v>
                </c:pt>
                <c:pt idx="21" formatCode="#,##0.0">
                  <c:v>0</c:v>
                </c:pt>
              </c:numCache>
            </c:numRef>
          </c:val>
        </c:ser>
        <c:axId val="120285440"/>
        <c:axId val="120303616"/>
      </c:barChart>
      <c:catAx>
        <c:axId val="120285440"/>
        <c:scaling>
          <c:orientation val="minMax"/>
        </c:scaling>
        <c:axPos val="b"/>
        <c:numFmt formatCode="General" sourceLinked="0"/>
        <c:tickLblPos val="nextTo"/>
        <c:txPr>
          <a:bodyPr rot="-5400000" vert="horz"/>
          <a:lstStyle/>
          <a:p>
            <a:pPr>
              <a:defRPr>
                <a:latin typeface="Open Sans Condensed Light" pitchFamily="34" charset="0"/>
                <a:ea typeface="Open Sans Condensed Light" pitchFamily="34" charset="0"/>
                <a:cs typeface="Open Sans Condensed Light" pitchFamily="34" charset="0"/>
              </a:defRPr>
            </a:pPr>
            <a:endParaRPr lang="es-ES"/>
          </a:p>
        </c:txPr>
        <c:crossAx val="120303616"/>
        <c:crosses val="autoZero"/>
        <c:auto val="1"/>
        <c:lblAlgn val="ctr"/>
        <c:lblOffset val="100"/>
      </c:catAx>
      <c:valAx>
        <c:axId val="120303616"/>
        <c:scaling>
          <c:orientation val="minMax"/>
        </c:scaling>
        <c:delete val="1"/>
        <c:axPos val="l"/>
        <c:numFmt formatCode="0.0" sourceLinked="1"/>
        <c:tickLblPos val="nextTo"/>
        <c:crossAx val="120285440"/>
        <c:crosses val="autoZero"/>
        <c:crossBetween val="between"/>
      </c:valAx>
    </c:plotArea>
    <c:plotVisOnly val="1"/>
    <c:dispBlanksAs val="gap"/>
  </c:chart>
  <c:printSettings>
    <c:headerFooter/>
    <c:pageMargins b="0.75000000000000056" l="0.70000000000000051" r="0.70000000000000051" t="0.75000000000000056" header="0.30000000000000027" footer="0.30000000000000027"/>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c:lang val="es-ES"/>
  <c:style val="3"/>
  <c:chart>
    <c:plotArea>
      <c:layout>
        <c:manualLayout>
          <c:layoutTarget val="inner"/>
          <c:xMode val="edge"/>
          <c:yMode val="edge"/>
          <c:x val="0"/>
          <c:y val="0"/>
          <c:w val="0.69819134550371875"/>
          <c:h val="0.99770531400966178"/>
        </c:manualLayout>
      </c:layout>
      <c:doughnutChart>
        <c:varyColors val="1"/>
        <c:ser>
          <c:idx val="0"/>
          <c:order val="0"/>
          <c:spPr>
            <a:solidFill>
              <a:srgbClr val="9AA07C"/>
            </a:solidFill>
          </c:spPr>
          <c:dPt>
            <c:idx val="0"/>
            <c:spPr>
              <a:solidFill>
                <a:srgbClr val="DBAE6D"/>
              </a:solidFill>
            </c:spPr>
          </c:dPt>
          <c:dLbls>
            <c:spPr>
              <a:noFill/>
              <a:ln>
                <a:noFill/>
              </a:ln>
              <a:effectLst/>
            </c:spPr>
            <c:showVal val="1"/>
            <c:showLeaderLines val="1"/>
            <c:extLst>
              <c:ext xmlns:c15="http://schemas.microsoft.com/office/drawing/2012/chart" uri="{CE6537A1-D6FC-4f65-9D91-7224C49458BB}">
                <c15:layout/>
              </c:ext>
            </c:extLst>
          </c:dLbls>
          <c:cat>
            <c:strRef>
              <c:f>'Detenidos PNC'!$B$243:$B$244</c:f>
              <c:strCache>
                <c:ptCount val="2"/>
                <c:pt idx="0">
                  <c:v>Urbano</c:v>
                </c:pt>
                <c:pt idx="1">
                  <c:v>Rural</c:v>
                </c:pt>
              </c:strCache>
            </c:strRef>
          </c:cat>
          <c:val>
            <c:numRef>
              <c:f>'Detenidos PNC'!$D$243:$D$244</c:f>
              <c:numCache>
                <c:formatCode>####.0</c:formatCode>
                <c:ptCount val="2"/>
                <c:pt idx="0">
                  <c:v>50.220264317180614</c:v>
                </c:pt>
                <c:pt idx="1">
                  <c:v>49.779735682819386</c:v>
                </c:pt>
              </c:numCache>
            </c:numRef>
          </c:val>
        </c:ser>
        <c:firstSliceAng val="0"/>
        <c:holeSize val="50"/>
      </c:doughnutChart>
    </c:plotArea>
    <c:legend>
      <c:legendPos val="r"/>
      <c:layout/>
    </c:legend>
    <c:plotVisOnly val="1"/>
    <c:dispBlanksAs val="zero"/>
  </c:chart>
  <c:spPr>
    <a:noFill/>
    <a:ln>
      <a:noFill/>
    </a:ln>
  </c:spPr>
  <c:txPr>
    <a:bodyPr/>
    <a:lstStyle/>
    <a:p>
      <a:pPr>
        <a:defRPr>
          <a:latin typeface="Open Sans Condensed Light" pitchFamily="34" charset="0"/>
          <a:ea typeface="Open Sans Condensed Light" pitchFamily="34" charset="0"/>
          <a:cs typeface="Open Sans Condensed Light" pitchFamily="34" charset="0"/>
        </a:defRPr>
      </a:pPr>
      <a:endParaRPr lang="es-ES"/>
    </a:p>
  </c:txPr>
  <c:printSettings>
    <c:headerFooter/>
    <c:pageMargins b="0.74803149606299224" l="0.70866141732283483" r="0.70866141732283483" t="0.74803149606299224" header="0.31496062992125995" footer="0.31496062992125995"/>
    <c:pageSetup paperSize="123" orientation="landscape"/>
  </c:printSettings>
</c:chartSpace>
</file>

<file path=xl/charts/chart59.xml><?xml version="1.0" encoding="utf-8"?>
<c:chartSpace xmlns:c="http://schemas.openxmlformats.org/drawingml/2006/chart" xmlns:a="http://schemas.openxmlformats.org/drawingml/2006/main" xmlns:r="http://schemas.openxmlformats.org/officeDocument/2006/relationships">
  <c:lang val="es-ES"/>
  <c:chart>
    <c:plotArea>
      <c:layout>
        <c:manualLayout>
          <c:layoutTarget val="inner"/>
          <c:xMode val="edge"/>
          <c:yMode val="edge"/>
          <c:x val="0"/>
          <c:y val="0"/>
          <c:w val="0.99642213207121877"/>
          <c:h val="0.76370732689210963"/>
        </c:manualLayout>
      </c:layout>
      <c:barChart>
        <c:barDir val="col"/>
        <c:grouping val="clustered"/>
        <c:ser>
          <c:idx val="0"/>
          <c:order val="0"/>
          <c:dLbls>
            <c:spPr>
              <a:noFill/>
              <a:ln>
                <a:noFill/>
              </a:ln>
              <a:effectLst/>
            </c:spPr>
            <c:txPr>
              <a:bodyPr/>
              <a:lstStyle/>
              <a:p>
                <a:pPr>
                  <a:defRPr>
                    <a:latin typeface="Open Sans Condensed Light" pitchFamily="34" charset="0"/>
                    <a:ea typeface="Open Sans Condensed Light" pitchFamily="34" charset="0"/>
                    <a:cs typeface="Open Sans Condensed Light" pitchFamily="34" charset="0"/>
                  </a:defRPr>
                </a:pPr>
                <a:endParaRPr lang="es-ES"/>
              </a:p>
            </c:txPr>
            <c:showVal val="1"/>
            <c:extLst>
              <c:ext xmlns:c15="http://schemas.microsoft.com/office/drawing/2012/chart" uri="{CE6537A1-D6FC-4f65-9D91-7224C49458BB}">
                <c15:showLeaderLines val="0"/>
              </c:ext>
            </c:extLst>
          </c:dLbls>
          <c:cat>
            <c:strRef>
              <c:f>'Detenidos PNC'!$B$261:$B$272</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'Detenidos PNC'!$D$261:$D$272</c:f>
              <c:numCache>
                <c:formatCode>####.0</c:formatCode>
                <c:ptCount val="12"/>
                <c:pt idx="0">
                  <c:v>4.8458149779735686</c:v>
                </c:pt>
                <c:pt idx="1">
                  <c:v>13.215859030837004</c:v>
                </c:pt>
                <c:pt idx="2">
                  <c:v>6.607929515418502</c:v>
                </c:pt>
                <c:pt idx="3">
                  <c:v>9.6916299559471373</c:v>
                </c:pt>
                <c:pt idx="4">
                  <c:v>5.7268722466960353</c:v>
                </c:pt>
                <c:pt idx="5">
                  <c:v>4.8458149779735686</c:v>
                </c:pt>
                <c:pt idx="6">
                  <c:v>13.656387665198238</c:v>
                </c:pt>
                <c:pt idx="7">
                  <c:v>5.286343612334802</c:v>
                </c:pt>
                <c:pt idx="8">
                  <c:v>8.3700440528634363</c:v>
                </c:pt>
                <c:pt idx="9">
                  <c:v>8.3700440528634363</c:v>
                </c:pt>
                <c:pt idx="10">
                  <c:v>8.3700440528634363</c:v>
                </c:pt>
                <c:pt idx="11">
                  <c:v>11.013215859030836</c:v>
                </c:pt>
              </c:numCache>
            </c:numRef>
          </c:val>
        </c:ser>
        <c:axId val="120231040"/>
        <c:axId val="120232576"/>
      </c:barChart>
      <c:catAx>
        <c:axId val="120231040"/>
        <c:scaling>
          <c:orientation val="minMax"/>
        </c:scaling>
        <c:axPos val="b"/>
        <c:numFmt formatCode="General" sourceLinked="0"/>
        <c:tickLblPos val="nextTo"/>
        <c:txPr>
          <a:bodyPr rot="-5400000" vert="horz"/>
          <a:lstStyle/>
          <a:p>
            <a:pPr>
              <a:defRPr>
                <a:latin typeface="Open Sans Condensed Light" pitchFamily="34" charset="0"/>
                <a:ea typeface="Open Sans Condensed Light" pitchFamily="34" charset="0"/>
                <a:cs typeface="Open Sans Condensed Light" pitchFamily="34" charset="0"/>
              </a:defRPr>
            </a:pPr>
            <a:endParaRPr lang="es-ES"/>
          </a:p>
        </c:txPr>
        <c:crossAx val="120232576"/>
        <c:crosses val="autoZero"/>
        <c:auto val="1"/>
        <c:lblAlgn val="ctr"/>
        <c:lblOffset val="100"/>
      </c:catAx>
      <c:valAx>
        <c:axId val="120232576"/>
        <c:scaling>
          <c:orientation val="minMax"/>
        </c:scaling>
        <c:delete val="1"/>
        <c:axPos val="l"/>
        <c:numFmt formatCode="####.0" sourceLinked="1"/>
        <c:tickLblPos val="nextTo"/>
        <c:crossAx val="120231040"/>
        <c:crosses val="autoZero"/>
        <c:crossBetween val="between"/>
      </c:valAx>
    </c:plotArea>
    <c:plotVisOnly val="1"/>
    <c:dispBlanksAs val="gap"/>
  </c:chart>
  <c:printSettings>
    <c:headerFooter/>
    <c:pageMargins b="0.75000000000000056" l="0.70000000000000051" r="0.70000000000000051" t="0.75000000000000056" header="0.30000000000000027" footer="0.30000000000000027"/>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s-ES"/>
  <c:chart>
    <c:autoTitleDeleted val="1"/>
    <c:plotArea>
      <c:layout>
        <c:manualLayout>
          <c:layoutTarget val="inner"/>
          <c:xMode val="edge"/>
          <c:yMode val="edge"/>
          <c:x val="1.3004999866313741E-2"/>
          <c:y val="2.0484836121310987E-3"/>
          <c:w val="0.77977861554503936"/>
          <c:h val="0.9915850673194615"/>
        </c:manualLayout>
      </c:layout>
      <c:doughnutChart>
        <c:varyColors val="1"/>
        <c:ser>
          <c:idx val="0"/>
          <c:order val="0"/>
          <c:dPt>
            <c:idx val="0"/>
            <c:spPr>
              <a:solidFill>
                <a:srgbClr val="DBAE6D"/>
              </a:solidFill>
            </c:spPr>
          </c:dPt>
          <c:dPt>
            <c:idx val="1"/>
            <c:spPr>
              <a:solidFill>
                <a:srgbClr val="9AA07C"/>
              </a:solidFill>
            </c:spPr>
          </c:dPt>
          <c:dLbls>
            <c:showPercent val="1"/>
          </c:dLbls>
          <c:cat>
            <c:strRef>
              <c:f>'Víctimas PNC'!$B$109:$B$110</c:f>
              <c:strCache>
                <c:ptCount val="2"/>
                <c:pt idx="0">
                  <c:v>Hombre</c:v>
                </c:pt>
                <c:pt idx="1">
                  <c:v>Mujer</c:v>
                </c:pt>
              </c:strCache>
            </c:strRef>
          </c:cat>
          <c:val>
            <c:numRef>
              <c:f>'Víctimas PNC'!$D$109:$D$110</c:f>
              <c:numCache>
                <c:formatCode>###0.0</c:formatCode>
                <c:ptCount val="2"/>
                <c:pt idx="0">
                  <c:v>71.735710540115363</c:v>
                </c:pt>
                <c:pt idx="1">
                  <c:v>28.264289459884633</c:v>
                </c:pt>
              </c:numCache>
            </c:numRef>
          </c:val>
        </c:ser>
        <c:dLbls>
          <c:showPercent val="1"/>
        </c:dLbls>
        <c:firstSliceAng val="0"/>
        <c:holeSize val="50"/>
      </c:doughnutChart>
    </c:plotArea>
    <c:legend>
      <c:legendPos val="r"/>
      <c:layout/>
    </c:legend>
    <c:plotVisOnly val="1"/>
    <c:dispBlanksAs val="zero"/>
  </c:chart>
  <c:spPr>
    <a:noFill/>
    <a:ln>
      <a:noFill/>
    </a:ln>
  </c:spPr>
  <c:txPr>
    <a:bodyPr/>
    <a:lstStyle/>
    <a:p>
      <a:pPr>
        <a:defRPr>
          <a:latin typeface="Open Sans Condensed Light" pitchFamily="34" charset="0"/>
          <a:ea typeface="Open Sans Condensed Light" pitchFamily="34" charset="0"/>
          <a:cs typeface="Open Sans Condensed Light" pitchFamily="34" charset="0"/>
        </a:defRPr>
      </a:pPr>
      <a:endParaRPr lang="es-ES"/>
    </a:p>
  </c:txPr>
  <c:printSettings>
    <c:headerFooter/>
    <c:pageMargins b="0.74803149606299224" l="0.70866141732283483" r="0.70866141732283483" t="0.74803149606299224" header="0.31496062992125995" footer="0.31496062992125995"/>
    <c:pageSetup paperSize="123" orientation="landscape"/>
  </c:printSettings>
</c:chartSpace>
</file>

<file path=xl/charts/chart60.xml><?xml version="1.0" encoding="utf-8"?>
<c:chartSpace xmlns:c="http://schemas.openxmlformats.org/drawingml/2006/chart" xmlns:a="http://schemas.openxmlformats.org/drawingml/2006/main" xmlns:r="http://schemas.openxmlformats.org/officeDocument/2006/relationships">
  <c:lang val="es-ES"/>
  <c:style val="3"/>
  <c:chart>
    <c:plotArea>
      <c:layout>
        <c:manualLayout>
          <c:layoutTarget val="inner"/>
          <c:xMode val="edge"/>
          <c:yMode val="edge"/>
          <c:x val="0"/>
          <c:y val="0"/>
          <c:w val="1"/>
          <c:h val="0.75542351046698875"/>
        </c:manualLayout>
      </c:layout>
      <c:barChart>
        <c:barDir val="col"/>
        <c:grouping val="clustered"/>
        <c:ser>
          <c:idx val="0"/>
          <c:order val="0"/>
          <c:dLbls>
            <c:spPr>
              <a:noFill/>
              <a:ln>
                <a:noFill/>
              </a:ln>
              <a:effectLst/>
            </c:spPr>
            <c:txPr>
              <a:bodyPr/>
              <a:lstStyle/>
              <a:p>
                <a:pPr>
                  <a:defRPr>
                    <a:latin typeface="Open Sans Condensed Light" pitchFamily="34" charset="0"/>
                    <a:ea typeface="Open Sans Condensed Light" pitchFamily="34" charset="0"/>
                    <a:cs typeface="Open Sans Condensed Light" pitchFamily="34" charset="0"/>
                  </a:defRPr>
                </a:pPr>
                <a:endParaRPr lang="es-ES"/>
              </a:p>
            </c:txPr>
            <c:showVal val="1"/>
            <c:extLst>
              <c:ext xmlns:c15="http://schemas.microsoft.com/office/drawing/2012/chart" uri="{CE6537A1-D6FC-4f65-9D91-7224C49458BB}">
                <c15:showLeaderLines val="0"/>
              </c:ext>
            </c:extLst>
          </c:dLbls>
          <c:cat>
            <c:strRef>
              <c:f>'Detenidos PNC'!$B$282:$B$288</c:f>
              <c:strCache>
                <c:ptCount val="7"/>
                <c:pt idx="0">
                  <c:v>Lunes</c:v>
                </c:pt>
                <c:pt idx="1">
                  <c:v>Martes</c:v>
                </c:pt>
                <c:pt idx="2">
                  <c:v>Miercoles</c:v>
                </c:pt>
                <c:pt idx="3">
                  <c:v>Jueves</c:v>
                </c:pt>
                <c:pt idx="4">
                  <c:v>Viernes</c:v>
                </c:pt>
                <c:pt idx="5">
                  <c:v>Sabado</c:v>
                </c:pt>
                <c:pt idx="6">
                  <c:v>Domingo</c:v>
                </c:pt>
              </c:strCache>
            </c:strRef>
          </c:cat>
          <c:val>
            <c:numRef>
              <c:f>'Detenidos PNC'!$D$282:$D$288</c:f>
              <c:numCache>
                <c:formatCode>####.0</c:formatCode>
                <c:ptCount val="7"/>
                <c:pt idx="0" formatCode="General">
                  <c:v>10.1</c:v>
                </c:pt>
                <c:pt idx="1">
                  <c:v>13.215859030837004</c:v>
                </c:pt>
                <c:pt idx="2">
                  <c:v>16.740088105726873</c:v>
                </c:pt>
                <c:pt idx="3">
                  <c:v>14.096916299559471</c:v>
                </c:pt>
                <c:pt idx="4">
                  <c:v>12.775330396475772</c:v>
                </c:pt>
                <c:pt idx="5">
                  <c:v>15.418502202643172</c:v>
                </c:pt>
                <c:pt idx="6">
                  <c:v>17.621145374449338</c:v>
                </c:pt>
              </c:numCache>
            </c:numRef>
          </c:val>
        </c:ser>
        <c:gapWidth val="100"/>
        <c:axId val="120330112"/>
        <c:axId val="120331648"/>
      </c:barChart>
      <c:catAx>
        <c:axId val="120330112"/>
        <c:scaling>
          <c:orientation val="minMax"/>
        </c:scaling>
        <c:axPos val="b"/>
        <c:numFmt formatCode="General" sourceLinked="0"/>
        <c:tickLblPos val="nextTo"/>
        <c:txPr>
          <a:bodyPr rot="-5400000" vert="horz"/>
          <a:lstStyle/>
          <a:p>
            <a:pPr>
              <a:defRPr>
                <a:latin typeface="Open Sans Condensed Light" pitchFamily="34" charset="0"/>
                <a:ea typeface="Open Sans Condensed Light" pitchFamily="34" charset="0"/>
                <a:cs typeface="Open Sans Condensed Light" pitchFamily="34" charset="0"/>
              </a:defRPr>
            </a:pPr>
            <a:endParaRPr lang="es-ES"/>
          </a:p>
        </c:txPr>
        <c:crossAx val="120331648"/>
        <c:crosses val="autoZero"/>
        <c:auto val="1"/>
        <c:lblAlgn val="ctr"/>
        <c:lblOffset val="100"/>
      </c:catAx>
      <c:valAx>
        <c:axId val="120331648"/>
        <c:scaling>
          <c:orientation val="minMax"/>
        </c:scaling>
        <c:delete val="1"/>
        <c:axPos val="l"/>
        <c:numFmt formatCode="General" sourceLinked="1"/>
        <c:tickLblPos val="nextTo"/>
        <c:crossAx val="120330112"/>
        <c:crosses val="autoZero"/>
        <c:crossBetween val="between"/>
      </c:valAx>
    </c:plotArea>
    <c:plotVisOnly val="1"/>
    <c:dispBlanksAs val="gap"/>
  </c:chart>
  <c:printSettings>
    <c:headerFooter/>
    <c:pageMargins b="0.75000000000000056" l="0.70000000000000051" r="0.70000000000000051" t="0.75000000000000056" header="0.30000000000000027" footer="0.30000000000000027"/>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c:lang val="es-ES"/>
  <c:chart>
    <c:plotArea>
      <c:layout>
        <c:manualLayout>
          <c:layoutTarget val="inner"/>
          <c:xMode val="edge"/>
          <c:yMode val="edge"/>
          <c:x val="0"/>
          <c:y val="0"/>
          <c:w val="1"/>
          <c:h val="0.74167149758454276"/>
        </c:manualLayout>
      </c:layout>
      <c:barChart>
        <c:barDir val="col"/>
        <c:grouping val="clustered"/>
        <c:ser>
          <c:idx val="0"/>
          <c:order val="0"/>
          <c:dLbls>
            <c:spPr>
              <a:noFill/>
              <a:ln>
                <a:noFill/>
              </a:ln>
              <a:effectLst/>
            </c:spPr>
            <c:txPr>
              <a:bodyPr/>
              <a:lstStyle/>
              <a:p>
                <a:pPr>
                  <a:defRPr>
                    <a:latin typeface="Open Sans Condensed Light" pitchFamily="34" charset="0"/>
                    <a:ea typeface="Open Sans Condensed Light" pitchFamily="34" charset="0"/>
                    <a:cs typeface="Open Sans Condensed Light" pitchFamily="34" charset="0"/>
                  </a:defRPr>
                </a:pPr>
                <a:endParaRPr lang="es-ES"/>
              </a:p>
            </c:txPr>
            <c:showVal val="1"/>
            <c:extLst>
              <c:ext xmlns:c15="http://schemas.microsoft.com/office/drawing/2012/chart" uri="{CE6537A1-D6FC-4f65-9D91-7224C49458BB}">
                <c15:showLeaderLines val="0"/>
              </c:ext>
            </c:extLst>
          </c:dLbls>
          <c:cat>
            <c:strRef>
              <c:f>'Detenidos PNC'!$B$299:$B$310</c:f>
              <c:strCache>
                <c:ptCount val="12"/>
                <c:pt idx="0">
                  <c:v>Menor de 15</c:v>
                </c:pt>
                <c:pt idx="1">
                  <c:v>15-19</c:v>
                </c:pt>
                <c:pt idx="2">
                  <c:v>20-24</c:v>
                </c:pt>
                <c:pt idx="3">
                  <c:v>25-29</c:v>
                </c:pt>
                <c:pt idx="4">
                  <c:v>30-34</c:v>
                </c:pt>
                <c:pt idx="5">
                  <c:v>35-39</c:v>
                </c:pt>
                <c:pt idx="6">
                  <c:v>40-44</c:v>
                </c:pt>
                <c:pt idx="7">
                  <c:v>45-49</c:v>
                </c:pt>
                <c:pt idx="8">
                  <c:v>50-54</c:v>
                </c:pt>
                <c:pt idx="9">
                  <c:v>55-59</c:v>
                </c:pt>
                <c:pt idx="10">
                  <c:v>60 o más</c:v>
                </c:pt>
                <c:pt idx="11">
                  <c:v>Ignorado</c:v>
                </c:pt>
              </c:strCache>
            </c:strRef>
          </c:cat>
          <c:val>
            <c:numRef>
              <c:f>'Detenidos PNC'!$D$299:$D$310</c:f>
              <c:numCache>
                <c:formatCode>0.0</c:formatCode>
                <c:ptCount val="12"/>
                <c:pt idx="0">
                  <c:v>2.643171806167401</c:v>
                </c:pt>
                <c:pt idx="1">
                  <c:v>26.431718061674008</c:v>
                </c:pt>
                <c:pt idx="2">
                  <c:v>22.466960352422909</c:v>
                </c:pt>
                <c:pt idx="3">
                  <c:v>13.215859030837004</c:v>
                </c:pt>
                <c:pt idx="4">
                  <c:v>14.096916299559471</c:v>
                </c:pt>
                <c:pt idx="5">
                  <c:v>11.013215859030836</c:v>
                </c:pt>
                <c:pt idx="6">
                  <c:v>4.4052863436123344</c:v>
                </c:pt>
                <c:pt idx="7">
                  <c:v>1.3215859030837005</c:v>
                </c:pt>
                <c:pt idx="8">
                  <c:v>1.7621145374449338</c:v>
                </c:pt>
                <c:pt idx="9">
                  <c:v>0.88105726872246692</c:v>
                </c:pt>
                <c:pt idx="10">
                  <c:v>0.88105726872246692</c:v>
                </c:pt>
                <c:pt idx="11">
                  <c:v>0.88105726872246692</c:v>
                </c:pt>
              </c:numCache>
            </c:numRef>
          </c:val>
        </c:ser>
        <c:axId val="120359552"/>
        <c:axId val="120365440"/>
      </c:barChart>
      <c:catAx>
        <c:axId val="120359552"/>
        <c:scaling>
          <c:orientation val="minMax"/>
        </c:scaling>
        <c:axPos val="b"/>
        <c:numFmt formatCode="General" sourceLinked="0"/>
        <c:tickLblPos val="nextTo"/>
        <c:txPr>
          <a:bodyPr rot="-5400000" vert="horz"/>
          <a:lstStyle/>
          <a:p>
            <a:pPr>
              <a:defRPr>
                <a:latin typeface="Open Sans Condensed Light" pitchFamily="34" charset="0"/>
                <a:ea typeface="Open Sans Condensed Light" pitchFamily="34" charset="0"/>
                <a:cs typeface="Open Sans Condensed Light" pitchFamily="34" charset="0"/>
              </a:defRPr>
            </a:pPr>
            <a:endParaRPr lang="es-ES"/>
          </a:p>
        </c:txPr>
        <c:crossAx val="120365440"/>
        <c:crosses val="autoZero"/>
        <c:auto val="1"/>
        <c:lblAlgn val="ctr"/>
        <c:lblOffset val="100"/>
      </c:catAx>
      <c:valAx>
        <c:axId val="120365440"/>
        <c:scaling>
          <c:orientation val="minMax"/>
        </c:scaling>
        <c:delete val="1"/>
        <c:axPos val="l"/>
        <c:numFmt formatCode="0.0" sourceLinked="1"/>
        <c:tickLblPos val="nextTo"/>
        <c:crossAx val="120359552"/>
        <c:crosses val="autoZero"/>
        <c:crossBetween val="between"/>
      </c:valAx>
    </c:plotArea>
    <c:plotVisOnly val="1"/>
    <c:dispBlanksAs val="gap"/>
  </c:chart>
  <c:printSettings>
    <c:headerFooter/>
    <c:pageMargins b="0.75000000000000056" l="0.70000000000000051" r="0.70000000000000051" t="0.75000000000000056" header="0.30000000000000027" footer="0.30000000000000027"/>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c:lang val="es-ES"/>
  <c:style val="3"/>
  <c:chart>
    <c:plotArea>
      <c:layout>
        <c:manualLayout>
          <c:layoutTarget val="inner"/>
          <c:xMode val="edge"/>
          <c:yMode val="edge"/>
          <c:x val="0"/>
          <c:y val="0"/>
          <c:w val="0.69103560964615762"/>
          <c:h val="0.9874798711755236"/>
        </c:manualLayout>
      </c:layout>
      <c:doughnutChart>
        <c:varyColors val="1"/>
        <c:ser>
          <c:idx val="0"/>
          <c:order val="0"/>
          <c:spPr>
            <a:solidFill>
              <a:srgbClr val="DBAE6D"/>
            </a:solidFill>
          </c:spPr>
          <c:dPt>
            <c:idx val="1"/>
            <c:spPr>
              <a:solidFill>
                <a:srgbClr val="9AA07C"/>
              </a:solidFill>
            </c:spPr>
          </c:dPt>
          <c:dLbls>
            <c:spPr>
              <a:noFill/>
              <a:ln>
                <a:noFill/>
              </a:ln>
              <a:effectLst/>
            </c:spPr>
            <c:showVal val="1"/>
            <c:showLeaderLines val="1"/>
            <c:extLst>
              <c:ext xmlns:c15="http://schemas.microsoft.com/office/drawing/2012/chart" uri="{CE6537A1-D6FC-4f65-9D91-7224C49458BB}">
                <c15:layout/>
              </c:ext>
            </c:extLst>
          </c:dLbls>
          <c:cat>
            <c:strRef>
              <c:f>'Detenidos PNC'!$B$489:$B$490</c:f>
              <c:strCache>
                <c:ptCount val="2"/>
                <c:pt idx="0">
                  <c:v>Hombre</c:v>
                </c:pt>
                <c:pt idx="1">
                  <c:v>Mujer</c:v>
                </c:pt>
              </c:strCache>
            </c:strRef>
          </c:cat>
          <c:val>
            <c:numRef>
              <c:f>'Detenidos PNC'!$D$489:$D$490</c:f>
              <c:numCache>
                <c:formatCode>####.0</c:formatCode>
                <c:ptCount val="2"/>
                <c:pt idx="0">
                  <c:v>91.080085320923018</c:v>
                </c:pt>
                <c:pt idx="1">
                  <c:v>8.9199146790769834</c:v>
                </c:pt>
              </c:numCache>
            </c:numRef>
          </c:val>
        </c:ser>
        <c:firstSliceAng val="0"/>
        <c:holeSize val="50"/>
      </c:doughnutChart>
    </c:plotArea>
    <c:legend>
      <c:legendPos val="r"/>
      <c:layout/>
    </c:legend>
    <c:plotVisOnly val="1"/>
    <c:dispBlanksAs val="zero"/>
  </c:chart>
  <c:spPr>
    <a:noFill/>
    <a:ln>
      <a:noFill/>
    </a:ln>
  </c:spPr>
  <c:txPr>
    <a:bodyPr/>
    <a:lstStyle/>
    <a:p>
      <a:pPr>
        <a:defRPr>
          <a:latin typeface="Open Sans Condensed Light" pitchFamily="34" charset="0"/>
          <a:ea typeface="Open Sans Condensed Light" pitchFamily="34" charset="0"/>
          <a:cs typeface="Open Sans Condensed Light" pitchFamily="34" charset="0"/>
        </a:defRPr>
      </a:pPr>
      <a:endParaRPr lang="es-ES"/>
    </a:p>
  </c:txPr>
  <c:printSettings>
    <c:headerFooter/>
    <c:pageMargins b="0.74803149606299224" l="0.70866141732283483" r="0.70866141732283483" t="0.74803149606299224" header="0.31496062992125995" footer="0.31496062992125995"/>
    <c:pageSetup paperSize="123" orientation="landscape"/>
  </c:printSettings>
</c:chartSpace>
</file>

<file path=xl/charts/chart63.xml><?xml version="1.0" encoding="utf-8"?>
<c:chartSpace xmlns:c="http://schemas.openxmlformats.org/drawingml/2006/chart" xmlns:a="http://schemas.openxmlformats.org/drawingml/2006/main" xmlns:r="http://schemas.openxmlformats.org/officeDocument/2006/relationships">
  <c:lang val="es-ES"/>
  <c:chart>
    <c:plotArea>
      <c:layout>
        <c:manualLayout>
          <c:layoutTarget val="inner"/>
          <c:xMode val="edge"/>
          <c:yMode val="edge"/>
          <c:x val="0"/>
          <c:y val="0"/>
          <c:w val="1"/>
          <c:h val="0.87092109500805215"/>
        </c:manualLayout>
      </c:layout>
      <c:barChart>
        <c:barDir val="col"/>
        <c:grouping val="clustered"/>
        <c:ser>
          <c:idx val="0"/>
          <c:order val="0"/>
          <c:dLbls>
            <c:spPr>
              <a:noFill/>
              <a:ln>
                <a:noFill/>
              </a:ln>
              <a:effectLst/>
            </c:spPr>
            <c:txPr>
              <a:bodyPr/>
              <a:lstStyle/>
              <a:p>
                <a:pPr>
                  <a:defRPr>
                    <a:latin typeface="Open Sans Condensed Light" pitchFamily="34" charset="0"/>
                    <a:ea typeface="Open Sans Condensed Light" pitchFamily="34" charset="0"/>
                    <a:cs typeface="Open Sans Condensed Light" pitchFamily="34" charset="0"/>
                  </a:defRPr>
                </a:pPr>
                <a:endParaRPr lang="es-ES"/>
              </a:p>
            </c:txPr>
            <c:showVal val="1"/>
            <c:extLst>
              <c:ext xmlns:c15="http://schemas.microsoft.com/office/drawing/2012/chart" uri="{CE6537A1-D6FC-4f65-9D91-7224C49458BB}">
                <c15:showLeaderLines val="0"/>
              </c:ext>
            </c:extLst>
          </c:dLbls>
          <c:cat>
            <c:numRef>
              <c:f>'Detenidos PNC'!$B$472:$B$476</c:f>
              <c:numCache>
                <c:formatCode>General</c:formatCode>
                <c:ptCount val="5"/>
                <c:pt idx="0">
                  <c:v>2009</c:v>
                </c:pt>
                <c:pt idx="1">
                  <c:v>2010</c:v>
                </c:pt>
                <c:pt idx="2">
                  <c:v>2011</c:v>
                </c:pt>
                <c:pt idx="3">
                  <c:v>2012</c:v>
                </c:pt>
                <c:pt idx="4">
                  <c:v>2013</c:v>
                </c:pt>
              </c:numCache>
            </c:numRef>
          </c:cat>
          <c:val>
            <c:numRef>
              <c:f>'Detenidos PNC'!$C$472:$C$476</c:f>
              <c:numCache>
                <c:formatCode>#,##0</c:formatCode>
                <c:ptCount val="5"/>
                <c:pt idx="0">
                  <c:v>5377</c:v>
                </c:pt>
                <c:pt idx="1">
                  <c:v>4701</c:v>
                </c:pt>
                <c:pt idx="2">
                  <c:v>5153</c:v>
                </c:pt>
                <c:pt idx="3">
                  <c:v>5142</c:v>
                </c:pt>
                <c:pt idx="4">
                  <c:v>5157</c:v>
                </c:pt>
              </c:numCache>
            </c:numRef>
          </c:val>
        </c:ser>
        <c:axId val="120424320"/>
        <c:axId val="120425856"/>
      </c:barChart>
      <c:catAx>
        <c:axId val="120424320"/>
        <c:scaling>
          <c:orientation val="minMax"/>
        </c:scaling>
        <c:axPos val="b"/>
        <c:numFmt formatCode="General" sourceLinked="1"/>
        <c:tickLblPos val="nextTo"/>
        <c:txPr>
          <a:bodyPr/>
          <a:lstStyle/>
          <a:p>
            <a:pPr>
              <a:defRPr>
                <a:latin typeface="Open Sans Condensed Light" pitchFamily="34" charset="0"/>
                <a:ea typeface="Open Sans Condensed Light" pitchFamily="34" charset="0"/>
                <a:cs typeface="Open Sans Condensed Light" pitchFamily="34" charset="0"/>
              </a:defRPr>
            </a:pPr>
            <a:endParaRPr lang="es-ES"/>
          </a:p>
        </c:txPr>
        <c:crossAx val="120425856"/>
        <c:crosses val="autoZero"/>
        <c:auto val="1"/>
        <c:lblAlgn val="ctr"/>
        <c:lblOffset val="100"/>
      </c:catAx>
      <c:valAx>
        <c:axId val="120425856"/>
        <c:scaling>
          <c:orientation val="minMax"/>
        </c:scaling>
        <c:delete val="1"/>
        <c:axPos val="l"/>
        <c:numFmt formatCode="#,##0" sourceLinked="1"/>
        <c:tickLblPos val="nextTo"/>
        <c:crossAx val="120424320"/>
        <c:crosses val="autoZero"/>
        <c:crossBetween val="between"/>
      </c:valAx>
    </c:plotArea>
    <c:plotVisOnly val="1"/>
    <c:dispBlanksAs val="gap"/>
  </c:chart>
  <c:printSettings>
    <c:headerFooter/>
    <c:pageMargins b="0.75000000000000056" l="0.70000000000000051" r="0.70000000000000051" t="0.75000000000000056" header="0.30000000000000027" footer="0.30000000000000027"/>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c:lang val="es-ES"/>
  <c:chart>
    <c:plotArea>
      <c:layout>
        <c:manualLayout>
          <c:layoutTarget val="inner"/>
          <c:xMode val="edge"/>
          <c:yMode val="edge"/>
          <c:x val="1.4311471715122846E-2"/>
          <c:y val="0"/>
          <c:w val="0.98568852828487763"/>
          <c:h val="0.71129991948470295"/>
        </c:manualLayout>
      </c:layout>
      <c:barChart>
        <c:barDir val="col"/>
        <c:grouping val="clustered"/>
        <c:ser>
          <c:idx val="0"/>
          <c:order val="0"/>
          <c:spPr>
            <a:solidFill>
              <a:schemeClr val="accent2"/>
            </a:solidFill>
          </c:spPr>
          <c:dLbls>
            <c:spPr>
              <a:noFill/>
              <a:ln>
                <a:noFill/>
              </a:ln>
              <a:effectLst/>
            </c:spPr>
            <c:txPr>
              <a:bodyPr rot="-5400000" vert="horz"/>
              <a:lstStyle/>
              <a:p>
                <a:pPr>
                  <a:defRPr>
                    <a:latin typeface="Open Sans Condensed Light" pitchFamily="34" charset="0"/>
                    <a:ea typeface="Open Sans Condensed Light" pitchFamily="34" charset="0"/>
                    <a:cs typeface="Open Sans Condensed Light" pitchFamily="34" charset="0"/>
                  </a:defRPr>
                </a:pPr>
                <a:endParaRPr lang="es-ES"/>
              </a:p>
            </c:txPr>
            <c:showVal val="1"/>
            <c:extLst>
              <c:ext xmlns:c15="http://schemas.microsoft.com/office/drawing/2012/chart" uri="{CE6537A1-D6FC-4f65-9D91-7224C49458BB}">
                <c15:layout/>
                <c15:showLeaderLines val="0"/>
              </c:ext>
            </c:extLst>
          </c:dLbls>
          <c:cat>
            <c:strRef>
              <c:f>'Detenidos PNC'!$F$506:$F$527</c:f>
              <c:strCache>
                <c:ptCount val="22"/>
                <c:pt idx="0">
                  <c:v>Guatemala</c:v>
                </c:pt>
                <c:pt idx="1">
                  <c:v>Quetzaltenango</c:v>
                </c:pt>
                <c:pt idx="2">
                  <c:v>Escuintla</c:v>
                </c:pt>
                <c:pt idx="3">
                  <c:v>Alta Verapaz</c:v>
                </c:pt>
                <c:pt idx="4">
                  <c:v>Suchitepéquez</c:v>
                </c:pt>
                <c:pt idx="5">
                  <c:v>Huehuetenango</c:v>
                </c:pt>
                <c:pt idx="6">
                  <c:v>San Marcos</c:v>
                </c:pt>
                <c:pt idx="7">
                  <c:v>Retalhuleu</c:v>
                </c:pt>
                <c:pt idx="8">
                  <c:v>Sacatepéquez</c:v>
                </c:pt>
                <c:pt idx="9">
                  <c:v>Santa Rosa</c:v>
                </c:pt>
                <c:pt idx="10">
                  <c:v>Quiché</c:v>
                </c:pt>
                <c:pt idx="11">
                  <c:v>Chimaltenango</c:v>
                </c:pt>
                <c:pt idx="12">
                  <c:v>Solola</c:v>
                </c:pt>
                <c:pt idx="13">
                  <c:v>Baja Verapaz</c:v>
                </c:pt>
                <c:pt idx="14">
                  <c:v>Petén</c:v>
                </c:pt>
                <c:pt idx="15">
                  <c:v>Izabal</c:v>
                </c:pt>
                <c:pt idx="16">
                  <c:v>Jalapa</c:v>
                </c:pt>
                <c:pt idx="17">
                  <c:v>Chiquimula</c:v>
                </c:pt>
                <c:pt idx="18">
                  <c:v>Jutiapa</c:v>
                </c:pt>
                <c:pt idx="19">
                  <c:v>El Progreso</c:v>
                </c:pt>
                <c:pt idx="20">
                  <c:v>Zacapa</c:v>
                </c:pt>
                <c:pt idx="21">
                  <c:v>Totonicapán</c:v>
                </c:pt>
              </c:strCache>
            </c:strRef>
          </c:cat>
          <c:val>
            <c:numRef>
              <c:f>'Detenidos PNC'!$G$506:$G$527</c:f>
              <c:numCache>
                <c:formatCode>#,##0.0</c:formatCode>
                <c:ptCount val="22"/>
                <c:pt idx="0">
                  <c:v>37.483032770990889</c:v>
                </c:pt>
                <c:pt idx="1">
                  <c:v>9.2689548186930377</c:v>
                </c:pt>
                <c:pt idx="2">
                  <c:v>6.6123715338375026</c:v>
                </c:pt>
                <c:pt idx="3">
                  <c:v>5.1968198565057202</c:v>
                </c:pt>
                <c:pt idx="4">
                  <c:v>4.4211751018033745</c:v>
                </c:pt>
                <c:pt idx="5">
                  <c:v>4.3436106263331391</c:v>
                </c:pt>
                <c:pt idx="6">
                  <c:v>3.4904013961605584</c:v>
                </c:pt>
                <c:pt idx="7">
                  <c:v>3.2189257320147373</c:v>
                </c:pt>
                <c:pt idx="8">
                  <c:v>2.656583284855536</c:v>
                </c:pt>
                <c:pt idx="9">
                  <c:v>2.326934264107039</c:v>
                </c:pt>
                <c:pt idx="10">
                  <c:v>2.2881520263719217</c:v>
                </c:pt>
                <c:pt idx="11">
                  <c:v>2.1718053131665696</c:v>
                </c:pt>
                <c:pt idx="12">
                  <c:v>2.0942408376963351</c:v>
                </c:pt>
                <c:pt idx="13">
                  <c:v>2.0942408376963351</c:v>
                </c:pt>
                <c:pt idx="14">
                  <c:v>2.0166763622261006</c:v>
                </c:pt>
                <c:pt idx="15">
                  <c:v>1.9197207678883073</c:v>
                </c:pt>
                <c:pt idx="16">
                  <c:v>1.9003296490207484</c:v>
                </c:pt>
                <c:pt idx="17">
                  <c:v>1.706418460345162</c:v>
                </c:pt>
                <c:pt idx="18">
                  <c:v>1.5512895094046926</c:v>
                </c:pt>
                <c:pt idx="19">
                  <c:v>1.3767694395966648</c:v>
                </c:pt>
                <c:pt idx="20">
                  <c:v>1.0859026565832848</c:v>
                </c:pt>
                <c:pt idx="21">
                  <c:v>0.77564475470234628</c:v>
                </c:pt>
              </c:numCache>
            </c:numRef>
          </c:val>
        </c:ser>
        <c:axId val="120462336"/>
        <c:axId val="120468224"/>
      </c:barChart>
      <c:catAx>
        <c:axId val="120462336"/>
        <c:scaling>
          <c:orientation val="minMax"/>
        </c:scaling>
        <c:axPos val="b"/>
        <c:numFmt formatCode="General" sourceLinked="0"/>
        <c:tickLblPos val="nextTo"/>
        <c:txPr>
          <a:bodyPr rot="-5400000" vert="horz"/>
          <a:lstStyle/>
          <a:p>
            <a:pPr>
              <a:defRPr>
                <a:latin typeface="Open Sans Condensed Light" pitchFamily="34" charset="0"/>
                <a:ea typeface="Open Sans Condensed Light" pitchFamily="34" charset="0"/>
                <a:cs typeface="Open Sans Condensed Light" pitchFamily="34" charset="0"/>
              </a:defRPr>
            </a:pPr>
            <a:endParaRPr lang="es-ES"/>
          </a:p>
        </c:txPr>
        <c:crossAx val="120468224"/>
        <c:crosses val="autoZero"/>
        <c:auto val="1"/>
        <c:lblAlgn val="ctr"/>
        <c:lblOffset val="100"/>
      </c:catAx>
      <c:valAx>
        <c:axId val="120468224"/>
        <c:scaling>
          <c:orientation val="minMax"/>
        </c:scaling>
        <c:delete val="1"/>
        <c:axPos val="l"/>
        <c:numFmt formatCode="#,##0.0" sourceLinked="1"/>
        <c:tickLblPos val="nextTo"/>
        <c:crossAx val="120462336"/>
        <c:crosses val="autoZero"/>
        <c:crossBetween val="between"/>
      </c:valAx>
    </c:plotArea>
    <c:plotVisOnly val="1"/>
    <c:dispBlanksAs val="gap"/>
  </c:chart>
  <c:printSettings>
    <c:headerFooter/>
    <c:pageMargins b="0.75000000000000056" l="0.70000000000000051" r="0.70000000000000051" t="0.75000000000000056" header="0.30000000000000027" footer="0.30000000000000027"/>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c:lang val="es-ES"/>
  <c:style val="3"/>
  <c:chart>
    <c:plotArea>
      <c:layout>
        <c:manualLayout>
          <c:layoutTarget val="inner"/>
          <c:xMode val="edge"/>
          <c:yMode val="edge"/>
          <c:x val="0"/>
          <c:y val="0"/>
          <c:w val="0.77690443993689506"/>
          <c:h val="1"/>
        </c:manualLayout>
      </c:layout>
      <c:doughnutChart>
        <c:varyColors val="1"/>
        <c:ser>
          <c:idx val="0"/>
          <c:order val="0"/>
          <c:spPr>
            <a:solidFill>
              <a:srgbClr val="9AA07C"/>
            </a:solidFill>
          </c:spPr>
          <c:dPt>
            <c:idx val="0"/>
            <c:spPr>
              <a:solidFill>
                <a:srgbClr val="DBAE6D"/>
              </a:solidFill>
            </c:spPr>
          </c:dPt>
          <c:dLbls>
            <c:spPr>
              <a:noFill/>
              <a:ln>
                <a:noFill/>
              </a:ln>
              <a:effectLst/>
            </c:spPr>
            <c:showVal val="1"/>
            <c:showLeaderLines val="1"/>
            <c:extLst>
              <c:ext xmlns:c15="http://schemas.microsoft.com/office/drawing/2012/chart" uri="{CE6537A1-D6FC-4f65-9D91-7224C49458BB}"/>
            </c:extLst>
          </c:dLbls>
          <c:cat>
            <c:strRef>
              <c:f>'Detenidos PNC'!$B$540:$B$541</c:f>
              <c:strCache>
                <c:ptCount val="2"/>
                <c:pt idx="0">
                  <c:v>Urbana</c:v>
                </c:pt>
                <c:pt idx="1">
                  <c:v>Rural</c:v>
                </c:pt>
              </c:strCache>
            </c:strRef>
          </c:cat>
          <c:val>
            <c:numRef>
              <c:f>'Detenidos PNC'!$D$540:$D$541</c:f>
              <c:numCache>
                <c:formatCode>####.0</c:formatCode>
                <c:ptCount val="2"/>
                <c:pt idx="0">
                  <c:v>52.356020942408378</c:v>
                </c:pt>
                <c:pt idx="1">
                  <c:v>47.643979057591622</c:v>
                </c:pt>
              </c:numCache>
            </c:numRef>
          </c:val>
        </c:ser>
        <c:firstSliceAng val="0"/>
        <c:holeSize val="50"/>
      </c:doughnutChart>
    </c:plotArea>
    <c:legend>
      <c:legendPos val="r"/>
      <c:layout/>
    </c:legend>
    <c:plotVisOnly val="1"/>
    <c:dispBlanksAs val="zero"/>
  </c:chart>
  <c:spPr>
    <a:noFill/>
    <a:ln>
      <a:noFill/>
    </a:ln>
  </c:spPr>
  <c:txPr>
    <a:bodyPr/>
    <a:lstStyle/>
    <a:p>
      <a:pPr>
        <a:defRPr>
          <a:latin typeface="Open Sans Condensed Light" pitchFamily="34" charset="0"/>
          <a:ea typeface="Open Sans Condensed Light" pitchFamily="34" charset="0"/>
          <a:cs typeface="Open Sans Condensed Light" pitchFamily="34" charset="0"/>
        </a:defRPr>
      </a:pPr>
      <a:endParaRPr lang="es-ES"/>
    </a:p>
  </c:txPr>
  <c:printSettings>
    <c:headerFooter/>
    <c:pageMargins b="0.74803149606299224" l="0.70866141732283483" r="0.70866141732283483" t="0.74803149606299224" header="0.31496062992125995" footer="0.31496062992125995"/>
    <c:pageSetup paperSize="123" orientation="landscape"/>
  </c:printSettings>
</c:chartSpace>
</file>

<file path=xl/charts/chart66.xml><?xml version="1.0" encoding="utf-8"?>
<c:chartSpace xmlns:c="http://schemas.openxmlformats.org/drawingml/2006/chart" xmlns:a="http://schemas.openxmlformats.org/drawingml/2006/main" xmlns:r="http://schemas.openxmlformats.org/officeDocument/2006/relationships">
  <c:lang val="es-ES"/>
  <c:chart>
    <c:plotArea>
      <c:layout>
        <c:manualLayout>
          <c:layoutTarget val="inner"/>
          <c:xMode val="edge"/>
          <c:yMode val="edge"/>
          <c:x val="0"/>
          <c:y val="0"/>
          <c:w val="0.9892663962136572"/>
          <c:h val="0.76370732689210963"/>
        </c:manualLayout>
      </c:layout>
      <c:barChart>
        <c:barDir val="col"/>
        <c:grouping val="clustered"/>
        <c:ser>
          <c:idx val="0"/>
          <c:order val="0"/>
          <c:dLbls>
            <c:spPr>
              <a:noFill/>
              <a:ln>
                <a:noFill/>
              </a:ln>
              <a:effectLst/>
            </c:spPr>
            <c:txPr>
              <a:bodyPr/>
              <a:lstStyle/>
              <a:p>
                <a:pPr>
                  <a:defRPr>
                    <a:latin typeface="Open Sans Condensed Light" pitchFamily="34" charset="0"/>
                    <a:ea typeface="Open Sans Condensed Light" pitchFamily="34" charset="0"/>
                    <a:cs typeface="Open Sans Condensed Light" pitchFamily="34" charset="0"/>
                  </a:defRPr>
                </a:pPr>
                <a:endParaRPr lang="es-ES"/>
              </a:p>
            </c:txPr>
            <c:showVal val="1"/>
            <c:extLst>
              <c:ext xmlns:c15="http://schemas.microsoft.com/office/drawing/2012/chart" uri="{CE6537A1-D6FC-4f65-9D91-7224C49458BB}">
                <c15:showLeaderLines val="0"/>
              </c:ext>
            </c:extLst>
          </c:dLbls>
          <c:cat>
            <c:strRef>
              <c:f>'Detenidos PNC'!$B$559:$B$570</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'Detenidos PNC'!$D$559:$D$570</c:f>
              <c:numCache>
                <c:formatCode>####.0</c:formatCode>
                <c:ptCount val="12"/>
                <c:pt idx="0">
                  <c:v>7.8146209036261389</c:v>
                </c:pt>
                <c:pt idx="1">
                  <c:v>7.1553228621291449</c:v>
                </c:pt>
                <c:pt idx="2">
                  <c:v>8.4157455885204584</c:v>
                </c:pt>
                <c:pt idx="3">
                  <c:v>7.9309676168314915</c:v>
                </c:pt>
                <c:pt idx="4">
                  <c:v>8.0473143300368424</c:v>
                </c:pt>
                <c:pt idx="5">
                  <c:v>7.2716695753344966</c:v>
                </c:pt>
                <c:pt idx="6">
                  <c:v>9.346519294163274</c:v>
                </c:pt>
                <c:pt idx="7">
                  <c:v>9.4434748885010666</c:v>
                </c:pt>
                <c:pt idx="8">
                  <c:v>8.6290478960636037</c:v>
                </c:pt>
                <c:pt idx="9">
                  <c:v>8.9393057979445416</c:v>
                </c:pt>
                <c:pt idx="10">
                  <c:v>8.1054876866395187</c:v>
                </c:pt>
                <c:pt idx="11">
                  <c:v>8.9005235602094235</c:v>
                </c:pt>
              </c:numCache>
            </c:numRef>
          </c:val>
        </c:ser>
        <c:axId val="120592640"/>
        <c:axId val="120614912"/>
      </c:barChart>
      <c:catAx>
        <c:axId val="120592640"/>
        <c:scaling>
          <c:orientation val="minMax"/>
        </c:scaling>
        <c:axPos val="b"/>
        <c:numFmt formatCode="General" sourceLinked="0"/>
        <c:tickLblPos val="nextTo"/>
        <c:txPr>
          <a:bodyPr rot="-5400000" vert="horz"/>
          <a:lstStyle/>
          <a:p>
            <a:pPr>
              <a:defRPr>
                <a:latin typeface="Open Sans Condensed Light" pitchFamily="34" charset="0"/>
                <a:ea typeface="Open Sans Condensed Light" pitchFamily="34" charset="0"/>
                <a:cs typeface="Open Sans Condensed Light" pitchFamily="34" charset="0"/>
              </a:defRPr>
            </a:pPr>
            <a:endParaRPr lang="es-ES"/>
          </a:p>
        </c:txPr>
        <c:crossAx val="120614912"/>
        <c:crosses val="autoZero"/>
        <c:auto val="1"/>
        <c:lblAlgn val="ctr"/>
        <c:lblOffset val="100"/>
      </c:catAx>
      <c:valAx>
        <c:axId val="120614912"/>
        <c:scaling>
          <c:orientation val="minMax"/>
        </c:scaling>
        <c:delete val="1"/>
        <c:axPos val="l"/>
        <c:numFmt formatCode="####.0" sourceLinked="1"/>
        <c:tickLblPos val="nextTo"/>
        <c:crossAx val="120592640"/>
        <c:crosses val="autoZero"/>
        <c:crossBetween val="between"/>
      </c:valAx>
    </c:plotArea>
    <c:plotVisOnly val="1"/>
    <c:dispBlanksAs val="gap"/>
  </c:chart>
  <c:printSettings>
    <c:headerFooter/>
    <c:pageMargins b="0.75000000000000056" l="0.70000000000000051" r="0.70000000000000051" t="0.75000000000000056" header="0.30000000000000027" footer="0.30000000000000027"/>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c:lang val="es-ES"/>
  <c:style val="3"/>
  <c:chart>
    <c:plotArea>
      <c:layout>
        <c:manualLayout>
          <c:layoutTarget val="inner"/>
          <c:xMode val="edge"/>
          <c:yMode val="edge"/>
          <c:x val="0"/>
          <c:y val="4.1377765559933624E-2"/>
          <c:w val="0.97242365336939462"/>
          <c:h val="0.72714377348116965"/>
        </c:manualLayout>
      </c:layout>
      <c:barChart>
        <c:barDir val="col"/>
        <c:grouping val="clustered"/>
        <c:ser>
          <c:idx val="0"/>
          <c:order val="0"/>
          <c:dLbls>
            <c:spPr>
              <a:noFill/>
              <a:ln>
                <a:noFill/>
              </a:ln>
              <a:effectLst/>
            </c:spPr>
            <c:txPr>
              <a:bodyPr/>
              <a:lstStyle/>
              <a:p>
                <a:pPr>
                  <a:defRPr>
                    <a:latin typeface="Open Sans Condensed Light" pitchFamily="34" charset="0"/>
                    <a:ea typeface="Open Sans Condensed Light" pitchFamily="34" charset="0"/>
                    <a:cs typeface="Open Sans Condensed Light" pitchFamily="34" charset="0"/>
                  </a:defRPr>
                </a:pPr>
                <a:endParaRPr lang="es-ES"/>
              </a:p>
            </c:txPr>
            <c:showVal val="1"/>
            <c:extLst>
              <c:ext xmlns:c15="http://schemas.microsoft.com/office/drawing/2012/chart" uri="{CE6537A1-D6FC-4f65-9D91-7224C49458BB}">
                <c15:showLeaderLines val="0"/>
              </c:ext>
            </c:extLst>
          </c:dLbls>
          <c:cat>
            <c:strRef>
              <c:f>'Detenidos PNC'!$B$579:$B$585</c:f>
              <c:strCache>
                <c:ptCount val="7"/>
                <c:pt idx="0">
                  <c:v>Lunes</c:v>
                </c:pt>
                <c:pt idx="1">
                  <c:v>Martes</c:v>
                </c:pt>
                <c:pt idx="2">
                  <c:v>Miercoles</c:v>
                </c:pt>
                <c:pt idx="3">
                  <c:v>Jueves</c:v>
                </c:pt>
                <c:pt idx="4">
                  <c:v>Viernes</c:v>
                </c:pt>
                <c:pt idx="5">
                  <c:v>Sabado</c:v>
                </c:pt>
                <c:pt idx="6">
                  <c:v>Domingo</c:v>
                </c:pt>
              </c:strCache>
            </c:strRef>
          </c:cat>
          <c:val>
            <c:numRef>
              <c:f>'Detenidos PNC'!$D$579:$D$585</c:f>
              <c:numCache>
                <c:formatCode>####.0</c:formatCode>
                <c:ptCount val="7"/>
                <c:pt idx="0">
                  <c:v>14.543339150668993</c:v>
                </c:pt>
                <c:pt idx="1">
                  <c:v>13.709521039363972</c:v>
                </c:pt>
                <c:pt idx="2">
                  <c:v>13.980996703509792</c:v>
                </c:pt>
                <c:pt idx="3">
                  <c:v>13.360480899747916</c:v>
                </c:pt>
                <c:pt idx="4">
                  <c:v>13.127787473337211</c:v>
                </c:pt>
                <c:pt idx="5">
                  <c:v>14.271863486523172</c:v>
                </c:pt>
                <c:pt idx="6">
                  <c:v>17.006011246848942</c:v>
                </c:pt>
              </c:numCache>
            </c:numRef>
          </c:val>
        </c:ser>
        <c:gapWidth val="100"/>
        <c:axId val="120634368"/>
        <c:axId val="120640256"/>
      </c:barChart>
      <c:catAx>
        <c:axId val="120634368"/>
        <c:scaling>
          <c:orientation val="minMax"/>
        </c:scaling>
        <c:axPos val="b"/>
        <c:numFmt formatCode="General" sourceLinked="0"/>
        <c:tickLblPos val="nextTo"/>
        <c:txPr>
          <a:bodyPr rot="-5400000" vert="horz"/>
          <a:lstStyle/>
          <a:p>
            <a:pPr>
              <a:defRPr>
                <a:latin typeface="Open Sans Condensed Light" pitchFamily="34" charset="0"/>
                <a:ea typeface="Open Sans Condensed Light" pitchFamily="34" charset="0"/>
                <a:cs typeface="Open Sans Condensed Light" pitchFamily="34" charset="0"/>
              </a:defRPr>
            </a:pPr>
            <a:endParaRPr lang="es-ES"/>
          </a:p>
        </c:txPr>
        <c:crossAx val="120640256"/>
        <c:crosses val="autoZero"/>
        <c:auto val="1"/>
        <c:lblAlgn val="ctr"/>
        <c:lblOffset val="100"/>
      </c:catAx>
      <c:valAx>
        <c:axId val="120640256"/>
        <c:scaling>
          <c:orientation val="minMax"/>
        </c:scaling>
        <c:delete val="1"/>
        <c:axPos val="l"/>
        <c:numFmt formatCode="####.0" sourceLinked="1"/>
        <c:tickLblPos val="nextTo"/>
        <c:crossAx val="120634368"/>
        <c:crosses val="autoZero"/>
        <c:crossBetween val="between"/>
      </c:valAx>
    </c:plotArea>
    <c:plotVisOnly val="1"/>
    <c:dispBlanksAs val="gap"/>
  </c:chart>
  <c:printSettings>
    <c:headerFooter/>
    <c:pageMargins b="0.75000000000000056" l="0.70000000000000051" r="0.70000000000000051" t="0.75000000000000056" header="0.30000000000000027" footer="0.30000000000000027"/>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c:lang val="es-ES"/>
  <c:chart>
    <c:plotArea>
      <c:layout>
        <c:manualLayout>
          <c:layoutTarget val="inner"/>
          <c:xMode val="edge"/>
          <c:yMode val="edge"/>
          <c:x val="0"/>
          <c:y val="0"/>
          <c:w val="1"/>
          <c:h val="0.74167149758454276"/>
        </c:manualLayout>
      </c:layout>
      <c:barChart>
        <c:barDir val="col"/>
        <c:grouping val="clustered"/>
        <c:ser>
          <c:idx val="0"/>
          <c:order val="0"/>
          <c:dLbls>
            <c:spPr>
              <a:noFill/>
              <a:ln>
                <a:noFill/>
              </a:ln>
              <a:effectLst/>
            </c:spPr>
            <c:txPr>
              <a:bodyPr/>
              <a:lstStyle/>
              <a:p>
                <a:pPr>
                  <a:defRPr>
                    <a:latin typeface="Open Sans Condensed Light" pitchFamily="34" charset="0"/>
                    <a:ea typeface="Open Sans Condensed Light" pitchFamily="34" charset="0"/>
                    <a:cs typeface="Open Sans Condensed Light" pitchFamily="34" charset="0"/>
                  </a:defRPr>
                </a:pPr>
                <a:endParaRPr lang="es-ES"/>
              </a:p>
            </c:txPr>
            <c:showVal val="1"/>
            <c:extLst>
              <c:ext xmlns:c15="http://schemas.microsoft.com/office/drawing/2012/chart" uri="{CE6537A1-D6FC-4f65-9D91-7224C49458BB}">
                <c15:layout/>
                <c15:showLeaderLines val="0"/>
              </c:ext>
            </c:extLst>
          </c:dLbls>
          <c:cat>
            <c:strRef>
              <c:f>'Detenidos PNC'!$B$597:$B$608</c:f>
              <c:strCache>
                <c:ptCount val="12"/>
                <c:pt idx="0">
                  <c:v>Menor de 15</c:v>
                </c:pt>
                <c:pt idx="1">
                  <c:v>15-19</c:v>
                </c:pt>
                <c:pt idx="2">
                  <c:v>20-24</c:v>
                </c:pt>
                <c:pt idx="3">
                  <c:v>25-29</c:v>
                </c:pt>
                <c:pt idx="4">
                  <c:v>30-34</c:v>
                </c:pt>
                <c:pt idx="5">
                  <c:v>35-39</c:v>
                </c:pt>
                <c:pt idx="6">
                  <c:v>40-44</c:v>
                </c:pt>
                <c:pt idx="7">
                  <c:v>45-49</c:v>
                </c:pt>
                <c:pt idx="8">
                  <c:v>50-54</c:v>
                </c:pt>
                <c:pt idx="9">
                  <c:v>55-59</c:v>
                </c:pt>
                <c:pt idx="10">
                  <c:v>60 o más</c:v>
                </c:pt>
                <c:pt idx="11">
                  <c:v>Ignorado</c:v>
                </c:pt>
              </c:strCache>
            </c:strRef>
          </c:cat>
          <c:val>
            <c:numRef>
              <c:f>'Detenidos PNC'!$D$597:$D$608</c:f>
              <c:numCache>
                <c:formatCode>0.0</c:formatCode>
                <c:ptCount val="12"/>
                <c:pt idx="0">
                  <c:v>1.8227651735505139</c:v>
                </c:pt>
                <c:pt idx="1">
                  <c:v>25.867752569323251</c:v>
                </c:pt>
                <c:pt idx="2">
                  <c:v>26.371921659879774</c:v>
                </c:pt>
                <c:pt idx="3">
                  <c:v>17.839829358153967</c:v>
                </c:pt>
                <c:pt idx="4">
                  <c:v>12.371533837502424</c:v>
                </c:pt>
                <c:pt idx="5">
                  <c:v>7.1747139809967031</c:v>
                </c:pt>
                <c:pt idx="6">
                  <c:v>3.6843125848361451</c:v>
                </c:pt>
                <c:pt idx="7">
                  <c:v>2.1330230754314523</c:v>
                </c:pt>
                <c:pt idx="8">
                  <c:v>1.0277292999806089</c:v>
                </c:pt>
                <c:pt idx="9">
                  <c:v>0.83381811130502226</c:v>
                </c:pt>
                <c:pt idx="10">
                  <c:v>0.48477797168896647</c:v>
                </c:pt>
                <c:pt idx="11">
                  <c:v>0.38782237735117314</c:v>
                </c:pt>
              </c:numCache>
            </c:numRef>
          </c:val>
        </c:ser>
        <c:axId val="120532992"/>
        <c:axId val="120534528"/>
      </c:barChart>
      <c:catAx>
        <c:axId val="120532992"/>
        <c:scaling>
          <c:orientation val="minMax"/>
        </c:scaling>
        <c:axPos val="b"/>
        <c:numFmt formatCode="General" sourceLinked="0"/>
        <c:tickLblPos val="nextTo"/>
        <c:txPr>
          <a:bodyPr rot="-5400000" vert="horz"/>
          <a:lstStyle/>
          <a:p>
            <a:pPr>
              <a:defRPr>
                <a:latin typeface="Open Sans Condensed Light" pitchFamily="34" charset="0"/>
                <a:ea typeface="Open Sans Condensed Light" pitchFamily="34" charset="0"/>
                <a:cs typeface="Open Sans Condensed Light" pitchFamily="34" charset="0"/>
              </a:defRPr>
            </a:pPr>
            <a:endParaRPr lang="es-ES"/>
          </a:p>
        </c:txPr>
        <c:crossAx val="120534528"/>
        <c:crosses val="autoZero"/>
        <c:auto val="1"/>
        <c:lblAlgn val="ctr"/>
        <c:lblOffset val="100"/>
      </c:catAx>
      <c:valAx>
        <c:axId val="120534528"/>
        <c:scaling>
          <c:orientation val="minMax"/>
        </c:scaling>
        <c:delete val="1"/>
        <c:axPos val="l"/>
        <c:numFmt formatCode="0.0" sourceLinked="1"/>
        <c:tickLblPos val="nextTo"/>
        <c:crossAx val="120532992"/>
        <c:crosses val="autoZero"/>
        <c:crossBetween val="between"/>
      </c:valAx>
    </c:plotArea>
    <c:plotVisOnly val="1"/>
    <c:dispBlanksAs val="gap"/>
  </c:chart>
  <c:printSettings>
    <c:headerFooter/>
    <c:pageMargins b="0.75000000000000056" l="0.70000000000000051" r="0.70000000000000051" t="0.75000000000000056" header="0.30000000000000027" footer="0.30000000000000027"/>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c:lang val="es-ES"/>
  <c:chart>
    <c:plotArea>
      <c:layout>
        <c:manualLayout>
          <c:layoutTarget val="inner"/>
          <c:xMode val="edge"/>
          <c:yMode val="edge"/>
          <c:x val="0"/>
          <c:y val="0"/>
          <c:w val="1"/>
          <c:h val="0.86580837359098306"/>
        </c:manualLayout>
      </c:layout>
      <c:barChart>
        <c:barDir val="col"/>
        <c:grouping val="clustered"/>
        <c:ser>
          <c:idx val="0"/>
          <c:order val="0"/>
          <c:dLbls>
            <c:spPr>
              <a:noFill/>
              <a:ln>
                <a:noFill/>
              </a:ln>
              <a:effectLst/>
            </c:spPr>
            <c:txPr>
              <a:bodyPr/>
              <a:lstStyle/>
              <a:p>
                <a:pPr>
                  <a:defRPr>
                    <a:latin typeface="Open Sans Condensed Light" pitchFamily="34" charset="0"/>
                    <a:ea typeface="Open Sans Condensed Light" pitchFamily="34" charset="0"/>
                    <a:cs typeface="Open Sans Condensed Light" pitchFamily="34" charset="0"/>
                  </a:defRPr>
                </a:pPr>
                <a:endParaRPr lang="es-ES"/>
              </a:p>
            </c:txPr>
            <c:showVal val="1"/>
            <c:extLst>
              <c:ext xmlns:c15="http://schemas.microsoft.com/office/drawing/2012/chart" uri="{CE6537A1-D6FC-4f65-9D91-7224C49458BB}">
                <c15:layout/>
                <c15:showLeaderLines val="0"/>
              </c:ext>
            </c:extLst>
          </c:dLbls>
          <c:cat>
            <c:numRef>
              <c:f>'Detenidos PNC'!$B$617:$B$621</c:f>
              <c:numCache>
                <c:formatCode>General</c:formatCode>
                <c:ptCount val="5"/>
                <c:pt idx="0">
                  <c:v>2009</c:v>
                </c:pt>
                <c:pt idx="1">
                  <c:v>2010</c:v>
                </c:pt>
                <c:pt idx="2">
                  <c:v>2011</c:v>
                </c:pt>
                <c:pt idx="3">
                  <c:v>2012</c:v>
                </c:pt>
                <c:pt idx="4">
                  <c:v>2013</c:v>
                </c:pt>
              </c:numCache>
            </c:numRef>
          </c:cat>
          <c:val>
            <c:numRef>
              <c:f>'Detenidos PNC'!$C$617:$C$621</c:f>
              <c:numCache>
                <c:formatCode>#,##0</c:formatCode>
                <c:ptCount val="5"/>
                <c:pt idx="0">
                  <c:v>374</c:v>
                </c:pt>
                <c:pt idx="1">
                  <c:v>482</c:v>
                </c:pt>
                <c:pt idx="2">
                  <c:v>398</c:v>
                </c:pt>
                <c:pt idx="3">
                  <c:v>413</c:v>
                </c:pt>
                <c:pt idx="4">
                  <c:v>430</c:v>
                </c:pt>
              </c:numCache>
            </c:numRef>
          </c:val>
        </c:ser>
        <c:axId val="120557952"/>
        <c:axId val="120559488"/>
      </c:barChart>
      <c:catAx>
        <c:axId val="120557952"/>
        <c:scaling>
          <c:orientation val="minMax"/>
        </c:scaling>
        <c:axPos val="b"/>
        <c:numFmt formatCode="General" sourceLinked="1"/>
        <c:tickLblPos val="nextTo"/>
        <c:txPr>
          <a:bodyPr/>
          <a:lstStyle/>
          <a:p>
            <a:pPr>
              <a:defRPr>
                <a:latin typeface="Open Sans Condensed Light" pitchFamily="34" charset="0"/>
                <a:ea typeface="Open Sans Condensed Light" pitchFamily="34" charset="0"/>
                <a:cs typeface="Open Sans Condensed Light" pitchFamily="34" charset="0"/>
              </a:defRPr>
            </a:pPr>
            <a:endParaRPr lang="es-ES"/>
          </a:p>
        </c:txPr>
        <c:crossAx val="120559488"/>
        <c:crosses val="autoZero"/>
        <c:auto val="1"/>
        <c:lblAlgn val="ctr"/>
        <c:lblOffset val="100"/>
      </c:catAx>
      <c:valAx>
        <c:axId val="120559488"/>
        <c:scaling>
          <c:orientation val="minMax"/>
        </c:scaling>
        <c:delete val="1"/>
        <c:axPos val="l"/>
        <c:numFmt formatCode="#,##0" sourceLinked="1"/>
        <c:tickLblPos val="nextTo"/>
        <c:crossAx val="120557952"/>
        <c:crosses val="autoZero"/>
        <c:crossBetween val="between"/>
      </c:valAx>
    </c:plotArea>
    <c:plotVisOnly val="1"/>
    <c:dispBlanksAs val="gap"/>
  </c:chart>
  <c:printSettings>
    <c:headerFooter/>
    <c:pageMargins b="0.75000000000000056" l="0.70000000000000051" r="0.70000000000000051" t="0.75000000000000056" header="0.30000000000000027" footer="0.30000000000000027"/>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s-ES"/>
  <c:chart>
    <c:plotArea>
      <c:layout>
        <c:manualLayout>
          <c:layoutTarget val="inner"/>
          <c:xMode val="edge"/>
          <c:yMode val="edge"/>
          <c:x val="3.9356547216587781E-2"/>
          <c:y val="0"/>
          <c:w val="0.96064345278341334"/>
          <c:h val="0.74167149758454276"/>
        </c:manualLayout>
      </c:layout>
      <c:barChart>
        <c:barDir val="col"/>
        <c:grouping val="clustered"/>
        <c:ser>
          <c:idx val="0"/>
          <c:order val="0"/>
          <c:dLbls>
            <c:spPr>
              <a:noFill/>
              <a:ln>
                <a:noFill/>
              </a:ln>
              <a:effectLst/>
            </c:spPr>
            <c:txPr>
              <a:bodyPr/>
              <a:lstStyle/>
              <a:p>
                <a:pPr>
                  <a:defRPr>
                    <a:latin typeface="Open Sans Condensed Light" pitchFamily="34" charset="0"/>
                    <a:ea typeface="Open Sans Condensed Light" pitchFamily="34" charset="0"/>
                    <a:cs typeface="Open Sans Condensed Light" pitchFamily="34" charset="0"/>
                  </a:defRPr>
                </a:pPr>
                <a:endParaRPr lang="es-ES"/>
              </a:p>
            </c:txPr>
            <c:showVal val="1"/>
            <c:extLst>
              <c:ext xmlns:c15="http://schemas.microsoft.com/office/drawing/2012/chart" uri="{CE6537A1-D6FC-4f65-9D91-7224C49458BB}">
                <c15:showLeaderLines val="0"/>
              </c:ext>
            </c:extLst>
          </c:dLbls>
          <c:cat>
            <c:strRef>
              <c:f>'Víctimas PNC'!$B$126:$B$137</c:f>
              <c:strCache>
                <c:ptCount val="12"/>
                <c:pt idx="0">
                  <c:v>Menor de 15</c:v>
                </c:pt>
                <c:pt idx="1">
                  <c:v>15-19</c:v>
                </c:pt>
                <c:pt idx="2">
                  <c:v>20-24</c:v>
                </c:pt>
                <c:pt idx="3">
                  <c:v>25-29</c:v>
                </c:pt>
                <c:pt idx="4">
                  <c:v>30-34</c:v>
                </c:pt>
                <c:pt idx="5">
                  <c:v>35-39</c:v>
                </c:pt>
                <c:pt idx="6">
                  <c:v>40-44</c:v>
                </c:pt>
                <c:pt idx="7">
                  <c:v>45-49</c:v>
                </c:pt>
                <c:pt idx="8">
                  <c:v>50-54</c:v>
                </c:pt>
                <c:pt idx="9">
                  <c:v>55-59</c:v>
                </c:pt>
                <c:pt idx="10">
                  <c:v>60 o más</c:v>
                </c:pt>
                <c:pt idx="11">
                  <c:v>Ignorado</c:v>
                </c:pt>
              </c:strCache>
            </c:strRef>
          </c:cat>
          <c:val>
            <c:numRef>
              <c:f>'Víctimas PNC'!$D$126:$D$137</c:f>
              <c:numCache>
                <c:formatCode>###0.0</c:formatCode>
                <c:ptCount val="12"/>
                <c:pt idx="0">
                  <c:v>5.2629069933736954</c:v>
                </c:pt>
                <c:pt idx="1">
                  <c:v>11.166992420269819</c:v>
                </c:pt>
                <c:pt idx="2">
                  <c:v>14.630309386470897</c:v>
                </c:pt>
                <c:pt idx="3">
                  <c:v>13.993898078848263</c:v>
                </c:pt>
                <c:pt idx="4">
                  <c:v>13.102445535586597</c:v>
                </c:pt>
                <c:pt idx="5">
                  <c:v>10.873814177432426</c:v>
                </c:pt>
                <c:pt idx="6">
                  <c:v>7.994470133956237</c:v>
                </c:pt>
                <c:pt idx="7">
                  <c:v>6.3283596319778814</c:v>
                </c:pt>
                <c:pt idx="8">
                  <c:v>4.7838108404442963</c:v>
                </c:pt>
                <c:pt idx="9">
                  <c:v>3.1844401010630694</c:v>
                </c:pt>
                <c:pt idx="10">
                  <c:v>4.7099203889974728</c:v>
                </c:pt>
                <c:pt idx="11">
                  <c:v>3.9686323115793489</c:v>
                </c:pt>
              </c:numCache>
            </c:numRef>
          </c:val>
        </c:ser>
        <c:axId val="117180672"/>
        <c:axId val="117186560"/>
      </c:barChart>
      <c:catAx>
        <c:axId val="117180672"/>
        <c:scaling>
          <c:orientation val="minMax"/>
        </c:scaling>
        <c:axPos val="b"/>
        <c:numFmt formatCode="General" sourceLinked="0"/>
        <c:tickLblPos val="nextTo"/>
        <c:txPr>
          <a:bodyPr rot="-5400000" vert="horz"/>
          <a:lstStyle/>
          <a:p>
            <a:pPr>
              <a:defRPr>
                <a:latin typeface="Open Sans Condensed Light" pitchFamily="34" charset="0"/>
                <a:ea typeface="Open Sans Condensed Light" pitchFamily="34" charset="0"/>
                <a:cs typeface="Open Sans Condensed Light" pitchFamily="34" charset="0"/>
              </a:defRPr>
            </a:pPr>
            <a:endParaRPr lang="es-ES"/>
          </a:p>
        </c:txPr>
        <c:crossAx val="117186560"/>
        <c:crosses val="autoZero"/>
        <c:auto val="1"/>
        <c:lblAlgn val="ctr"/>
        <c:lblOffset val="100"/>
      </c:catAx>
      <c:valAx>
        <c:axId val="117186560"/>
        <c:scaling>
          <c:orientation val="minMax"/>
        </c:scaling>
        <c:delete val="1"/>
        <c:axPos val="l"/>
        <c:numFmt formatCode="###0.0" sourceLinked="1"/>
        <c:tickLblPos val="nextTo"/>
        <c:crossAx val="117180672"/>
        <c:crosses val="autoZero"/>
        <c:crossBetween val="between"/>
      </c:valAx>
    </c:plotArea>
    <c:plotVisOnly val="1"/>
    <c:dispBlanksAs val="gap"/>
  </c:chart>
  <c:printSettings>
    <c:headerFooter/>
    <c:pageMargins b="0.75000000000000056" l="0.70000000000000051" r="0.70000000000000051" t="0.75000000000000056" header="0.30000000000000027" footer="0.30000000000000027"/>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c:lang val="es-ES"/>
  <c:chart>
    <c:plotArea>
      <c:layout>
        <c:manualLayout>
          <c:layoutTarget val="inner"/>
          <c:xMode val="edge"/>
          <c:yMode val="edge"/>
          <c:x val="1.0733603786342119E-2"/>
          <c:y val="0"/>
          <c:w val="0.9892663962136572"/>
          <c:h val="0.60735869565217471"/>
        </c:manualLayout>
      </c:layout>
      <c:barChart>
        <c:barDir val="col"/>
        <c:grouping val="clustered"/>
        <c:ser>
          <c:idx val="0"/>
          <c:order val="0"/>
          <c:spPr>
            <a:solidFill>
              <a:schemeClr val="accent2"/>
            </a:solidFill>
          </c:spPr>
          <c:dLbls>
            <c:spPr>
              <a:noFill/>
              <a:ln>
                <a:noFill/>
              </a:ln>
              <a:effectLst/>
            </c:spPr>
            <c:txPr>
              <a:bodyPr rot="-5400000" vert="horz"/>
              <a:lstStyle/>
              <a:p>
                <a:pPr>
                  <a:defRPr>
                    <a:latin typeface="Open Sans Condensed Light" pitchFamily="34" charset="0"/>
                    <a:ea typeface="Open Sans Condensed Light" pitchFamily="34" charset="0"/>
                    <a:cs typeface="Open Sans Condensed Light" pitchFamily="34" charset="0"/>
                  </a:defRPr>
                </a:pPr>
                <a:endParaRPr lang="es-ES"/>
              </a:p>
            </c:txPr>
            <c:showVal val="1"/>
            <c:extLst>
              <c:ext xmlns:c15="http://schemas.microsoft.com/office/drawing/2012/chart" uri="{CE6537A1-D6FC-4f65-9D91-7224C49458BB}">
                <c15:layout/>
                <c15:showLeaderLines val="0"/>
              </c:ext>
            </c:extLst>
          </c:dLbls>
          <c:cat>
            <c:strRef>
              <c:f>'Detenidos PNC'!$F$655:$F$676</c:f>
              <c:strCache>
                <c:ptCount val="22"/>
                <c:pt idx="0">
                  <c:v>Guatemala</c:v>
                </c:pt>
                <c:pt idx="1">
                  <c:v>Alta Verapaz</c:v>
                </c:pt>
                <c:pt idx="2">
                  <c:v>Quetzaltenango</c:v>
                </c:pt>
                <c:pt idx="3">
                  <c:v>Huehuetenango</c:v>
                </c:pt>
                <c:pt idx="4">
                  <c:v>Suchitepéquez</c:v>
                </c:pt>
                <c:pt idx="5">
                  <c:v>Petén</c:v>
                </c:pt>
                <c:pt idx="6">
                  <c:v>San Marcos</c:v>
                </c:pt>
                <c:pt idx="7">
                  <c:v>Quiché</c:v>
                </c:pt>
                <c:pt idx="8">
                  <c:v>Sacatepéquez</c:v>
                </c:pt>
                <c:pt idx="9">
                  <c:v>Baja Verapaz</c:v>
                </c:pt>
                <c:pt idx="10">
                  <c:v>Chimaltenango</c:v>
                </c:pt>
                <c:pt idx="11">
                  <c:v>Escuintla</c:v>
                </c:pt>
                <c:pt idx="12">
                  <c:v>Izabal</c:v>
                </c:pt>
                <c:pt idx="13">
                  <c:v>Solola</c:v>
                </c:pt>
                <c:pt idx="14">
                  <c:v>Jutiapa</c:v>
                </c:pt>
                <c:pt idx="15">
                  <c:v>El Progreso</c:v>
                </c:pt>
                <c:pt idx="16">
                  <c:v>Retalhuleu</c:v>
                </c:pt>
                <c:pt idx="17">
                  <c:v>Zacapa</c:v>
                </c:pt>
                <c:pt idx="18">
                  <c:v>Chiquimula</c:v>
                </c:pt>
                <c:pt idx="19">
                  <c:v>Totonicapán</c:v>
                </c:pt>
                <c:pt idx="20">
                  <c:v>Santa Rosa</c:v>
                </c:pt>
                <c:pt idx="21">
                  <c:v>Jalapa</c:v>
                </c:pt>
              </c:strCache>
            </c:strRef>
          </c:cat>
          <c:val>
            <c:numRef>
              <c:f>'Detenidos PNC'!$G$655:$G$676</c:f>
              <c:numCache>
                <c:formatCode>0.0</c:formatCode>
                <c:ptCount val="22"/>
                <c:pt idx="0">
                  <c:v>24.2</c:v>
                </c:pt>
                <c:pt idx="1">
                  <c:v>10.199999999999999</c:v>
                </c:pt>
                <c:pt idx="2">
                  <c:v>7</c:v>
                </c:pt>
                <c:pt idx="3">
                  <c:v>6.5</c:v>
                </c:pt>
                <c:pt idx="4">
                  <c:v>5.8</c:v>
                </c:pt>
                <c:pt idx="5">
                  <c:v>5.6</c:v>
                </c:pt>
                <c:pt idx="6">
                  <c:v>5.3</c:v>
                </c:pt>
                <c:pt idx="7">
                  <c:v>5.0999999999999996</c:v>
                </c:pt>
                <c:pt idx="8">
                  <c:v>3.5</c:v>
                </c:pt>
                <c:pt idx="9">
                  <c:v>3.5</c:v>
                </c:pt>
                <c:pt idx="10">
                  <c:v>3.3</c:v>
                </c:pt>
                <c:pt idx="11">
                  <c:v>3.3</c:v>
                </c:pt>
                <c:pt idx="12">
                  <c:v>3.3</c:v>
                </c:pt>
                <c:pt idx="13">
                  <c:v>2.2999999999999998</c:v>
                </c:pt>
                <c:pt idx="14">
                  <c:v>2.1</c:v>
                </c:pt>
                <c:pt idx="15">
                  <c:v>1.9</c:v>
                </c:pt>
                <c:pt idx="16">
                  <c:v>1.6</c:v>
                </c:pt>
                <c:pt idx="17">
                  <c:v>1.6</c:v>
                </c:pt>
                <c:pt idx="18">
                  <c:v>1.6</c:v>
                </c:pt>
                <c:pt idx="19">
                  <c:v>0.9</c:v>
                </c:pt>
                <c:pt idx="20">
                  <c:v>0.7</c:v>
                </c:pt>
                <c:pt idx="21">
                  <c:v>0.7</c:v>
                </c:pt>
              </c:numCache>
            </c:numRef>
          </c:val>
        </c:ser>
        <c:axId val="120731136"/>
        <c:axId val="120732672"/>
      </c:barChart>
      <c:catAx>
        <c:axId val="120731136"/>
        <c:scaling>
          <c:orientation val="minMax"/>
        </c:scaling>
        <c:axPos val="b"/>
        <c:numFmt formatCode="General" sourceLinked="0"/>
        <c:tickLblPos val="nextTo"/>
        <c:txPr>
          <a:bodyPr rot="-5400000" vert="horz"/>
          <a:lstStyle/>
          <a:p>
            <a:pPr>
              <a:defRPr>
                <a:latin typeface="Open Sans Condensed Light" pitchFamily="34" charset="0"/>
                <a:ea typeface="Open Sans Condensed Light" pitchFamily="34" charset="0"/>
                <a:cs typeface="Open Sans Condensed Light" pitchFamily="34" charset="0"/>
              </a:defRPr>
            </a:pPr>
            <a:endParaRPr lang="es-ES"/>
          </a:p>
        </c:txPr>
        <c:crossAx val="120732672"/>
        <c:crosses val="autoZero"/>
        <c:auto val="1"/>
        <c:lblAlgn val="ctr"/>
        <c:lblOffset val="100"/>
      </c:catAx>
      <c:valAx>
        <c:axId val="120732672"/>
        <c:scaling>
          <c:orientation val="minMax"/>
        </c:scaling>
        <c:delete val="1"/>
        <c:axPos val="l"/>
        <c:numFmt formatCode="0.0" sourceLinked="1"/>
        <c:tickLblPos val="nextTo"/>
        <c:crossAx val="120731136"/>
        <c:crosses val="autoZero"/>
        <c:crossBetween val="between"/>
      </c:valAx>
    </c:plotArea>
    <c:plotVisOnly val="1"/>
    <c:dispBlanksAs val="gap"/>
  </c:chart>
  <c:printSettings>
    <c:headerFooter/>
    <c:pageMargins b="0.75000000000000056" l="0.70000000000000051" r="0.70000000000000051" t="0.75000000000000056" header="0.30000000000000027" footer="0.30000000000000027"/>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c:lang val="es-ES"/>
  <c:style val="3"/>
  <c:chart>
    <c:plotArea>
      <c:layout>
        <c:manualLayout>
          <c:layoutTarget val="inner"/>
          <c:xMode val="edge"/>
          <c:yMode val="edge"/>
          <c:x val="0"/>
          <c:y val="0"/>
          <c:w val="0.69461347757493863"/>
          <c:h val="0.99259259259259269"/>
        </c:manualLayout>
      </c:layout>
      <c:doughnutChart>
        <c:varyColors val="1"/>
        <c:ser>
          <c:idx val="0"/>
          <c:order val="0"/>
          <c:spPr>
            <a:solidFill>
              <a:srgbClr val="9AA07C"/>
            </a:solidFill>
          </c:spPr>
          <c:dPt>
            <c:idx val="0"/>
            <c:spPr>
              <a:solidFill>
                <a:srgbClr val="DBAE6D"/>
              </a:solidFill>
            </c:spPr>
          </c:dPt>
          <c:dLbls>
            <c:spPr>
              <a:noFill/>
              <a:ln>
                <a:noFill/>
              </a:ln>
              <a:effectLst/>
            </c:spPr>
            <c:showVal val="1"/>
            <c:showLeaderLines val="1"/>
            <c:extLst>
              <c:ext xmlns:c15="http://schemas.microsoft.com/office/drawing/2012/chart" uri="{CE6537A1-D6FC-4f65-9D91-7224C49458BB}">
                <c15:layout/>
              </c:ext>
            </c:extLst>
          </c:dLbls>
          <c:cat>
            <c:strRef>
              <c:f>'Detenidos PNC'!$B$686:$B$687</c:f>
              <c:strCache>
                <c:ptCount val="2"/>
                <c:pt idx="0">
                  <c:v>Urbano</c:v>
                </c:pt>
                <c:pt idx="1">
                  <c:v>Rural</c:v>
                </c:pt>
              </c:strCache>
            </c:strRef>
          </c:cat>
          <c:val>
            <c:numRef>
              <c:f>'Detenidos PNC'!$D$686:$D$687</c:f>
              <c:numCache>
                <c:formatCode>General</c:formatCode>
                <c:ptCount val="2"/>
                <c:pt idx="0">
                  <c:v>36.5</c:v>
                </c:pt>
                <c:pt idx="1">
                  <c:v>63.5</c:v>
                </c:pt>
              </c:numCache>
            </c:numRef>
          </c:val>
        </c:ser>
        <c:firstSliceAng val="0"/>
        <c:holeSize val="50"/>
      </c:doughnutChart>
    </c:plotArea>
    <c:legend>
      <c:legendPos val="r"/>
      <c:layout/>
    </c:legend>
    <c:plotVisOnly val="1"/>
    <c:dispBlanksAs val="zero"/>
  </c:chart>
  <c:spPr>
    <a:noFill/>
    <a:ln>
      <a:noFill/>
    </a:ln>
  </c:spPr>
  <c:txPr>
    <a:bodyPr/>
    <a:lstStyle/>
    <a:p>
      <a:pPr>
        <a:defRPr>
          <a:latin typeface="Open Sans Condensed Light" pitchFamily="34" charset="0"/>
          <a:ea typeface="Open Sans Condensed Light" pitchFamily="34" charset="0"/>
          <a:cs typeface="Open Sans Condensed Light" pitchFamily="34" charset="0"/>
        </a:defRPr>
      </a:pPr>
      <a:endParaRPr lang="es-ES"/>
    </a:p>
  </c:txPr>
  <c:printSettings>
    <c:headerFooter/>
    <c:pageMargins b="0.74803149606299224" l="0.70866141732283483" r="0.70866141732283483" t="0.74803149606299224" header="0.31496062992125995" footer="0.31496062992125995"/>
    <c:pageSetup paperSize="123" orientation="landscape"/>
  </c:printSettings>
</c:chartSpace>
</file>

<file path=xl/charts/chart72.xml><?xml version="1.0" encoding="utf-8"?>
<c:chartSpace xmlns:c="http://schemas.openxmlformats.org/drawingml/2006/chart" xmlns:a="http://schemas.openxmlformats.org/drawingml/2006/main" xmlns:r="http://schemas.openxmlformats.org/officeDocument/2006/relationships">
  <c:lang val="es-ES"/>
  <c:chart>
    <c:plotArea>
      <c:layout>
        <c:manualLayout>
          <c:layoutTarget val="inner"/>
          <c:xMode val="edge"/>
          <c:yMode val="edge"/>
          <c:x val="0"/>
          <c:y val="0"/>
          <c:w val="0.9892663962136572"/>
          <c:h val="0.76370732689210963"/>
        </c:manualLayout>
      </c:layout>
      <c:barChart>
        <c:barDir val="col"/>
        <c:grouping val="clustered"/>
        <c:ser>
          <c:idx val="0"/>
          <c:order val="0"/>
          <c:dLbls>
            <c:spPr>
              <a:noFill/>
              <a:ln>
                <a:noFill/>
              </a:ln>
              <a:effectLst/>
            </c:spPr>
            <c:txPr>
              <a:bodyPr/>
              <a:lstStyle/>
              <a:p>
                <a:pPr>
                  <a:defRPr>
                    <a:latin typeface="Open Sans Condensed Light" pitchFamily="34" charset="0"/>
                    <a:ea typeface="Open Sans Condensed Light" pitchFamily="34" charset="0"/>
                    <a:cs typeface="Open Sans Condensed Light" pitchFamily="34" charset="0"/>
                  </a:defRPr>
                </a:pPr>
                <a:endParaRPr lang="es-ES"/>
              </a:p>
            </c:txPr>
            <c:showVal val="1"/>
            <c:extLst>
              <c:ext xmlns:c15="http://schemas.microsoft.com/office/drawing/2012/chart" uri="{CE6537A1-D6FC-4f65-9D91-7224C49458BB}">
                <c15:layout/>
                <c15:showLeaderLines val="0"/>
              </c:ext>
            </c:extLst>
          </c:dLbls>
          <c:cat>
            <c:strRef>
              <c:f>'Detenidos PNC'!$B$705:$B$716</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'Detenidos PNC'!$D$705:$D$716</c:f>
              <c:numCache>
                <c:formatCode>General</c:formatCode>
                <c:ptCount val="12"/>
                <c:pt idx="0">
                  <c:v>6.3</c:v>
                </c:pt>
                <c:pt idx="1">
                  <c:v>7.7</c:v>
                </c:pt>
                <c:pt idx="2">
                  <c:v>8.4</c:v>
                </c:pt>
                <c:pt idx="3">
                  <c:v>8.6</c:v>
                </c:pt>
                <c:pt idx="4">
                  <c:v>6.5</c:v>
                </c:pt>
                <c:pt idx="5">
                  <c:v>7.9</c:v>
                </c:pt>
                <c:pt idx="6">
                  <c:v>10.7</c:v>
                </c:pt>
                <c:pt idx="7">
                  <c:v>8.6</c:v>
                </c:pt>
                <c:pt idx="8">
                  <c:v>8.1</c:v>
                </c:pt>
                <c:pt idx="9">
                  <c:v>8.6</c:v>
                </c:pt>
                <c:pt idx="10">
                  <c:v>7.4</c:v>
                </c:pt>
                <c:pt idx="11">
                  <c:v>11.2</c:v>
                </c:pt>
              </c:numCache>
            </c:numRef>
          </c:val>
        </c:ser>
        <c:axId val="120652544"/>
        <c:axId val="120654080"/>
      </c:barChart>
      <c:catAx>
        <c:axId val="120652544"/>
        <c:scaling>
          <c:orientation val="minMax"/>
        </c:scaling>
        <c:axPos val="b"/>
        <c:numFmt formatCode="General" sourceLinked="0"/>
        <c:tickLblPos val="nextTo"/>
        <c:txPr>
          <a:bodyPr rot="-5400000" vert="horz"/>
          <a:lstStyle/>
          <a:p>
            <a:pPr>
              <a:defRPr>
                <a:latin typeface="Open Sans Condensed Light" pitchFamily="34" charset="0"/>
                <a:ea typeface="Open Sans Condensed Light" pitchFamily="34" charset="0"/>
                <a:cs typeface="Open Sans Condensed Light" pitchFamily="34" charset="0"/>
              </a:defRPr>
            </a:pPr>
            <a:endParaRPr lang="es-ES"/>
          </a:p>
        </c:txPr>
        <c:crossAx val="120654080"/>
        <c:crosses val="autoZero"/>
        <c:auto val="1"/>
        <c:lblAlgn val="ctr"/>
        <c:lblOffset val="100"/>
      </c:catAx>
      <c:valAx>
        <c:axId val="120654080"/>
        <c:scaling>
          <c:orientation val="minMax"/>
        </c:scaling>
        <c:delete val="1"/>
        <c:axPos val="l"/>
        <c:numFmt formatCode="General" sourceLinked="1"/>
        <c:tickLblPos val="nextTo"/>
        <c:crossAx val="120652544"/>
        <c:crosses val="autoZero"/>
        <c:crossBetween val="between"/>
      </c:valAx>
    </c:plotArea>
    <c:plotVisOnly val="1"/>
    <c:dispBlanksAs val="gap"/>
  </c:chart>
  <c:printSettings>
    <c:headerFooter/>
    <c:pageMargins b="0.75000000000000056" l="0.70000000000000051" r="0.70000000000000051" t="0.75000000000000056" header="0.30000000000000027" footer="0.30000000000000027"/>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c:lang val="es-ES"/>
  <c:chart>
    <c:plotArea>
      <c:layout>
        <c:manualLayout>
          <c:layoutTarget val="inner"/>
          <c:xMode val="edge"/>
          <c:yMode val="edge"/>
          <c:x val="0"/>
          <c:y val="0"/>
          <c:w val="1"/>
          <c:h val="0.79463929146537915"/>
        </c:manualLayout>
      </c:layout>
      <c:barChart>
        <c:barDir val="col"/>
        <c:grouping val="clustered"/>
        <c:ser>
          <c:idx val="0"/>
          <c:order val="0"/>
          <c:dLbls>
            <c:spPr>
              <a:noFill/>
              <a:ln>
                <a:noFill/>
              </a:ln>
              <a:effectLst/>
            </c:spPr>
            <c:txPr>
              <a:bodyPr/>
              <a:lstStyle/>
              <a:p>
                <a:pPr>
                  <a:defRPr>
                    <a:latin typeface="Open Sans Condensed Light" pitchFamily="34" charset="0"/>
                    <a:ea typeface="Open Sans Condensed Light" pitchFamily="34" charset="0"/>
                    <a:cs typeface="Open Sans Condensed Light" pitchFamily="34" charset="0"/>
                  </a:defRPr>
                </a:pPr>
                <a:endParaRPr lang="es-ES"/>
              </a:p>
            </c:txPr>
            <c:showVal val="1"/>
            <c:extLst>
              <c:ext xmlns:c15="http://schemas.microsoft.com/office/drawing/2012/chart" uri="{CE6537A1-D6FC-4f65-9D91-7224C49458BB}">
                <c15:layout/>
                <c15:showLeaderLines val="0"/>
              </c:ext>
            </c:extLst>
          </c:dLbls>
          <c:cat>
            <c:strRef>
              <c:f>'Detenidos PNC'!$B$728:$B$734</c:f>
              <c:strCache>
                <c:ptCount val="7"/>
                <c:pt idx="0">
                  <c:v>Lunes</c:v>
                </c:pt>
                <c:pt idx="1">
                  <c:v>Martes</c:v>
                </c:pt>
                <c:pt idx="2">
                  <c:v>Miercoles</c:v>
                </c:pt>
                <c:pt idx="3">
                  <c:v>Jueves</c:v>
                </c:pt>
                <c:pt idx="4">
                  <c:v>Viernes</c:v>
                </c:pt>
                <c:pt idx="5">
                  <c:v>Sabado</c:v>
                </c:pt>
                <c:pt idx="6">
                  <c:v>Domingo</c:v>
                </c:pt>
              </c:strCache>
            </c:strRef>
          </c:cat>
          <c:val>
            <c:numRef>
              <c:f>'Detenidos PNC'!$D$728:$D$734</c:f>
              <c:numCache>
                <c:formatCode>####.0</c:formatCode>
                <c:ptCount val="7"/>
                <c:pt idx="0">
                  <c:v>16.046511627906977</c:v>
                </c:pt>
                <c:pt idx="1">
                  <c:v>15.348837209302326</c:v>
                </c:pt>
                <c:pt idx="2">
                  <c:v>13.488372093023257</c:v>
                </c:pt>
                <c:pt idx="3">
                  <c:v>11.627906976744185</c:v>
                </c:pt>
                <c:pt idx="4">
                  <c:v>12.325581395348838</c:v>
                </c:pt>
                <c:pt idx="5">
                  <c:v>12.790697674418604</c:v>
                </c:pt>
                <c:pt idx="6">
                  <c:v>18.372093023255815</c:v>
                </c:pt>
              </c:numCache>
            </c:numRef>
          </c:val>
        </c:ser>
        <c:axId val="120681984"/>
        <c:axId val="120683520"/>
      </c:barChart>
      <c:catAx>
        <c:axId val="120681984"/>
        <c:scaling>
          <c:orientation val="minMax"/>
        </c:scaling>
        <c:axPos val="b"/>
        <c:numFmt formatCode="General" sourceLinked="0"/>
        <c:tickLblPos val="nextTo"/>
        <c:txPr>
          <a:bodyPr rot="-5400000" vert="horz"/>
          <a:lstStyle/>
          <a:p>
            <a:pPr>
              <a:defRPr>
                <a:latin typeface="Open Sans Condensed Light" pitchFamily="34" charset="0"/>
                <a:ea typeface="Open Sans Condensed Light" pitchFamily="34" charset="0"/>
                <a:cs typeface="Open Sans Condensed Light" pitchFamily="34" charset="0"/>
              </a:defRPr>
            </a:pPr>
            <a:endParaRPr lang="es-ES"/>
          </a:p>
        </c:txPr>
        <c:crossAx val="120683520"/>
        <c:crosses val="autoZero"/>
        <c:auto val="1"/>
        <c:lblAlgn val="ctr"/>
        <c:lblOffset val="100"/>
      </c:catAx>
      <c:valAx>
        <c:axId val="120683520"/>
        <c:scaling>
          <c:orientation val="minMax"/>
        </c:scaling>
        <c:delete val="1"/>
        <c:axPos val="l"/>
        <c:numFmt formatCode="####.0" sourceLinked="1"/>
        <c:tickLblPos val="nextTo"/>
        <c:crossAx val="120681984"/>
        <c:crosses val="autoZero"/>
        <c:crossBetween val="between"/>
      </c:valAx>
    </c:plotArea>
    <c:plotVisOnly val="1"/>
    <c:dispBlanksAs val="gap"/>
  </c:chart>
  <c:printSettings>
    <c:headerFooter/>
    <c:pageMargins b="0.75000000000000056" l="0.70000000000000051" r="0.70000000000000051" t="0.75000000000000056" header="0.30000000000000027" footer="0.30000000000000027"/>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c:lang val="es-ES"/>
  <c:chart>
    <c:plotArea>
      <c:layout>
        <c:manualLayout>
          <c:layoutTarget val="inner"/>
          <c:xMode val="edge"/>
          <c:yMode val="edge"/>
          <c:x val="0"/>
          <c:y val="0"/>
          <c:w val="1"/>
          <c:h val="0.7314460547504027"/>
        </c:manualLayout>
      </c:layout>
      <c:barChart>
        <c:barDir val="col"/>
        <c:grouping val="clustered"/>
        <c:ser>
          <c:idx val="0"/>
          <c:order val="0"/>
          <c:dLbls>
            <c:spPr>
              <a:noFill/>
              <a:ln>
                <a:noFill/>
              </a:ln>
              <a:effectLst/>
            </c:spPr>
            <c:txPr>
              <a:bodyPr/>
              <a:lstStyle/>
              <a:p>
                <a:pPr>
                  <a:defRPr>
                    <a:latin typeface="Open Sans Condensed Light" pitchFamily="34" charset="0"/>
                    <a:ea typeface="Open Sans Condensed Light" pitchFamily="34" charset="0"/>
                    <a:cs typeface="Open Sans Condensed Light" pitchFamily="34" charset="0"/>
                  </a:defRPr>
                </a:pPr>
                <a:endParaRPr lang="es-ES"/>
              </a:p>
            </c:txPr>
            <c:showVal val="1"/>
            <c:extLst>
              <c:ext xmlns:c15="http://schemas.microsoft.com/office/drawing/2012/chart" uri="{CE6537A1-D6FC-4f65-9D91-7224C49458BB}">
                <c15:layout/>
                <c15:showLeaderLines val="0"/>
              </c:ext>
            </c:extLst>
          </c:dLbls>
          <c:cat>
            <c:strRef>
              <c:f>'Detenidos PNC'!$B$746:$B$756</c:f>
              <c:strCache>
                <c:ptCount val="11"/>
                <c:pt idx="0">
                  <c:v>Menor de 15</c:v>
                </c:pt>
                <c:pt idx="1">
                  <c:v>15-19</c:v>
                </c:pt>
                <c:pt idx="2">
                  <c:v>20-24</c:v>
                </c:pt>
                <c:pt idx="3">
                  <c:v>25-29</c:v>
                </c:pt>
                <c:pt idx="4">
                  <c:v>30-34</c:v>
                </c:pt>
                <c:pt idx="5">
                  <c:v>35-39</c:v>
                </c:pt>
                <c:pt idx="6">
                  <c:v>40-44</c:v>
                </c:pt>
                <c:pt idx="7">
                  <c:v>45-49</c:v>
                </c:pt>
                <c:pt idx="8">
                  <c:v>50-54</c:v>
                </c:pt>
                <c:pt idx="9">
                  <c:v>55-59</c:v>
                </c:pt>
                <c:pt idx="10">
                  <c:v>60 o más</c:v>
                </c:pt>
              </c:strCache>
            </c:strRef>
          </c:cat>
          <c:val>
            <c:numRef>
              <c:f>'Detenidos PNC'!$D$746:$D$756</c:f>
              <c:numCache>
                <c:formatCode>General</c:formatCode>
                <c:ptCount val="11"/>
                <c:pt idx="0">
                  <c:v>1.2</c:v>
                </c:pt>
                <c:pt idx="1">
                  <c:v>23.5</c:v>
                </c:pt>
                <c:pt idx="2" formatCode="0.0">
                  <c:v>24</c:v>
                </c:pt>
                <c:pt idx="3">
                  <c:v>15.8</c:v>
                </c:pt>
                <c:pt idx="4">
                  <c:v>12.8</c:v>
                </c:pt>
                <c:pt idx="5">
                  <c:v>6.5</c:v>
                </c:pt>
                <c:pt idx="6">
                  <c:v>7.4</c:v>
                </c:pt>
                <c:pt idx="7">
                  <c:v>2.6</c:v>
                </c:pt>
                <c:pt idx="8">
                  <c:v>1.9</c:v>
                </c:pt>
                <c:pt idx="9">
                  <c:v>2.1</c:v>
                </c:pt>
                <c:pt idx="10">
                  <c:v>2.2999999999999998</c:v>
                </c:pt>
              </c:numCache>
            </c:numRef>
          </c:val>
        </c:ser>
        <c:axId val="120785152"/>
        <c:axId val="120811520"/>
      </c:barChart>
      <c:catAx>
        <c:axId val="120785152"/>
        <c:scaling>
          <c:orientation val="minMax"/>
        </c:scaling>
        <c:axPos val="b"/>
        <c:numFmt formatCode="General" sourceLinked="0"/>
        <c:tickLblPos val="nextTo"/>
        <c:txPr>
          <a:bodyPr rot="-5400000" vert="horz"/>
          <a:lstStyle/>
          <a:p>
            <a:pPr>
              <a:defRPr>
                <a:latin typeface="Open Sans Condensed Light" pitchFamily="34" charset="0"/>
                <a:ea typeface="Open Sans Condensed Light" pitchFamily="34" charset="0"/>
                <a:cs typeface="Open Sans Condensed Light" pitchFamily="34" charset="0"/>
              </a:defRPr>
            </a:pPr>
            <a:endParaRPr lang="es-ES"/>
          </a:p>
        </c:txPr>
        <c:crossAx val="120811520"/>
        <c:crosses val="autoZero"/>
        <c:auto val="1"/>
        <c:lblAlgn val="ctr"/>
        <c:lblOffset val="100"/>
      </c:catAx>
      <c:valAx>
        <c:axId val="120811520"/>
        <c:scaling>
          <c:orientation val="minMax"/>
        </c:scaling>
        <c:delete val="1"/>
        <c:axPos val="l"/>
        <c:numFmt formatCode="General" sourceLinked="1"/>
        <c:tickLblPos val="nextTo"/>
        <c:crossAx val="120785152"/>
        <c:crosses val="autoZero"/>
        <c:crossBetween val="between"/>
      </c:valAx>
    </c:plotArea>
    <c:plotVisOnly val="1"/>
    <c:dispBlanksAs val="gap"/>
  </c:chart>
  <c:printSettings>
    <c:headerFooter/>
    <c:pageMargins b="0.75000000000000056" l="0.70000000000000051" r="0.70000000000000051" t="0.75000000000000056" header="0.30000000000000027" footer="0.30000000000000027"/>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c:lang val="es-ES"/>
  <c:chart>
    <c:plotArea>
      <c:layout>
        <c:manualLayout>
          <c:layoutTarget val="inner"/>
          <c:xMode val="edge"/>
          <c:yMode val="edge"/>
          <c:x val="0"/>
          <c:y val="0"/>
          <c:w val="0.98568852828487763"/>
          <c:h val="0.8862592592592593"/>
        </c:manualLayout>
      </c:layout>
      <c:lineChart>
        <c:grouping val="standard"/>
        <c:ser>
          <c:idx val="0"/>
          <c:order val="0"/>
          <c:marker>
            <c:symbol val="none"/>
          </c:marker>
          <c:dLbls>
            <c:spPr>
              <a:noFill/>
              <a:ln>
                <a:noFill/>
              </a:ln>
              <a:effectLst/>
            </c:spPr>
            <c:dLblPos val="t"/>
            <c:showVal val="1"/>
            <c:extLst>
              <c:ext xmlns:c15="http://schemas.microsoft.com/office/drawing/2012/chart" uri="{CE6537A1-D6FC-4f65-9D91-7224C49458BB}">
                <c15:layout/>
                <c15:showLeaderLines val="0"/>
              </c:ext>
            </c:extLst>
          </c:dLbls>
          <c:cat>
            <c:numRef>
              <c:f>'Detenidos PNC'!$B$767:$B$771</c:f>
              <c:numCache>
                <c:formatCode>General</c:formatCode>
                <c:ptCount val="5"/>
                <c:pt idx="0">
                  <c:v>2009</c:v>
                </c:pt>
                <c:pt idx="1">
                  <c:v>2010</c:v>
                </c:pt>
                <c:pt idx="2">
                  <c:v>2011</c:v>
                </c:pt>
                <c:pt idx="3">
                  <c:v>2012</c:v>
                </c:pt>
                <c:pt idx="4">
                  <c:v>2013</c:v>
                </c:pt>
              </c:numCache>
            </c:numRef>
          </c:cat>
          <c:val>
            <c:numRef>
              <c:f>'Detenidos PNC'!$C$767:$C$771</c:f>
              <c:numCache>
                <c:formatCode>#,##0</c:formatCode>
                <c:ptCount val="5"/>
                <c:pt idx="0">
                  <c:v>790</c:v>
                </c:pt>
                <c:pt idx="1">
                  <c:v>552</c:v>
                </c:pt>
                <c:pt idx="2">
                  <c:v>445</c:v>
                </c:pt>
                <c:pt idx="3">
                  <c:v>587</c:v>
                </c:pt>
                <c:pt idx="4">
                  <c:v>657</c:v>
                </c:pt>
              </c:numCache>
            </c:numRef>
          </c:val>
        </c:ser>
        <c:marker val="1"/>
        <c:axId val="120818688"/>
        <c:axId val="120832768"/>
      </c:lineChart>
      <c:catAx>
        <c:axId val="120818688"/>
        <c:scaling>
          <c:orientation val="minMax"/>
        </c:scaling>
        <c:axPos val="b"/>
        <c:numFmt formatCode="General" sourceLinked="1"/>
        <c:majorTickMark val="none"/>
        <c:tickLblPos val="nextTo"/>
        <c:spPr>
          <a:ln w="6350">
            <a:solidFill>
              <a:sysClr val="windowText" lastClr="000000">
                <a:lumMod val="15000"/>
                <a:lumOff val="85000"/>
              </a:sysClr>
            </a:solidFill>
          </a:ln>
        </c:spPr>
        <c:crossAx val="120832768"/>
        <c:crosses val="autoZero"/>
        <c:auto val="1"/>
        <c:lblAlgn val="ctr"/>
        <c:lblOffset val="100"/>
      </c:catAx>
      <c:valAx>
        <c:axId val="120832768"/>
        <c:scaling>
          <c:orientation val="minMax"/>
        </c:scaling>
        <c:delete val="1"/>
        <c:axPos val="l"/>
        <c:numFmt formatCode="#,##0" sourceLinked="1"/>
        <c:tickLblPos val="nextTo"/>
        <c:crossAx val="120818688"/>
        <c:crosses val="autoZero"/>
        <c:crossBetween val="between"/>
      </c:valAx>
      <c:spPr>
        <a:noFill/>
        <a:ln w="25400">
          <a:noFill/>
        </a:ln>
      </c:spPr>
    </c:plotArea>
    <c:plotVisOnly val="1"/>
    <c:dispBlanksAs val="gap"/>
  </c:chart>
  <c:spPr>
    <a:noFill/>
    <a:ln>
      <a:noFill/>
    </a:ln>
  </c:spPr>
  <c:txPr>
    <a:bodyPr/>
    <a:lstStyle/>
    <a:p>
      <a:pPr>
        <a:defRPr>
          <a:latin typeface="Open Sans Condensed Light" pitchFamily="34" charset="0"/>
          <a:ea typeface="Open Sans Condensed Light" pitchFamily="34" charset="0"/>
          <a:cs typeface="Open Sans Condensed Light" pitchFamily="34" charset="0"/>
        </a:defRPr>
      </a:pPr>
      <a:endParaRPr lang="es-ES"/>
    </a:p>
  </c:txPr>
  <c:printSettings>
    <c:headerFooter/>
    <c:pageMargins b="0.75000000000000056" l="0.70000000000000051" r="0.70000000000000051" t="0.75000000000000056" header="0.30000000000000027" footer="0.30000000000000027"/>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c:lang val="es-ES"/>
  <c:style val="3"/>
  <c:chart>
    <c:plotArea>
      <c:layout>
        <c:manualLayout>
          <c:layoutTarget val="inner"/>
          <c:xMode val="edge"/>
          <c:yMode val="edge"/>
          <c:x val="0"/>
          <c:y val="0"/>
          <c:w val="0.70176921343250043"/>
          <c:h val="1"/>
        </c:manualLayout>
      </c:layout>
      <c:doughnutChart>
        <c:varyColors val="1"/>
        <c:ser>
          <c:idx val="0"/>
          <c:order val="0"/>
          <c:spPr>
            <a:solidFill>
              <a:srgbClr val="DBAE6D"/>
            </a:solidFill>
          </c:spPr>
          <c:dPt>
            <c:idx val="1"/>
            <c:spPr>
              <a:solidFill>
                <a:srgbClr val="9AA07C"/>
              </a:solidFill>
            </c:spPr>
          </c:dPt>
          <c:dLbls>
            <c:spPr>
              <a:noFill/>
              <a:ln>
                <a:noFill/>
              </a:ln>
              <a:effectLst/>
            </c:spPr>
            <c:showVal val="1"/>
            <c:showLeaderLines val="1"/>
            <c:extLst>
              <c:ext xmlns:c15="http://schemas.microsoft.com/office/drawing/2012/chart" uri="{CE6537A1-D6FC-4f65-9D91-7224C49458BB}">
                <c15:layout/>
              </c:ext>
            </c:extLst>
          </c:dLbls>
          <c:cat>
            <c:strRef>
              <c:f>'Detenidos PNC'!$B$786:$B$787</c:f>
              <c:strCache>
                <c:ptCount val="2"/>
                <c:pt idx="0">
                  <c:v>Hombre</c:v>
                </c:pt>
                <c:pt idx="1">
                  <c:v>Mujer</c:v>
                </c:pt>
              </c:strCache>
            </c:strRef>
          </c:cat>
          <c:val>
            <c:numRef>
              <c:f>'Detenidos PNC'!$D$786:$D$787</c:f>
              <c:numCache>
                <c:formatCode>General</c:formatCode>
                <c:ptCount val="2"/>
                <c:pt idx="0">
                  <c:v>81.7</c:v>
                </c:pt>
                <c:pt idx="1">
                  <c:v>18.3</c:v>
                </c:pt>
              </c:numCache>
            </c:numRef>
          </c:val>
        </c:ser>
        <c:firstSliceAng val="0"/>
        <c:holeSize val="50"/>
      </c:doughnutChart>
    </c:plotArea>
    <c:legend>
      <c:legendPos val="r"/>
      <c:layout/>
    </c:legend>
    <c:plotVisOnly val="1"/>
    <c:dispBlanksAs val="zero"/>
  </c:chart>
  <c:spPr>
    <a:noFill/>
    <a:ln>
      <a:noFill/>
    </a:ln>
  </c:spPr>
  <c:txPr>
    <a:bodyPr/>
    <a:lstStyle/>
    <a:p>
      <a:pPr>
        <a:defRPr>
          <a:latin typeface="Open Sans Condensed Light" pitchFamily="34" charset="0"/>
          <a:ea typeface="Open Sans Condensed Light" pitchFamily="34" charset="0"/>
          <a:cs typeface="Open Sans Condensed Light" pitchFamily="34" charset="0"/>
        </a:defRPr>
      </a:pPr>
      <a:endParaRPr lang="es-ES"/>
    </a:p>
  </c:txPr>
  <c:printSettings>
    <c:headerFooter/>
    <c:pageMargins b="0.75000000000000056" l="0.70000000000000051" r="0.70000000000000051" t="0.75000000000000056" header="0.30000000000000027" footer="0.30000000000000027"/>
    <c:pageSetup orientation="landscape"/>
  </c:printSettings>
</c:chartSpace>
</file>

<file path=xl/charts/chart77.xml><?xml version="1.0" encoding="utf-8"?>
<c:chartSpace xmlns:c="http://schemas.openxmlformats.org/drawingml/2006/chart" xmlns:a="http://schemas.openxmlformats.org/drawingml/2006/main" xmlns:r="http://schemas.openxmlformats.org/officeDocument/2006/relationships">
  <c:lang val="es-ES"/>
  <c:chart>
    <c:plotArea>
      <c:layout>
        <c:manualLayout>
          <c:layoutTarget val="inner"/>
          <c:xMode val="edge"/>
          <c:yMode val="edge"/>
          <c:x val="3.5778679287807092E-3"/>
          <c:y val="0"/>
          <c:w val="0.99642213207121877"/>
          <c:h val="0.6145161030595816"/>
        </c:manualLayout>
      </c:layout>
      <c:barChart>
        <c:barDir val="col"/>
        <c:grouping val="clustered"/>
        <c:ser>
          <c:idx val="0"/>
          <c:order val="0"/>
          <c:spPr>
            <a:solidFill>
              <a:schemeClr val="accent2"/>
            </a:solidFill>
          </c:spPr>
          <c:dLbls>
            <c:spPr>
              <a:noFill/>
              <a:ln>
                <a:noFill/>
              </a:ln>
              <a:effectLst/>
            </c:spPr>
            <c:txPr>
              <a:bodyPr rot="-5400000" vert="horz"/>
              <a:lstStyle/>
              <a:p>
                <a:pPr>
                  <a:defRPr>
                    <a:latin typeface="Open Sans Condensed Light" pitchFamily="34" charset="0"/>
                    <a:ea typeface="Open Sans Condensed Light" pitchFamily="34" charset="0"/>
                    <a:cs typeface="Open Sans Condensed Light" pitchFamily="34" charset="0"/>
                  </a:defRPr>
                </a:pPr>
                <a:endParaRPr lang="es-ES"/>
              </a:p>
            </c:txPr>
            <c:showVal val="1"/>
            <c:extLst>
              <c:ext xmlns:c15="http://schemas.microsoft.com/office/drawing/2012/chart" uri="{CE6537A1-D6FC-4f65-9D91-7224C49458BB}">
                <c15:layout/>
                <c15:showLeaderLines val="0"/>
              </c:ext>
            </c:extLst>
          </c:dLbls>
          <c:cat>
            <c:strRef>
              <c:f>'Detenidos PNC'!$F$805:$F$826</c:f>
              <c:strCache>
                <c:ptCount val="22"/>
                <c:pt idx="0">
                  <c:v>Guatemala</c:v>
                </c:pt>
                <c:pt idx="1">
                  <c:v>Quetzaltenango</c:v>
                </c:pt>
                <c:pt idx="2">
                  <c:v>Chimaltenango</c:v>
                </c:pt>
                <c:pt idx="3">
                  <c:v>Escuintla</c:v>
                </c:pt>
                <c:pt idx="4">
                  <c:v>Huehuetenango</c:v>
                </c:pt>
                <c:pt idx="5">
                  <c:v>Suchitepéquez</c:v>
                </c:pt>
                <c:pt idx="6">
                  <c:v>Jalapa</c:v>
                </c:pt>
                <c:pt idx="7">
                  <c:v>Santa Rosa</c:v>
                </c:pt>
                <c:pt idx="8">
                  <c:v>Petén</c:v>
                </c:pt>
                <c:pt idx="9">
                  <c:v>Sacatepéquez</c:v>
                </c:pt>
                <c:pt idx="10">
                  <c:v>Alta Verapaz</c:v>
                </c:pt>
                <c:pt idx="11">
                  <c:v>Retalhuleu</c:v>
                </c:pt>
                <c:pt idx="12">
                  <c:v>Quiché</c:v>
                </c:pt>
                <c:pt idx="13">
                  <c:v>Baja Verapaz</c:v>
                </c:pt>
                <c:pt idx="14">
                  <c:v>Chiquimula</c:v>
                </c:pt>
                <c:pt idx="15">
                  <c:v>San Marcos</c:v>
                </c:pt>
                <c:pt idx="16">
                  <c:v>Jutiapa</c:v>
                </c:pt>
                <c:pt idx="17">
                  <c:v>Solola</c:v>
                </c:pt>
                <c:pt idx="18">
                  <c:v>El Progreso</c:v>
                </c:pt>
                <c:pt idx="19">
                  <c:v>Totonicapán</c:v>
                </c:pt>
                <c:pt idx="20">
                  <c:v>Zacapa</c:v>
                </c:pt>
                <c:pt idx="21">
                  <c:v>Izabal</c:v>
                </c:pt>
              </c:strCache>
            </c:strRef>
          </c:cat>
          <c:val>
            <c:numRef>
              <c:f>'Detenidos PNC'!$G$805:$G$826</c:f>
              <c:numCache>
                <c:formatCode>#,##0.0</c:formatCode>
                <c:ptCount val="22"/>
                <c:pt idx="0">
                  <c:v>50.2</c:v>
                </c:pt>
                <c:pt idx="1">
                  <c:v>6.1</c:v>
                </c:pt>
                <c:pt idx="2">
                  <c:v>5.3</c:v>
                </c:pt>
                <c:pt idx="3">
                  <c:v>4.3</c:v>
                </c:pt>
                <c:pt idx="4">
                  <c:v>4.3</c:v>
                </c:pt>
                <c:pt idx="5">
                  <c:v>4.0999999999999996</c:v>
                </c:pt>
                <c:pt idx="6">
                  <c:v>3.3</c:v>
                </c:pt>
                <c:pt idx="7">
                  <c:v>3</c:v>
                </c:pt>
                <c:pt idx="8">
                  <c:v>2.7</c:v>
                </c:pt>
                <c:pt idx="9">
                  <c:v>2.6</c:v>
                </c:pt>
                <c:pt idx="10">
                  <c:v>2.6</c:v>
                </c:pt>
                <c:pt idx="11">
                  <c:v>2</c:v>
                </c:pt>
                <c:pt idx="12">
                  <c:v>1.7</c:v>
                </c:pt>
                <c:pt idx="13">
                  <c:v>1.7</c:v>
                </c:pt>
                <c:pt idx="14">
                  <c:v>1.5</c:v>
                </c:pt>
                <c:pt idx="15">
                  <c:v>1.4</c:v>
                </c:pt>
                <c:pt idx="16">
                  <c:v>1.2</c:v>
                </c:pt>
                <c:pt idx="17">
                  <c:v>0.6</c:v>
                </c:pt>
                <c:pt idx="18">
                  <c:v>0.5</c:v>
                </c:pt>
                <c:pt idx="19">
                  <c:v>0.5</c:v>
                </c:pt>
                <c:pt idx="20">
                  <c:v>0.3</c:v>
                </c:pt>
                <c:pt idx="21">
                  <c:v>0.2</c:v>
                </c:pt>
              </c:numCache>
            </c:numRef>
          </c:val>
        </c:ser>
        <c:axId val="120867456"/>
        <c:axId val="120897920"/>
      </c:barChart>
      <c:catAx>
        <c:axId val="120867456"/>
        <c:scaling>
          <c:orientation val="minMax"/>
        </c:scaling>
        <c:axPos val="b"/>
        <c:numFmt formatCode="General" sourceLinked="0"/>
        <c:tickLblPos val="nextTo"/>
        <c:txPr>
          <a:bodyPr rot="-5400000" vert="horz"/>
          <a:lstStyle/>
          <a:p>
            <a:pPr>
              <a:defRPr>
                <a:latin typeface="Open Sans Condensed Light" pitchFamily="34" charset="0"/>
                <a:ea typeface="Open Sans Condensed Light" pitchFamily="34" charset="0"/>
                <a:cs typeface="Open Sans Condensed Light" pitchFamily="34" charset="0"/>
              </a:defRPr>
            </a:pPr>
            <a:endParaRPr lang="es-ES"/>
          </a:p>
        </c:txPr>
        <c:crossAx val="120897920"/>
        <c:crosses val="autoZero"/>
        <c:auto val="1"/>
        <c:lblAlgn val="ctr"/>
        <c:lblOffset val="100"/>
      </c:catAx>
      <c:valAx>
        <c:axId val="120897920"/>
        <c:scaling>
          <c:orientation val="minMax"/>
        </c:scaling>
        <c:delete val="1"/>
        <c:axPos val="l"/>
        <c:numFmt formatCode="#,##0.0" sourceLinked="1"/>
        <c:tickLblPos val="nextTo"/>
        <c:crossAx val="120867456"/>
        <c:crosses val="autoZero"/>
        <c:crossBetween val="between"/>
      </c:valAx>
    </c:plotArea>
    <c:plotVisOnly val="1"/>
    <c:dispBlanksAs val="gap"/>
  </c:chart>
  <c:printSettings>
    <c:headerFooter/>
    <c:pageMargins b="0.75000000000000056" l="0.70000000000000051" r="0.70000000000000051" t="0.75000000000000056" header="0.30000000000000027" footer="0.30000000000000027"/>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c:lang val="es-ES"/>
  <c:style val="3"/>
  <c:chart>
    <c:plotArea>
      <c:layout>
        <c:manualLayout>
          <c:layoutTarget val="inner"/>
          <c:xMode val="edge"/>
          <c:yMode val="edge"/>
          <c:x val="0"/>
          <c:y val="0"/>
          <c:w val="0.69461347757493863"/>
          <c:h val="0.99259259259259269"/>
        </c:manualLayout>
      </c:layout>
      <c:doughnutChart>
        <c:varyColors val="1"/>
        <c:ser>
          <c:idx val="0"/>
          <c:order val="0"/>
          <c:spPr>
            <a:solidFill>
              <a:srgbClr val="9AA07C"/>
            </a:solidFill>
          </c:spPr>
          <c:dPt>
            <c:idx val="0"/>
            <c:spPr>
              <a:solidFill>
                <a:srgbClr val="DBAE6D"/>
              </a:solidFill>
            </c:spPr>
          </c:dPt>
          <c:dLbls>
            <c:spPr>
              <a:noFill/>
              <a:ln>
                <a:noFill/>
              </a:ln>
              <a:effectLst/>
            </c:spPr>
            <c:showVal val="1"/>
            <c:showLeaderLines val="1"/>
            <c:extLst>
              <c:ext xmlns:c15="http://schemas.microsoft.com/office/drawing/2012/chart" uri="{CE6537A1-D6FC-4f65-9D91-7224C49458BB}">
                <c15:layout/>
              </c:ext>
            </c:extLst>
          </c:dLbls>
          <c:cat>
            <c:strRef>
              <c:f>'Detenidos PNC'!$B$840:$B$841</c:f>
              <c:strCache>
                <c:ptCount val="2"/>
                <c:pt idx="0">
                  <c:v>Urbano</c:v>
                </c:pt>
                <c:pt idx="1">
                  <c:v>Rural</c:v>
                </c:pt>
              </c:strCache>
            </c:strRef>
          </c:cat>
          <c:val>
            <c:numRef>
              <c:f>'Detenidos PNC'!$D$840:$D$841</c:f>
              <c:numCache>
                <c:formatCode>0.0</c:formatCode>
                <c:ptCount val="2"/>
                <c:pt idx="0">
                  <c:v>65</c:v>
                </c:pt>
                <c:pt idx="1">
                  <c:v>35</c:v>
                </c:pt>
              </c:numCache>
            </c:numRef>
          </c:val>
        </c:ser>
        <c:firstSliceAng val="0"/>
        <c:holeSize val="50"/>
      </c:doughnutChart>
    </c:plotArea>
    <c:legend>
      <c:legendPos val="r"/>
      <c:layout/>
    </c:legend>
    <c:plotVisOnly val="1"/>
    <c:dispBlanksAs val="zero"/>
  </c:chart>
  <c:spPr>
    <a:noFill/>
    <a:ln>
      <a:noFill/>
    </a:ln>
  </c:spPr>
  <c:txPr>
    <a:bodyPr/>
    <a:lstStyle/>
    <a:p>
      <a:pPr>
        <a:defRPr>
          <a:latin typeface="Open Sans Condensed Light" pitchFamily="34" charset="0"/>
          <a:ea typeface="Open Sans Condensed Light" pitchFamily="34" charset="0"/>
          <a:cs typeface="Open Sans Condensed Light" pitchFamily="34" charset="0"/>
        </a:defRPr>
      </a:pPr>
      <a:endParaRPr lang="es-ES"/>
    </a:p>
  </c:txPr>
  <c:printSettings>
    <c:headerFooter/>
    <c:pageMargins b="0.74803149606299224" l="0.70866141732283483" r="0.70866141732283483" t="0.74803149606299224" header="0.31496062992125995" footer="0.31496062992125995"/>
    <c:pageSetup paperSize="123" orientation="landscape"/>
  </c:printSettings>
</c:chartSpace>
</file>

<file path=xl/charts/chart79.xml><?xml version="1.0" encoding="utf-8"?>
<c:chartSpace xmlns:c="http://schemas.openxmlformats.org/drawingml/2006/chart" xmlns:a="http://schemas.openxmlformats.org/drawingml/2006/main" xmlns:r="http://schemas.openxmlformats.org/officeDocument/2006/relationships">
  <c:lang val="es-ES"/>
  <c:chart>
    <c:plotArea>
      <c:layout>
        <c:manualLayout>
          <c:layoutTarget val="inner"/>
          <c:xMode val="edge"/>
          <c:yMode val="edge"/>
          <c:x val="0"/>
          <c:y val="0"/>
          <c:w val="0.99642213207121877"/>
          <c:h val="0.76370732689210963"/>
        </c:manualLayout>
      </c:layout>
      <c:barChart>
        <c:barDir val="col"/>
        <c:grouping val="clustered"/>
        <c:ser>
          <c:idx val="0"/>
          <c:order val="0"/>
          <c:dLbls>
            <c:spPr>
              <a:noFill/>
              <a:ln>
                <a:noFill/>
              </a:ln>
              <a:effectLst/>
            </c:spPr>
            <c:txPr>
              <a:bodyPr/>
              <a:lstStyle/>
              <a:p>
                <a:pPr>
                  <a:defRPr>
                    <a:latin typeface="Open Sans Condensed Light" pitchFamily="34" charset="0"/>
                    <a:ea typeface="Open Sans Condensed Light" pitchFamily="34" charset="0"/>
                    <a:cs typeface="Open Sans Condensed Light" pitchFamily="34" charset="0"/>
                  </a:defRPr>
                </a:pPr>
                <a:endParaRPr lang="es-ES"/>
              </a:p>
            </c:txPr>
            <c:showVal val="1"/>
            <c:extLst>
              <c:ext xmlns:c15="http://schemas.microsoft.com/office/drawing/2012/chart" uri="{CE6537A1-D6FC-4f65-9D91-7224C49458BB}">
                <c15:layout/>
                <c15:showLeaderLines val="0"/>
              </c:ext>
            </c:extLst>
          </c:dLbls>
          <c:cat>
            <c:strRef>
              <c:f>'Detenidos PNC'!$B$864:$B$875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'Detenidos PNC'!$D$864:$D$875</c:f>
              <c:numCache>
                <c:formatCode>#,##0.0</c:formatCode>
                <c:ptCount val="12"/>
                <c:pt idx="0">
                  <c:v>6.1</c:v>
                </c:pt>
                <c:pt idx="1">
                  <c:v>7.3</c:v>
                </c:pt>
                <c:pt idx="2">
                  <c:v>6.1</c:v>
                </c:pt>
                <c:pt idx="3">
                  <c:v>7.9</c:v>
                </c:pt>
                <c:pt idx="4">
                  <c:v>7.2</c:v>
                </c:pt>
                <c:pt idx="5">
                  <c:v>9</c:v>
                </c:pt>
                <c:pt idx="6">
                  <c:v>12</c:v>
                </c:pt>
                <c:pt idx="7">
                  <c:v>10.4</c:v>
                </c:pt>
                <c:pt idx="8">
                  <c:v>8.8000000000000007</c:v>
                </c:pt>
                <c:pt idx="9">
                  <c:v>11.4</c:v>
                </c:pt>
                <c:pt idx="10">
                  <c:v>7.3</c:v>
                </c:pt>
                <c:pt idx="11">
                  <c:v>6.5</c:v>
                </c:pt>
              </c:numCache>
            </c:numRef>
          </c:val>
        </c:ser>
        <c:axId val="118597120"/>
        <c:axId val="118598656"/>
      </c:barChart>
      <c:catAx>
        <c:axId val="118597120"/>
        <c:scaling>
          <c:orientation val="minMax"/>
        </c:scaling>
        <c:axPos val="b"/>
        <c:numFmt formatCode="General" sourceLinked="0"/>
        <c:tickLblPos val="nextTo"/>
        <c:txPr>
          <a:bodyPr rot="-5400000" vert="horz"/>
          <a:lstStyle/>
          <a:p>
            <a:pPr>
              <a:defRPr>
                <a:latin typeface="Open Sans Condensed Light" pitchFamily="34" charset="0"/>
                <a:ea typeface="Open Sans Condensed Light" pitchFamily="34" charset="0"/>
                <a:cs typeface="Open Sans Condensed Light" pitchFamily="34" charset="0"/>
              </a:defRPr>
            </a:pPr>
            <a:endParaRPr lang="es-ES"/>
          </a:p>
        </c:txPr>
        <c:crossAx val="118598656"/>
        <c:crosses val="autoZero"/>
        <c:auto val="1"/>
        <c:lblAlgn val="ctr"/>
        <c:lblOffset val="100"/>
      </c:catAx>
      <c:valAx>
        <c:axId val="118598656"/>
        <c:scaling>
          <c:orientation val="minMax"/>
        </c:scaling>
        <c:delete val="1"/>
        <c:axPos val="l"/>
        <c:numFmt formatCode="#,##0.0" sourceLinked="1"/>
        <c:tickLblPos val="nextTo"/>
        <c:crossAx val="118597120"/>
        <c:crosses val="autoZero"/>
        <c:crossBetween val="between"/>
      </c:valAx>
    </c:plotArea>
    <c:plotVisOnly val="1"/>
    <c:dispBlanksAs val="gap"/>
  </c:chart>
  <c:printSettings>
    <c:headerFooter/>
    <c:pageMargins b="0.75000000000000056" l="0.70000000000000051" r="0.70000000000000051" t="0.75000000000000056" header="0.30000000000000027" footer="0.30000000000000027"/>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s-ES"/>
  <c:chart>
    <c:plotArea>
      <c:layout>
        <c:manualLayout>
          <c:layoutTarget val="inner"/>
          <c:xMode val="edge"/>
          <c:yMode val="edge"/>
          <c:x val="0"/>
          <c:y val="5.1127214170692435E-3"/>
          <c:w val="1"/>
          <c:h val="0.58425080515297856"/>
        </c:manualLayout>
      </c:layout>
      <c:barChart>
        <c:barDir val="col"/>
        <c:grouping val="clustered"/>
        <c:ser>
          <c:idx val="0"/>
          <c:order val="0"/>
          <c:dLbls>
            <c:spPr>
              <a:noFill/>
              <a:ln>
                <a:noFill/>
              </a:ln>
              <a:effectLst/>
            </c:spPr>
            <c:txPr>
              <a:bodyPr/>
              <a:lstStyle/>
              <a:p>
                <a:pPr>
                  <a:defRPr>
                    <a:latin typeface="Open Sans Condensed Light" pitchFamily="34" charset="0"/>
                    <a:ea typeface="Open Sans Condensed Light" pitchFamily="34" charset="0"/>
                    <a:cs typeface="Open Sans Condensed Light" pitchFamily="34" charset="0"/>
                  </a:defRPr>
                </a:pPr>
                <a:endParaRPr lang="es-ES"/>
              </a:p>
            </c:txPr>
            <c:showVal val="1"/>
            <c:extLst>
              <c:ext xmlns:c15="http://schemas.microsoft.com/office/drawing/2012/chart" uri="{CE6537A1-D6FC-4f65-9D91-7224C49458BB}">
                <c15:showLeaderLines val="0"/>
              </c:ext>
            </c:extLst>
          </c:dLbls>
          <c:cat>
            <c:strRef>
              <c:f>'Víctimas PNC'!$B$146:$B$152</c:f>
              <c:strCache>
                <c:ptCount val="7"/>
                <c:pt idx="0">
                  <c:v>Homicidios</c:v>
                </c:pt>
                <c:pt idx="1">
                  <c:v>Lesiones</c:v>
                </c:pt>
                <c:pt idx="2">
                  <c:v>Contra el patrimonio</c:v>
                </c:pt>
                <c:pt idx="3">
                  <c:v>Contra la sexualidad</c:v>
                </c:pt>
                <c:pt idx="4">
                  <c:v>Contra la libertad</c:v>
                </c:pt>
                <c:pt idx="5">
                  <c:v>Extorsión y chantaje</c:v>
                </c:pt>
                <c:pt idx="6">
                  <c:v>Otras causas</c:v>
                </c:pt>
              </c:strCache>
            </c:strRef>
          </c:cat>
          <c:val>
            <c:numRef>
              <c:f>'Víctimas PNC'!$C$146:$C$152</c:f>
              <c:numCache>
                <c:formatCode>#,##0</c:formatCode>
                <c:ptCount val="7"/>
                <c:pt idx="0">
                  <c:v>5253</c:v>
                </c:pt>
                <c:pt idx="1">
                  <c:v>6011</c:v>
                </c:pt>
                <c:pt idx="2">
                  <c:v>17346</c:v>
                </c:pt>
                <c:pt idx="3">
                  <c:v>835</c:v>
                </c:pt>
                <c:pt idx="4">
                  <c:v>4208</c:v>
                </c:pt>
                <c:pt idx="5">
                  <c:v>5583</c:v>
                </c:pt>
                <c:pt idx="6">
                  <c:v>2718</c:v>
                </c:pt>
              </c:numCache>
            </c:numRef>
          </c:val>
        </c:ser>
        <c:axId val="117214208"/>
        <c:axId val="117216000"/>
      </c:barChart>
      <c:catAx>
        <c:axId val="117214208"/>
        <c:scaling>
          <c:orientation val="minMax"/>
        </c:scaling>
        <c:axPos val="b"/>
        <c:numFmt formatCode="General" sourceLinked="0"/>
        <c:tickLblPos val="nextTo"/>
        <c:txPr>
          <a:bodyPr rot="-5400000" vert="horz"/>
          <a:lstStyle/>
          <a:p>
            <a:pPr>
              <a:defRPr>
                <a:latin typeface="Open Sans Condensed Light" pitchFamily="34" charset="0"/>
                <a:ea typeface="Open Sans Condensed Light" pitchFamily="34" charset="0"/>
                <a:cs typeface="Open Sans Condensed Light" pitchFamily="34" charset="0"/>
              </a:defRPr>
            </a:pPr>
            <a:endParaRPr lang="es-ES"/>
          </a:p>
        </c:txPr>
        <c:crossAx val="117216000"/>
        <c:crosses val="autoZero"/>
        <c:auto val="1"/>
        <c:lblAlgn val="ctr"/>
        <c:lblOffset val="100"/>
      </c:catAx>
      <c:valAx>
        <c:axId val="117216000"/>
        <c:scaling>
          <c:orientation val="minMax"/>
        </c:scaling>
        <c:delete val="1"/>
        <c:axPos val="l"/>
        <c:numFmt formatCode="#,##0" sourceLinked="1"/>
        <c:tickLblPos val="nextTo"/>
        <c:crossAx val="117214208"/>
        <c:crosses val="autoZero"/>
        <c:crossBetween val="between"/>
      </c:valAx>
    </c:plotArea>
    <c:plotVisOnly val="1"/>
    <c:dispBlanksAs val="gap"/>
  </c:chart>
  <c:printSettings>
    <c:headerFooter/>
    <c:pageMargins b="0.75000000000000056" l="0.70000000000000051" r="0.70000000000000051" t="0.75000000000000056" header="0.30000000000000027" footer="0.30000000000000027"/>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c:lang val="es-ES"/>
  <c:chart>
    <c:plotArea>
      <c:layout>
        <c:manualLayout>
          <c:layoutTarget val="inner"/>
          <c:xMode val="edge"/>
          <c:yMode val="edge"/>
          <c:x val="0"/>
          <c:y val="0"/>
          <c:w val="1"/>
          <c:h val="0.79463929146537915"/>
        </c:manualLayout>
      </c:layout>
      <c:barChart>
        <c:barDir val="col"/>
        <c:grouping val="clustered"/>
        <c:ser>
          <c:idx val="0"/>
          <c:order val="0"/>
          <c:dLbls>
            <c:spPr>
              <a:noFill/>
              <a:ln>
                <a:noFill/>
              </a:ln>
              <a:effectLst/>
            </c:spPr>
            <c:txPr>
              <a:bodyPr/>
              <a:lstStyle/>
              <a:p>
                <a:pPr>
                  <a:defRPr>
                    <a:latin typeface="Open Sans Condensed Light" pitchFamily="34" charset="0"/>
                    <a:ea typeface="Open Sans Condensed Light" pitchFamily="34" charset="0"/>
                    <a:cs typeface="Open Sans Condensed Light" pitchFamily="34" charset="0"/>
                  </a:defRPr>
                </a:pPr>
                <a:endParaRPr lang="es-ES"/>
              </a:p>
            </c:txPr>
            <c:showVal val="1"/>
            <c:extLst>
              <c:ext xmlns:c15="http://schemas.microsoft.com/office/drawing/2012/chart" uri="{CE6537A1-D6FC-4f65-9D91-7224C49458BB}">
                <c15:layout/>
                <c15:showLeaderLines val="0"/>
              </c:ext>
            </c:extLst>
          </c:dLbls>
          <c:cat>
            <c:strRef>
              <c:f>'Detenidos PNC'!$B$886:$B$892</c:f>
              <c:strCache>
                <c:ptCount val="7"/>
                <c:pt idx="0">
                  <c:v>Lunes</c:v>
                </c:pt>
                <c:pt idx="1">
                  <c:v>Martes</c:v>
                </c:pt>
                <c:pt idx="2">
                  <c:v>Miercoles</c:v>
                </c:pt>
                <c:pt idx="3">
                  <c:v>Jueves</c:v>
                </c:pt>
                <c:pt idx="4">
                  <c:v>Viernes</c:v>
                </c:pt>
                <c:pt idx="5">
                  <c:v>Sabado</c:v>
                </c:pt>
                <c:pt idx="6">
                  <c:v>Domingo</c:v>
                </c:pt>
              </c:strCache>
            </c:strRef>
          </c:cat>
          <c:val>
            <c:numRef>
              <c:f>'Detenidos PNC'!$D$886:$D$892</c:f>
              <c:numCache>
                <c:formatCode>####.0</c:formatCode>
                <c:ptCount val="7"/>
                <c:pt idx="0">
                  <c:v>13.546423135464231</c:v>
                </c:pt>
                <c:pt idx="1">
                  <c:v>14.003044140030442</c:v>
                </c:pt>
                <c:pt idx="2">
                  <c:v>14.916286149162861</c:v>
                </c:pt>
                <c:pt idx="3">
                  <c:v>13.089802130898022</c:v>
                </c:pt>
                <c:pt idx="4">
                  <c:v>14.764079147640791</c:v>
                </c:pt>
                <c:pt idx="5">
                  <c:v>15.829528158295281</c:v>
                </c:pt>
                <c:pt idx="6">
                  <c:v>13.850837138508371</c:v>
                </c:pt>
              </c:numCache>
            </c:numRef>
          </c:val>
        </c:ser>
        <c:axId val="120916224"/>
        <c:axId val="120926208"/>
      </c:barChart>
      <c:catAx>
        <c:axId val="120916224"/>
        <c:scaling>
          <c:orientation val="minMax"/>
        </c:scaling>
        <c:axPos val="b"/>
        <c:numFmt formatCode="General" sourceLinked="0"/>
        <c:tickLblPos val="nextTo"/>
        <c:txPr>
          <a:bodyPr rot="-5400000" vert="horz"/>
          <a:lstStyle/>
          <a:p>
            <a:pPr>
              <a:defRPr>
                <a:latin typeface="Open Sans Condensed Light" pitchFamily="34" charset="0"/>
                <a:ea typeface="Open Sans Condensed Light" pitchFamily="34" charset="0"/>
                <a:cs typeface="Open Sans Condensed Light" pitchFamily="34" charset="0"/>
              </a:defRPr>
            </a:pPr>
            <a:endParaRPr lang="es-ES"/>
          </a:p>
        </c:txPr>
        <c:crossAx val="120926208"/>
        <c:crosses val="autoZero"/>
        <c:auto val="1"/>
        <c:lblAlgn val="ctr"/>
        <c:lblOffset val="100"/>
      </c:catAx>
      <c:valAx>
        <c:axId val="120926208"/>
        <c:scaling>
          <c:orientation val="minMax"/>
        </c:scaling>
        <c:delete val="1"/>
        <c:axPos val="l"/>
        <c:numFmt formatCode="####.0" sourceLinked="1"/>
        <c:tickLblPos val="nextTo"/>
        <c:crossAx val="120916224"/>
        <c:crosses val="autoZero"/>
        <c:crossBetween val="between"/>
      </c:valAx>
    </c:plotArea>
    <c:plotVisOnly val="1"/>
    <c:dispBlanksAs val="gap"/>
  </c:chart>
  <c:printSettings>
    <c:headerFooter/>
    <c:pageMargins b="0.75000000000000056" l="0.70000000000000051" r="0.70000000000000051" t="0.75000000000000056" header="0.30000000000000027" footer="0.30000000000000027"/>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c:lang val="es-ES"/>
  <c:chart>
    <c:plotArea>
      <c:layout>
        <c:manualLayout>
          <c:layoutTarget val="inner"/>
          <c:xMode val="edge"/>
          <c:yMode val="edge"/>
          <c:x val="0"/>
          <c:y val="0"/>
          <c:w val="1"/>
          <c:h val="0.74167149758454276"/>
        </c:manualLayout>
      </c:layout>
      <c:barChart>
        <c:barDir val="col"/>
        <c:grouping val="clustered"/>
        <c:ser>
          <c:idx val="0"/>
          <c:order val="0"/>
          <c:dLbls>
            <c:spPr>
              <a:noFill/>
              <a:ln>
                <a:noFill/>
              </a:ln>
              <a:effectLst/>
            </c:spPr>
            <c:txPr>
              <a:bodyPr/>
              <a:lstStyle/>
              <a:p>
                <a:pPr>
                  <a:defRPr>
                    <a:latin typeface="Open Sans Condensed Light" pitchFamily="34" charset="0"/>
                    <a:ea typeface="Open Sans Condensed Light" pitchFamily="34" charset="0"/>
                    <a:cs typeface="Open Sans Condensed Light" pitchFamily="34" charset="0"/>
                  </a:defRPr>
                </a:pPr>
                <a:endParaRPr lang="es-ES"/>
              </a:p>
            </c:txPr>
            <c:showVal val="1"/>
            <c:extLst>
              <c:ext xmlns:c15="http://schemas.microsoft.com/office/drawing/2012/chart" uri="{CE6537A1-D6FC-4f65-9D91-7224C49458BB}">
                <c15:layout/>
                <c15:showLeaderLines val="0"/>
              </c:ext>
            </c:extLst>
          </c:dLbls>
          <c:cat>
            <c:strRef>
              <c:f>'Detenidos PNC'!$B$904:$B$915</c:f>
              <c:strCache>
                <c:ptCount val="12"/>
                <c:pt idx="0">
                  <c:v>Menor de 15</c:v>
                </c:pt>
                <c:pt idx="1">
                  <c:v>15-19</c:v>
                </c:pt>
                <c:pt idx="2">
                  <c:v>20-24</c:v>
                </c:pt>
                <c:pt idx="3">
                  <c:v>25-29</c:v>
                </c:pt>
                <c:pt idx="4">
                  <c:v>30-34</c:v>
                </c:pt>
                <c:pt idx="5">
                  <c:v>35-39</c:v>
                </c:pt>
                <c:pt idx="6">
                  <c:v>40-44</c:v>
                </c:pt>
                <c:pt idx="7">
                  <c:v>45-49</c:v>
                </c:pt>
                <c:pt idx="8">
                  <c:v>50-54</c:v>
                </c:pt>
                <c:pt idx="9">
                  <c:v>55-59</c:v>
                </c:pt>
                <c:pt idx="10">
                  <c:v>60 o más</c:v>
                </c:pt>
                <c:pt idx="11">
                  <c:v>Ignorado</c:v>
                </c:pt>
              </c:strCache>
            </c:strRef>
          </c:cat>
          <c:val>
            <c:numRef>
              <c:f>'Detenidos PNC'!$D$904:$D$915</c:f>
              <c:numCache>
                <c:formatCode>0.0</c:formatCode>
                <c:ptCount val="12"/>
                <c:pt idx="0">
                  <c:v>5.6</c:v>
                </c:pt>
                <c:pt idx="1">
                  <c:v>29.7</c:v>
                </c:pt>
                <c:pt idx="2">
                  <c:v>24.5</c:v>
                </c:pt>
                <c:pt idx="3">
                  <c:v>16.100000000000001</c:v>
                </c:pt>
                <c:pt idx="4">
                  <c:v>10.8</c:v>
                </c:pt>
                <c:pt idx="5">
                  <c:v>6.1</c:v>
                </c:pt>
                <c:pt idx="6">
                  <c:v>2.7</c:v>
                </c:pt>
                <c:pt idx="7">
                  <c:v>2</c:v>
                </c:pt>
                <c:pt idx="8">
                  <c:v>0.8</c:v>
                </c:pt>
                <c:pt idx="9">
                  <c:v>0.6</c:v>
                </c:pt>
                <c:pt idx="10">
                  <c:v>0.5</c:v>
                </c:pt>
                <c:pt idx="11">
                  <c:v>0.6</c:v>
                </c:pt>
              </c:numCache>
            </c:numRef>
          </c:val>
        </c:ser>
        <c:axId val="120933376"/>
        <c:axId val="120988416"/>
      </c:barChart>
      <c:catAx>
        <c:axId val="120933376"/>
        <c:scaling>
          <c:orientation val="minMax"/>
        </c:scaling>
        <c:axPos val="b"/>
        <c:numFmt formatCode="General" sourceLinked="0"/>
        <c:tickLblPos val="nextTo"/>
        <c:txPr>
          <a:bodyPr rot="-5400000" vert="horz"/>
          <a:lstStyle/>
          <a:p>
            <a:pPr>
              <a:defRPr>
                <a:latin typeface="Open Sans Condensed Light" pitchFamily="34" charset="0"/>
                <a:ea typeface="Open Sans Condensed Light" pitchFamily="34" charset="0"/>
                <a:cs typeface="Open Sans Condensed Light" pitchFamily="34" charset="0"/>
              </a:defRPr>
            </a:pPr>
            <a:endParaRPr lang="es-ES"/>
          </a:p>
        </c:txPr>
        <c:crossAx val="120988416"/>
        <c:crosses val="autoZero"/>
        <c:auto val="1"/>
        <c:lblAlgn val="ctr"/>
        <c:lblOffset val="100"/>
      </c:catAx>
      <c:valAx>
        <c:axId val="120988416"/>
        <c:scaling>
          <c:orientation val="minMax"/>
        </c:scaling>
        <c:delete val="1"/>
        <c:axPos val="l"/>
        <c:numFmt formatCode="0.0" sourceLinked="1"/>
        <c:tickLblPos val="nextTo"/>
        <c:crossAx val="120933376"/>
        <c:crosses val="autoZero"/>
        <c:crossBetween val="between"/>
      </c:valAx>
    </c:plotArea>
    <c:plotVisOnly val="1"/>
    <c:dispBlanksAs val="gap"/>
  </c:chart>
  <c:printSettings>
    <c:headerFooter/>
    <c:pageMargins b="0.75000000000000056" l="0.70000000000000051" r="0.70000000000000051" t="0.75000000000000056" header="0.30000000000000027" footer="0.30000000000000027"/>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c:lang val="es-ES"/>
  <c:style val="3"/>
  <c:chart>
    <c:plotArea>
      <c:layout>
        <c:manualLayout>
          <c:layoutTarget val="inner"/>
          <c:xMode val="edge"/>
          <c:yMode val="edge"/>
          <c:x val="0"/>
          <c:y val="0"/>
          <c:w val="0.7590151002929908"/>
          <c:h val="1"/>
        </c:manualLayout>
      </c:layout>
      <c:doughnutChart>
        <c:varyColors val="1"/>
        <c:ser>
          <c:idx val="0"/>
          <c:order val="0"/>
          <c:spPr>
            <a:solidFill>
              <a:srgbClr val="DBAE6D"/>
            </a:solidFill>
          </c:spPr>
          <c:dPt>
            <c:idx val="1"/>
            <c:spPr>
              <a:solidFill>
                <a:srgbClr val="9AA07C"/>
              </a:solidFill>
            </c:spPr>
          </c:dPt>
          <c:dLbls>
            <c:dLbl>
              <c:idx val="1"/>
              <c:layout>
                <c:manualLayout>
                  <c:x val="0"/>
                  <c:y val="-8.6916264090177137E-2"/>
                </c:manualLayout>
              </c:layout>
              <c:showVal val="1"/>
              <c:extLst>
                <c:ext xmlns:c15="http://schemas.microsoft.com/office/drawing/2012/chart" uri="{CE6537A1-D6FC-4f65-9D91-7224C49458BB}">
                  <c15:layout/>
                </c:ext>
              </c:extLst>
            </c:dLbl>
            <c:spPr>
              <a:noFill/>
              <a:ln>
                <a:noFill/>
              </a:ln>
              <a:effectLst/>
            </c:spPr>
            <c:showVal val="1"/>
            <c:showLeaderLines val="1"/>
            <c:extLst>
              <c:ext xmlns:c15="http://schemas.microsoft.com/office/drawing/2012/chart" uri="{CE6537A1-D6FC-4f65-9D91-7224C49458BB}">
                <c15:layout/>
              </c:ext>
            </c:extLst>
          </c:dLbls>
          <c:cat>
            <c:strRef>
              <c:f>'Detenidos PNC'!$B$636:$B$637</c:f>
              <c:strCache>
                <c:ptCount val="2"/>
                <c:pt idx="0">
                  <c:v>Hombre</c:v>
                </c:pt>
                <c:pt idx="1">
                  <c:v>Mujer</c:v>
                </c:pt>
              </c:strCache>
            </c:strRef>
          </c:cat>
          <c:val>
            <c:numRef>
              <c:f>'Detenidos PNC'!$D$636:$D$637</c:f>
              <c:numCache>
                <c:formatCode>####.0</c:formatCode>
                <c:ptCount val="2"/>
                <c:pt idx="0">
                  <c:v>98.372093023255815</c:v>
                </c:pt>
                <c:pt idx="1">
                  <c:v>1.6279069767441861</c:v>
                </c:pt>
              </c:numCache>
            </c:numRef>
          </c:val>
        </c:ser>
        <c:firstSliceAng val="0"/>
        <c:holeSize val="50"/>
      </c:doughnutChart>
    </c:plotArea>
    <c:legend>
      <c:legendPos val="r"/>
      <c:layout/>
      <c:txPr>
        <a:bodyPr/>
        <a:lstStyle/>
        <a:p>
          <a:pPr rtl="0">
            <a:defRPr/>
          </a:pPr>
          <a:endParaRPr lang="es-ES"/>
        </a:p>
      </c:txPr>
    </c:legend>
    <c:plotVisOnly val="1"/>
    <c:dispBlanksAs val="zero"/>
  </c:chart>
  <c:spPr>
    <a:noFill/>
    <a:ln>
      <a:noFill/>
    </a:ln>
  </c:spPr>
  <c:txPr>
    <a:bodyPr/>
    <a:lstStyle/>
    <a:p>
      <a:pPr>
        <a:defRPr>
          <a:latin typeface="Open Sans Condensed Light" pitchFamily="34" charset="0"/>
          <a:ea typeface="Open Sans Condensed Light" pitchFamily="34" charset="0"/>
          <a:cs typeface="Open Sans Condensed Light" pitchFamily="34" charset="0"/>
        </a:defRPr>
      </a:pPr>
      <a:endParaRPr lang="es-ES"/>
    </a:p>
  </c:txPr>
  <c:printSettings>
    <c:headerFooter/>
    <c:pageMargins b="0.74803149606299224" l="0.70866141732283483" r="0.70866141732283483" t="0.74803149606299224" header="0.31496062992125995" footer="0.31496062992125995"/>
    <c:pageSetup paperSize="123" orientation="landscape"/>
  </c:printSettings>
</c:chartSpace>
</file>

<file path=xl/charts/chart83.xml><?xml version="1.0" encoding="utf-8"?>
<c:chartSpace xmlns:c="http://schemas.openxmlformats.org/drawingml/2006/chart" xmlns:a="http://schemas.openxmlformats.org/drawingml/2006/main" xmlns:r="http://schemas.openxmlformats.org/officeDocument/2006/relationships">
  <c:lang val="es-ES"/>
  <c:chart>
    <c:autoTitleDeleted val="1"/>
    <c:plotArea>
      <c:layout>
        <c:manualLayout>
          <c:layoutTarget val="inner"/>
          <c:xMode val="edge"/>
          <c:yMode val="edge"/>
          <c:x val="0"/>
          <c:y val="6.0852631616775399E-2"/>
          <c:w val="1"/>
          <c:h val="0.79417036580657052"/>
        </c:manualLayout>
      </c:layout>
      <c:lineChart>
        <c:grouping val="standard"/>
        <c:ser>
          <c:idx val="0"/>
          <c:order val="0"/>
          <c:spPr>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Open Sans Condensed Light" panose="020B0306030504020204" pitchFamily="34" charset="0"/>
                    <a:ea typeface="Open Sans Condensed Light" panose="020B0306030504020204" pitchFamily="34" charset="0"/>
                    <a:cs typeface="Open Sans Condensed Light" panose="020B0306030504020204" pitchFamily="34" charset="0"/>
                  </a:defRPr>
                </a:pPr>
                <a:endParaRPr lang="es-ES"/>
              </a:p>
            </c:txPr>
            <c:dLblPos val="t"/>
            <c:showVal val="1"/>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'Detenidos PNC'!$B$320:$B$324</c:f>
              <c:numCache>
                <c:formatCode>General</c:formatCode>
                <c:ptCount val="5"/>
                <c:pt idx="0">
                  <c:v>2009</c:v>
                </c:pt>
                <c:pt idx="1">
                  <c:v>2010</c:v>
                </c:pt>
                <c:pt idx="2">
                  <c:v>2011</c:v>
                </c:pt>
                <c:pt idx="3">
                  <c:v>2012</c:v>
                </c:pt>
                <c:pt idx="4">
                  <c:v>2013</c:v>
                </c:pt>
              </c:numCache>
            </c:numRef>
          </c:cat>
          <c:val>
            <c:numRef>
              <c:f>'Detenidos PNC'!$C$320:$C$324</c:f>
              <c:numCache>
                <c:formatCode>###0</c:formatCode>
                <c:ptCount val="5"/>
                <c:pt idx="0">
                  <c:v>660</c:v>
                </c:pt>
                <c:pt idx="1">
                  <c:v>660</c:v>
                </c:pt>
                <c:pt idx="2">
                  <c:v>491</c:v>
                </c:pt>
                <c:pt idx="3">
                  <c:v>522</c:v>
                </c:pt>
                <c:pt idx="4">
                  <c:v>634</c:v>
                </c:pt>
              </c:numCache>
            </c:numRef>
          </c:val>
        </c:ser>
        <c:marker val="1"/>
        <c:axId val="121043968"/>
        <c:axId val="121074432"/>
      </c:lineChart>
      <c:catAx>
        <c:axId val="121043968"/>
        <c:scaling>
          <c:orientation val="minMax"/>
        </c:scaling>
        <c:axPos val="b"/>
        <c:numFmt formatCode="General" sourceLinked="1"/>
        <c:majorTickMark val="none"/>
        <c:tickLblPos val="nextTo"/>
        <c:spPr>
          <a:noFill/>
          <a:ln w="635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Open Sans Condensed Light" panose="020B0306030504020204" pitchFamily="34" charset="0"/>
                <a:ea typeface="Open Sans Condensed Light" panose="020B0306030504020204" pitchFamily="34" charset="0"/>
                <a:cs typeface="Open Sans Condensed Light" panose="020B0306030504020204" pitchFamily="34" charset="0"/>
              </a:defRPr>
            </a:pPr>
            <a:endParaRPr lang="es-ES"/>
          </a:p>
        </c:txPr>
        <c:crossAx val="121074432"/>
        <c:crosses val="autoZero"/>
        <c:auto val="1"/>
        <c:lblAlgn val="ctr"/>
        <c:lblOffset val="100"/>
      </c:catAx>
      <c:valAx>
        <c:axId val="121074432"/>
        <c:scaling>
          <c:orientation val="minMax"/>
        </c:scaling>
        <c:delete val="1"/>
        <c:axPos val="l"/>
        <c:numFmt formatCode="###0" sourceLinked="1"/>
        <c:majorTickMark val="none"/>
        <c:tickLblPos val="nextTo"/>
        <c:crossAx val="121043968"/>
        <c:crosses val="autoZero"/>
        <c:crossBetween val="between"/>
      </c:valAx>
      <c:spPr>
        <a:noFill/>
        <a:ln>
          <a:noFill/>
        </a:ln>
        <a:effectLst/>
      </c:spPr>
    </c:plotArea>
    <c:plotVisOnly val="1"/>
    <c:dispBlanksAs val="gap"/>
  </c:chart>
  <c:spPr>
    <a:noFill/>
    <a:ln w="9525" cap="flat" cmpd="sng" algn="ctr">
      <a:noFill/>
      <a:round/>
    </a:ln>
    <a:effectLst/>
  </c:spPr>
  <c:txPr>
    <a:bodyPr/>
    <a:lstStyle/>
    <a:p>
      <a:pPr>
        <a:defRPr/>
      </a:pPr>
      <a:endParaRPr lang="es-ES"/>
    </a:p>
  </c:txPr>
  <c:printSettings>
    <c:headerFooter/>
    <c:pageMargins b="0.75000000000000056" l="0.70000000000000051" r="0.70000000000000051" t="0.75000000000000056" header="0.30000000000000027" footer="0.30000000000000027"/>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c:lang val="es-ES"/>
  <c:style val="3"/>
  <c:chart>
    <c:autoTitleDeleted val="1"/>
    <c:plotArea>
      <c:layout>
        <c:manualLayout>
          <c:layoutTarget val="inner"/>
          <c:xMode val="edge"/>
          <c:yMode val="edge"/>
          <c:x val="1.6867252648185723E-2"/>
          <c:y val="1.6470938675800422E-3"/>
          <c:w val="0.73542399143565451"/>
          <c:h val="0.99835290613241978"/>
        </c:manualLayout>
      </c:layout>
      <c:doughnutChart>
        <c:varyColors val="1"/>
        <c:ser>
          <c:idx val="0"/>
          <c:order val="0"/>
          <c:spPr>
            <a:solidFill>
              <a:srgbClr val="DBAE6D"/>
            </a:solidFill>
            <a:ln>
              <a:noFill/>
            </a:ln>
          </c:spPr>
          <c:dPt>
            <c:idx val="0"/>
            <c:spPr>
              <a:solidFill>
                <a:srgbClr val="DBAE6D"/>
              </a:solidFill>
              <a:ln w="19050">
                <a:noFill/>
              </a:ln>
              <a:effectLst/>
            </c:spPr>
          </c:dPt>
          <c:dPt>
            <c:idx val="1"/>
            <c:spPr>
              <a:solidFill>
                <a:srgbClr val="9AA07C"/>
              </a:solidFill>
              <a:ln w="19050">
                <a:noFill/>
              </a:ln>
              <a:effectLst/>
            </c:spPr>
          </c:dPt>
          <c:dLbls>
            <c:spPr>
              <a:noFill/>
              <a:ln>
                <a:noFill/>
              </a:ln>
              <a:effectLst/>
            </c:spPr>
            <c:txPr>
              <a:bodyPr rot="0" vert="horz"/>
              <a:lstStyle/>
              <a:p>
                <a:pPr>
                  <a:defRPr/>
                </a:pPr>
                <a:endParaRPr lang="es-ES"/>
              </a:p>
            </c:txPr>
            <c:showPercent val="1"/>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'Detenidos PNC'!$B$336:$B$337</c:f>
              <c:strCache>
                <c:ptCount val="2"/>
                <c:pt idx="0">
                  <c:v>Hombre</c:v>
                </c:pt>
                <c:pt idx="1">
                  <c:v>Mujer</c:v>
                </c:pt>
              </c:strCache>
            </c:strRef>
          </c:cat>
          <c:val>
            <c:numRef>
              <c:f>'Detenidos PNC'!$D$336:$D$337</c:f>
              <c:numCache>
                <c:formatCode>###0.0</c:formatCode>
                <c:ptCount val="2"/>
                <c:pt idx="0">
                  <c:v>94.00630914826499</c:v>
                </c:pt>
                <c:pt idx="1">
                  <c:v>5.9936908517350158</c:v>
                </c:pt>
              </c:numCache>
            </c:numRef>
          </c:val>
        </c:ser>
        <c:dLbls>
          <c:showPercent val="1"/>
        </c:dLbls>
        <c:firstSliceAng val="0"/>
        <c:holeSize val="50"/>
      </c:doughnutChart>
      <c:spPr>
        <a:noFill/>
        <a:ln>
          <a:noFill/>
        </a:ln>
        <a:effectLst/>
      </c:spPr>
    </c:plotArea>
    <c:legend>
      <c:legendPos val="r"/>
      <c:layout/>
    </c:legend>
    <c:plotVisOnly val="1"/>
    <c:dispBlanksAs val="zero"/>
  </c:chart>
  <c:spPr>
    <a:noFill/>
    <a:ln w="9525" cap="flat" cmpd="sng" algn="ctr">
      <a:noFill/>
      <a:round/>
    </a:ln>
    <a:effectLst/>
  </c:spPr>
  <c:txPr>
    <a:bodyPr/>
    <a:lstStyle/>
    <a:p>
      <a:pPr>
        <a:defRPr>
          <a:latin typeface="Open Sans Condensed Light" pitchFamily="34" charset="0"/>
          <a:ea typeface="Open Sans Condensed Light" pitchFamily="34" charset="0"/>
          <a:cs typeface="Open Sans Condensed Light" pitchFamily="34" charset="0"/>
        </a:defRPr>
      </a:pPr>
      <a:endParaRPr lang="es-ES"/>
    </a:p>
  </c:txPr>
  <c:printSettings>
    <c:headerFooter/>
    <c:pageMargins b="0.74803149606299224" l="0.70866141732283483" r="0.70866141732283483" t="0.74803149606299224" header="0.31496062992125995" footer="0.31496062992125995"/>
    <c:pageSetup paperSize="123" orientation="landscape"/>
  </c:printSettings>
</c:chartSpace>
</file>

<file path=xl/charts/chart85.xml><?xml version="1.0" encoding="utf-8"?>
<c:chartSpace xmlns:c="http://schemas.openxmlformats.org/drawingml/2006/chart" xmlns:a="http://schemas.openxmlformats.org/drawingml/2006/main" xmlns:r="http://schemas.openxmlformats.org/officeDocument/2006/relationships">
  <c:lang val="es-ES"/>
  <c:chart>
    <c:autoTitleDeleted val="1"/>
    <c:plotArea>
      <c:layout/>
      <c:barChart>
        <c:barDir val="col"/>
        <c:grouping val="clustered"/>
        <c:ser>
          <c:idx val="0"/>
          <c:order val="0"/>
          <c:spPr>
            <a:solidFill>
              <a:schemeClr val="accent1"/>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Val val="1"/>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'Detenidos PNC'!$B$353:$B$355</c:f>
              <c:strCache>
                <c:ptCount val="3"/>
                <c:pt idx="0">
                  <c:v>por arma de fuego</c:v>
                </c:pt>
                <c:pt idx="1">
                  <c:v>por arma blanca</c:v>
                </c:pt>
                <c:pt idx="2">
                  <c:v>por arma contundente</c:v>
                </c:pt>
              </c:strCache>
            </c:strRef>
          </c:cat>
          <c:val>
            <c:numRef>
              <c:f>'Detenidos PNC'!$D$353:$D$355</c:f>
              <c:numCache>
                <c:formatCode>###0.0</c:formatCode>
                <c:ptCount val="3"/>
                <c:pt idx="0">
                  <c:v>35.01577287066246</c:v>
                </c:pt>
                <c:pt idx="1">
                  <c:v>51.892744479495271</c:v>
                </c:pt>
                <c:pt idx="2">
                  <c:v>13.09148264984227</c:v>
                </c:pt>
              </c:numCache>
            </c:numRef>
          </c:val>
        </c:ser>
        <c:gapWidth val="219"/>
        <c:overlap val="-27"/>
        <c:axId val="121121408"/>
        <c:axId val="121143680"/>
      </c:barChart>
      <c:catAx>
        <c:axId val="121121408"/>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1143680"/>
        <c:crosses val="autoZero"/>
        <c:auto val="1"/>
        <c:lblAlgn val="ctr"/>
        <c:lblOffset val="100"/>
      </c:catAx>
      <c:valAx>
        <c:axId val="121143680"/>
        <c:scaling>
          <c:orientation val="minMax"/>
        </c:scaling>
        <c:delete val="1"/>
        <c:axPos val="l"/>
        <c:numFmt formatCode="###0.0" sourceLinked="1"/>
        <c:majorTickMark val="none"/>
        <c:tickLblPos val="nextTo"/>
        <c:crossAx val="121121408"/>
        <c:crosses val="autoZero"/>
        <c:crossBetween val="between"/>
      </c:valAx>
      <c:spPr>
        <a:noFill/>
        <a:ln>
          <a:noFill/>
        </a:ln>
        <a:effectLst/>
      </c:spPr>
    </c:plotArea>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000000000000056" l="0.70000000000000051" r="0.70000000000000051" t="0.75000000000000056" header="0.30000000000000027" footer="0.30000000000000027"/>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c:lang val="es-ES"/>
  <c:chart>
    <c:autoTitleDeleted val="1"/>
    <c:plotArea>
      <c:layout/>
      <c:barChart>
        <c:barDir val="col"/>
        <c:grouping val="clustered"/>
        <c:ser>
          <c:idx val="0"/>
          <c:order val="0"/>
          <c:spPr>
            <a:solidFill>
              <a:schemeClr val="accent2"/>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Val val="1"/>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'Detenidos PNC'!$F$371:$F$392</c:f>
              <c:strCache>
                <c:ptCount val="22"/>
                <c:pt idx="0">
                  <c:v>Guatemala</c:v>
                </c:pt>
                <c:pt idx="1">
                  <c:v>Alta Verapaz</c:v>
                </c:pt>
                <c:pt idx="2">
                  <c:v>Suchitepéquez</c:v>
                </c:pt>
                <c:pt idx="3">
                  <c:v>Escuintla</c:v>
                </c:pt>
                <c:pt idx="4">
                  <c:v>San Marcos</c:v>
                </c:pt>
                <c:pt idx="5">
                  <c:v>Santa Rosa</c:v>
                </c:pt>
                <c:pt idx="6">
                  <c:v>Huehuetenango</c:v>
                </c:pt>
                <c:pt idx="7">
                  <c:v>Quetzaltenango</c:v>
                </c:pt>
                <c:pt idx="8">
                  <c:v>Retalhuleu</c:v>
                </c:pt>
                <c:pt idx="9">
                  <c:v>Chiquimula</c:v>
                </c:pt>
                <c:pt idx="10">
                  <c:v>Jutiapa</c:v>
                </c:pt>
                <c:pt idx="11">
                  <c:v>Sacatepéquez</c:v>
                </c:pt>
                <c:pt idx="12">
                  <c:v>Izabal</c:v>
                </c:pt>
                <c:pt idx="13">
                  <c:v>Quiché</c:v>
                </c:pt>
                <c:pt idx="14">
                  <c:v>Jalapa</c:v>
                </c:pt>
                <c:pt idx="15">
                  <c:v>Baja Verapaz</c:v>
                </c:pt>
                <c:pt idx="16">
                  <c:v>El Progreso</c:v>
                </c:pt>
                <c:pt idx="17">
                  <c:v>Petén</c:v>
                </c:pt>
                <c:pt idx="18">
                  <c:v>Zacapa</c:v>
                </c:pt>
                <c:pt idx="19">
                  <c:v>Chimaltenango</c:v>
                </c:pt>
                <c:pt idx="20">
                  <c:v>Solola</c:v>
                </c:pt>
                <c:pt idx="21">
                  <c:v>Totonicapan</c:v>
                </c:pt>
              </c:strCache>
            </c:strRef>
          </c:cat>
          <c:val>
            <c:numRef>
              <c:f>'Detenidos PNC'!$G$371:$G$392</c:f>
              <c:numCache>
                <c:formatCode>###0.0</c:formatCode>
                <c:ptCount val="22"/>
                <c:pt idx="0">
                  <c:v>32.64984227129338</c:v>
                </c:pt>
                <c:pt idx="1">
                  <c:v>8.8328075709779181</c:v>
                </c:pt>
                <c:pt idx="2">
                  <c:v>6.1514195583596214</c:v>
                </c:pt>
                <c:pt idx="3">
                  <c:v>5.6782334384858046</c:v>
                </c:pt>
                <c:pt idx="4">
                  <c:v>5.0473186119873814</c:v>
                </c:pt>
                <c:pt idx="5">
                  <c:v>4.2586750788643535</c:v>
                </c:pt>
                <c:pt idx="6">
                  <c:v>3.9432176656151419</c:v>
                </c:pt>
                <c:pt idx="7">
                  <c:v>3.7854889589905363</c:v>
                </c:pt>
                <c:pt idx="8">
                  <c:v>2.9968454258675079</c:v>
                </c:pt>
                <c:pt idx="9">
                  <c:v>2.8391167192429023</c:v>
                </c:pt>
                <c:pt idx="10">
                  <c:v>2.8391167192429023</c:v>
                </c:pt>
                <c:pt idx="11">
                  <c:v>2.6813880126182967</c:v>
                </c:pt>
                <c:pt idx="12">
                  <c:v>2.5236593059936907</c:v>
                </c:pt>
                <c:pt idx="13">
                  <c:v>2.3659305993690851</c:v>
                </c:pt>
                <c:pt idx="14">
                  <c:v>2.3659305993690851</c:v>
                </c:pt>
                <c:pt idx="15">
                  <c:v>2.2082018927444795</c:v>
                </c:pt>
                <c:pt idx="16">
                  <c:v>2.0504731861198739</c:v>
                </c:pt>
                <c:pt idx="17">
                  <c:v>2.0504731861198739</c:v>
                </c:pt>
                <c:pt idx="18">
                  <c:v>2.0504731861198739</c:v>
                </c:pt>
                <c:pt idx="19">
                  <c:v>1.8927444794952681</c:v>
                </c:pt>
                <c:pt idx="20" formatCode="####.0">
                  <c:v>0.78864353312302837</c:v>
                </c:pt>
                <c:pt idx="21" formatCode="#,##0.0">
                  <c:v>0</c:v>
                </c:pt>
              </c:numCache>
            </c:numRef>
          </c:val>
        </c:ser>
        <c:gapWidth val="219"/>
        <c:overlap val="-27"/>
        <c:axId val="121245696"/>
        <c:axId val="121247232"/>
      </c:barChart>
      <c:catAx>
        <c:axId val="121245696"/>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1247232"/>
        <c:crosses val="autoZero"/>
        <c:auto val="1"/>
        <c:lblAlgn val="ctr"/>
        <c:lblOffset val="100"/>
      </c:catAx>
      <c:valAx>
        <c:axId val="121247232"/>
        <c:scaling>
          <c:orientation val="minMax"/>
        </c:scaling>
        <c:delete val="1"/>
        <c:axPos val="l"/>
        <c:numFmt formatCode="###0.0" sourceLinked="1"/>
        <c:majorTickMark val="none"/>
        <c:tickLblPos val="nextTo"/>
        <c:crossAx val="121245696"/>
        <c:crosses val="autoZero"/>
        <c:crossBetween val="between"/>
      </c:valAx>
      <c:spPr>
        <a:noFill/>
        <a:ln>
          <a:noFill/>
        </a:ln>
        <a:effectLst/>
      </c:spPr>
    </c:plotArea>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000000000000056" l="0.70000000000000051" r="0.70000000000000051" t="0.75000000000000056" header="0.30000000000000027" footer="0.30000000000000027"/>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c:lang val="es-ES"/>
  <c:style val="3"/>
  <c:chart>
    <c:autoTitleDeleted val="1"/>
    <c:plotArea>
      <c:layout>
        <c:manualLayout>
          <c:layoutTarget val="inner"/>
          <c:xMode val="edge"/>
          <c:yMode val="edge"/>
          <c:x val="5.2840883479828703E-2"/>
          <c:y val="1.6801209367811641E-3"/>
          <c:w val="0.71429231462700049"/>
          <c:h val="0.99831987906321862"/>
        </c:manualLayout>
      </c:layout>
      <c:doughnutChart>
        <c:varyColors val="1"/>
        <c:ser>
          <c:idx val="0"/>
          <c:order val="0"/>
          <c:spPr>
            <a:solidFill>
              <a:srgbClr val="9AA07C"/>
            </a:solidFill>
            <a:ln>
              <a:noFill/>
            </a:ln>
          </c:spPr>
          <c:dPt>
            <c:idx val="0"/>
            <c:spPr>
              <a:solidFill>
                <a:srgbClr val="DBAE6D"/>
              </a:solidFill>
              <a:ln w="19050">
                <a:noFill/>
              </a:ln>
              <a:effectLst/>
            </c:spPr>
          </c:dPt>
          <c:dPt>
            <c:idx val="1"/>
            <c:spPr>
              <a:solidFill>
                <a:srgbClr val="9AA07C"/>
              </a:solidFill>
              <a:ln w="19050">
                <a:noFill/>
              </a:ln>
              <a:effectLst/>
            </c:spPr>
          </c:dPt>
          <c:dLbls>
            <c:showPercent val="1"/>
          </c:dLbls>
          <c:cat>
            <c:strRef>
              <c:f>'Detenidos PNC'!$B$397:$B$398</c:f>
              <c:strCache>
                <c:ptCount val="2"/>
                <c:pt idx="0">
                  <c:v>Urbano</c:v>
                </c:pt>
                <c:pt idx="1">
                  <c:v>Rural</c:v>
                </c:pt>
              </c:strCache>
            </c:strRef>
          </c:cat>
          <c:val>
            <c:numRef>
              <c:f>'Detenidos PNC'!$D$397:$D$398</c:f>
              <c:numCache>
                <c:formatCode>###0.0</c:formatCode>
                <c:ptCount val="2"/>
                <c:pt idx="0">
                  <c:v>43.690851735015777</c:v>
                </c:pt>
                <c:pt idx="1">
                  <c:v>56.309148264984231</c:v>
                </c:pt>
              </c:numCache>
            </c:numRef>
          </c:val>
        </c:ser>
        <c:dLbls>
          <c:showPercent val="1"/>
        </c:dLbls>
        <c:firstSliceAng val="0"/>
        <c:holeSize val="50"/>
      </c:doughnutChart>
      <c:spPr>
        <a:noFill/>
        <a:ln>
          <a:noFill/>
        </a:ln>
        <a:effectLst/>
      </c:spPr>
    </c:plotArea>
    <c:legend>
      <c:legendPos val="r"/>
      <c:layout/>
      <c:spPr>
        <a:noFill/>
        <a:ln>
          <a:noFill/>
        </a:ln>
        <a:effectLst/>
      </c:spPr>
      <c:txPr>
        <a:bodyPr rot="0" vert="horz"/>
        <a:lstStyle/>
        <a:p>
          <a:pPr>
            <a:defRPr/>
          </a:pPr>
          <a:endParaRPr lang="es-ES"/>
        </a:p>
      </c:txPr>
    </c:legend>
    <c:plotVisOnly val="1"/>
    <c:dispBlanksAs val="zero"/>
  </c:chart>
  <c:spPr>
    <a:noFill/>
    <a:ln w="9525" cap="flat" cmpd="sng" algn="ctr">
      <a:noFill/>
      <a:round/>
    </a:ln>
    <a:effectLst/>
  </c:spPr>
  <c:txPr>
    <a:bodyPr/>
    <a:lstStyle/>
    <a:p>
      <a:pPr>
        <a:defRPr>
          <a:latin typeface="Open Sans Condensed Light" pitchFamily="34" charset="0"/>
          <a:ea typeface="Open Sans Condensed Light" pitchFamily="34" charset="0"/>
          <a:cs typeface="Open Sans Condensed Light" pitchFamily="34" charset="0"/>
        </a:defRPr>
      </a:pPr>
      <a:endParaRPr lang="es-ES"/>
    </a:p>
  </c:txPr>
  <c:printSettings>
    <c:headerFooter/>
    <c:pageMargins b="0.74803149606299224" l="0.70866141732283483" r="0.70866141732283483" t="0.74803149606299224" header="0.31496062992125995" footer="0.31496062992125995"/>
    <c:pageSetup paperSize="123" orientation="landscape"/>
  </c:printSettings>
</c:chartSpace>
</file>

<file path=xl/charts/chart88.xml><?xml version="1.0" encoding="utf-8"?>
<c:chartSpace xmlns:c="http://schemas.openxmlformats.org/drawingml/2006/chart" xmlns:a="http://schemas.openxmlformats.org/drawingml/2006/main" xmlns:r="http://schemas.openxmlformats.org/officeDocument/2006/relationships">
  <c:lang val="es-ES"/>
  <c:chart>
    <c:autoTitleDeleted val="1"/>
    <c:plotArea>
      <c:layout/>
      <c:barChart>
        <c:barDir val="col"/>
        <c:grouping val="clustered"/>
        <c:ser>
          <c:idx val="0"/>
          <c:order val="0"/>
          <c:spPr>
            <a:solidFill>
              <a:schemeClr val="accent1"/>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Val val="1"/>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'Detenidos PNC'!$B$415:$B$426</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'Detenidos PNC'!$D$415:$D$426</c:f>
              <c:numCache>
                <c:formatCode>###0.0</c:formatCode>
                <c:ptCount val="12"/>
                <c:pt idx="0">
                  <c:v>5.0473186119873814</c:v>
                </c:pt>
                <c:pt idx="1">
                  <c:v>7.728706624605679</c:v>
                </c:pt>
                <c:pt idx="2">
                  <c:v>9.1482649842271293</c:v>
                </c:pt>
                <c:pt idx="3">
                  <c:v>9.1482649842271293</c:v>
                </c:pt>
                <c:pt idx="4">
                  <c:v>8.0441640378548893</c:v>
                </c:pt>
                <c:pt idx="5">
                  <c:v>8.8328075709779181</c:v>
                </c:pt>
                <c:pt idx="6">
                  <c:v>8.3596214511041005</c:v>
                </c:pt>
                <c:pt idx="7">
                  <c:v>8.9905362776025228</c:v>
                </c:pt>
                <c:pt idx="8">
                  <c:v>8.0441640378548893</c:v>
                </c:pt>
                <c:pt idx="9">
                  <c:v>8.2018927444794958</c:v>
                </c:pt>
                <c:pt idx="10">
                  <c:v>8.3596214511041005</c:v>
                </c:pt>
                <c:pt idx="11">
                  <c:v>10.094637223974763</c:v>
                </c:pt>
              </c:numCache>
            </c:numRef>
          </c:val>
        </c:ser>
        <c:gapWidth val="219"/>
        <c:overlap val="-27"/>
        <c:axId val="121305344"/>
        <c:axId val="121184256"/>
      </c:barChart>
      <c:catAx>
        <c:axId val="121305344"/>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1184256"/>
        <c:crosses val="autoZero"/>
        <c:auto val="1"/>
        <c:lblAlgn val="ctr"/>
        <c:lblOffset val="100"/>
      </c:catAx>
      <c:valAx>
        <c:axId val="121184256"/>
        <c:scaling>
          <c:orientation val="minMax"/>
        </c:scaling>
        <c:delete val="1"/>
        <c:axPos val="l"/>
        <c:numFmt formatCode="###0.0" sourceLinked="1"/>
        <c:majorTickMark val="none"/>
        <c:tickLblPos val="nextTo"/>
        <c:crossAx val="121305344"/>
        <c:crosses val="autoZero"/>
        <c:crossBetween val="between"/>
      </c:valAx>
      <c:spPr>
        <a:noFill/>
        <a:ln>
          <a:noFill/>
        </a:ln>
        <a:effectLst/>
      </c:spPr>
    </c:plotArea>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000000000000056" l="0.70000000000000051" r="0.70000000000000051" t="0.75000000000000056" header="0.30000000000000027" footer="0.30000000000000027"/>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c:lang val="es-ES"/>
  <c:chart>
    <c:autoTitleDeleted val="1"/>
    <c:plotArea>
      <c:layout/>
      <c:barChart>
        <c:barDir val="col"/>
        <c:grouping val="clustered"/>
        <c:ser>
          <c:idx val="0"/>
          <c:order val="0"/>
          <c:spPr>
            <a:solidFill>
              <a:schemeClr val="accent1"/>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Val val="1"/>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'Detenidos PNC'!$B$435:$B$441</c:f>
              <c:strCache>
                <c:ptCount val="7"/>
                <c:pt idx="0">
                  <c:v>Lunes</c:v>
                </c:pt>
                <c:pt idx="1">
                  <c:v>Martes</c:v>
                </c:pt>
                <c:pt idx="2">
                  <c:v>Miercoles</c:v>
                </c:pt>
                <c:pt idx="3">
                  <c:v>Jueves</c:v>
                </c:pt>
                <c:pt idx="4">
                  <c:v>Viernes</c:v>
                </c:pt>
                <c:pt idx="5">
                  <c:v>Sabado</c:v>
                </c:pt>
                <c:pt idx="6">
                  <c:v>Domingo</c:v>
                </c:pt>
              </c:strCache>
            </c:strRef>
          </c:cat>
          <c:val>
            <c:numRef>
              <c:f>'Detenidos PNC'!$D$435:$D$441</c:f>
              <c:numCache>
                <c:formatCode>###0.0</c:formatCode>
                <c:ptCount val="7"/>
                <c:pt idx="0">
                  <c:v>12.618296529968454</c:v>
                </c:pt>
                <c:pt idx="1">
                  <c:v>11.514195583596216</c:v>
                </c:pt>
                <c:pt idx="2">
                  <c:v>10.410094637223976</c:v>
                </c:pt>
                <c:pt idx="3">
                  <c:v>12.302839116719243</c:v>
                </c:pt>
                <c:pt idx="4">
                  <c:v>11.356466876971609</c:v>
                </c:pt>
                <c:pt idx="5">
                  <c:v>16.876971608832807</c:v>
                </c:pt>
                <c:pt idx="6">
                  <c:v>24.921135646687699</c:v>
                </c:pt>
              </c:numCache>
            </c:numRef>
          </c:val>
        </c:ser>
        <c:gapWidth val="219"/>
        <c:overlap val="-27"/>
        <c:axId val="121203712"/>
        <c:axId val="121221888"/>
      </c:barChart>
      <c:catAx>
        <c:axId val="121203712"/>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1221888"/>
        <c:crosses val="autoZero"/>
        <c:auto val="1"/>
        <c:lblAlgn val="ctr"/>
        <c:lblOffset val="100"/>
      </c:catAx>
      <c:valAx>
        <c:axId val="121221888"/>
        <c:scaling>
          <c:orientation val="minMax"/>
        </c:scaling>
        <c:delete val="1"/>
        <c:axPos val="l"/>
        <c:numFmt formatCode="###0.0" sourceLinked="1"/>
        <c:majorTickMark val="none"/>
        <c:tickLblPos val="nextTo"/>
        <c:crossAx val="121203712"/>
        <c:crosses val="autoZero"/>
        <c:crossBetween val="between"/>
      </c:valAx>
      <c:spPr>
        <a:noFill/>
        <a:ln>
          <a:noFill/>
        </a:ln>
        <a:effectLst/>
      </c:spPr>
    </c:plotArea>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000000000000056" l="0.70000000000000051" r="0.70000000000000051" t="0.75000000000000056" header="0.30000000000000027" footer="0.30000000000000027"/>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s-ES"/>
  <c:chart>
    <c:plotArea>
      <c:layout>
        <c:manualLayout>
          <c:layoutTarget val="inner"/>
          <c:xMode val="edge"/>
          <c:yMode val="edge"/>
          <c:x val="0"/>
          <c:y val="5.1127214170692435E-3"/>
          <c:w val="1"/>
          <c:h val="0.88114653784218999"/>
        </c:manualLayout>
      </c:layout>
      <c:barChart>
        <c:barDir val="col"/>
        <c:grouping val="clustered"/>
        <c:ser>
          <c:idx val="0"/>
          <c:order val="0"/>
          <c:dLbls>
            <c:spPr>
              <a:noFill/>
              <a:ln>
                <a:noFill/>
              </a:ln>
              <a:effectLst/>
            </c:spPr>
            <c:txPr>
              <a:bodyPr/>
              <a:lstStyle/>
              <a:p>
                <a:pPr>
                  <a:defRPr>
                    <a:latin typeface="Open Sans Condensed Light" pitchFamily="34" charset="0"/>
                    <a:ea typeface="Open Sans Condensed Light" pitchFamily="34" charset="0"/>
                    <a:cs typeface="Open Sans Condensed Light" pitchFamily="34" charset="0"/>
                  </a:defRPr>
                </a:pPr>
                <a:endParaRPr lang="es-ES"/>
              </a:p>
            </c:txPr>
            <c:showVal val="1"/>
            <c:extLst>
              <c:ext xmlns:c15="http://schemas.microsoft.com/office/drawing/2012/chart" uri="{CE6537A1-D6FC-4f65-9D91-7224C49458BB}">
                <c15:showLeaderLines val="0"/>
              </c:ext>
            </c:extLst>
          </c:dLbls>
          <c:cat>
            <c:numRef>
              <c:f>'Víctimas PNC'!$B$165:$B$169</c:f>
              <c:numCache>
                <c:formatCode>General</c:formatCode>
                <c:ptCount val="5"/>
                <c:pt idx="0">
                  <c:v>2009</c:v>
                </c:pt>
                <c:pt idx="1">
                  <c:v>2010</c:v>
                </c:pt>
                <c:pt idx="2">
                  <c:v>2011</c:v>
                </c:pt>
                <c:pt idx="3">
                  <c:v>2012</c:v>
                </c:pt>
                <c:pt idx="4">
                  <c:v>2013</c:v>
                </c:pt>
              </c:numCache>
            </c:numRef>
          </c:cat>
          <c:val>
            <c:numRef>
              <c:f>'Víctimas PNC'!$C$165:$C$169</c:f>
              <c:numCache>
                <c:formatCode>#,##0</c:formatCode>
                <c:ptCount val="5"/>
                <c:pt idx="0">
                  <c:v>6498</c:v>
                </c:pt>
                <c:pt idx="1">
                  <c:v>5960</c:v>
                </c:pt>
                <c:pt idx="2">
                  <c:v>5681</c:v>
                </c:pt>
                <c:pt idx="3">
                  <c:v>5155</c:v>
                </c:pt>
                <c:pt idx="4">
                  <c:v>5253</c:v>
                </c:pt>
              </c:numCache>
            </c:numRef>
          </c:val>
        </c:ser>
        <c:axId val="117235712"/>
        <c:axId val="117237248"/>
      </c:barChart>
      <c:catAx>
        <c:axId val="117235712"/>
        <c:scaling>
          <c:orientation val="minMax"/>
        </c:scaling>
        <c:axPos val="b"/>
        <c:numFmt formatCode="General" sourceLinked="1"/>
        <c:tickLblPos val="nextTo"/>
        <c:txPr>
          <a:bodyPr/>
          <a:lstStyle/>
          <a:p>
            <a:pPr>
              <a:defRPr>
                <a:latin typeface="Open Sans Condensed Light" pitchFamily="34" charset="0"/>
                <a:ea typeface="Open Sans Condensed Light" pitchFamily="34" charset="0"/>
                <a:cs typeface="Open Sans Condensed Light" pitchFamily="34" charset="0"/>
              </a:defRPr>
            </a:pPr>
            <a:endParaRPr lang="es-ES"/>
          </a:p>
        </c:txPr>
        <c:crossAx val="117237248"/>
        <c:crosses val="autoZero"/>
        <c:auto val="1"/>
        <c:lblAlgn val="ctr"/>
        <c:lblOffset val="100"/>
      </c:catAx>
      <c:valAx>
        <c:axId val="117237248"/>
        <c:scaling>
          <c:orientation val="minMax"/>
        </c:scaling>
        <c:delete val="1"/>
        <c:axPos val="l"/>
        <c:numFmt formatCode="#,##0" sourceLinked="1"/>
        <c:tickLblPos val="nextTo"/>
        <c:crossAx val="117235712"/>
        <c:crosses val="autoZero"/>
        <c:crossBetween val="between"/>
      </c:valAx>
    </c:plotArea>
    <c:plotVisOnly val="1"/>
    <c:dispBlanksAs val="gap"/>
  </c:chart>
  <c:printSettings>
    <c:headerFooter/>
    <c:pageMargins b="0.75000000000000056" l="0.70000000000000051" r="0.70000000000000051" t="0.75000000000000056" header="0.30000000000000027" footer="0.30000000000000027"/>
    <c:pageSetup/>
  </c:printSettings>
</c:chartSpace>
</file>

<file path=xl/charts/chart90.xml><?xml version="1.0" encoding="utf-8"?>
<c:chartSpace xmlns:c="http://schemas.openxmlformats.org/drawingml/2006/chart" xmlns:a="http://schemas.openxmlformats.org/drawingml/2006/main" xmlns:r="http://schemas.openxmlformats.org/officeDocument/2006/relationships">
  <c:lang val="es-ES"/>
  <c:chart>
    <c:autoTitleDeleted val="1"/>
    <c:plotArea>
      <c:layout/>
      <c:barChart>
        <c:barDir val="col"/>
        <c:grouping val="clustered"/>
        <c:ser>
          <c:idx val="0"/>
          <c:order val="0"/>
          <c:spPr>
            <a:solidFill>
              <a:schemeClr val="accent1"/>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Val val="1"/>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'Detenidos PNC'!$B$452:$B$463</c:f>
              <c:strCache>
                <c:ptCount val="12"/>
                <c:pt idx="0">
                  <c:v>Menor de 15</c:v>
                </c:pt>
                <c:pt idx="1">
                  <c:v>15-19</c:v>
                </c:pt>
                <c:pt idx="2">
                  <c:v>20-24</c:v>
                </c:pt>
                <c:pt idx="3">
                  <c:v>25-29</c:v>
                </c:pt>
                <c:pt idx="4">
                  <c:v>30-34</c:v>
                </c:pt>
                <c:pt idx="5">
                  <c:v>35-39</c:v>
                </c:pt>
                <c:pt idx="6">
                  <c:v>40-44</c:v>
                </c:pt>
                <c:pt idx="7">
                  <c:v>45-49</c:v>
                </c:pt>
                <c:pt idx="8">
                  <c:v>50-54</c:v>
                </c:pt>
                <c:pt idx="9">
                  <c:v>55-59</c:v>
                </c:pt>
                <c:pt idx="10">
                  <c:v>60 o más</c:v>
                </c:pt>
                <c:pt idx="11">
                  <c:v>Ignorado</c:v>
                </c:pt>
              </c:strCache>
            </c:strRef>
          </c:cat>
          <c:val>
            <c:numRef>
              <c:f>'Detenidos PNC'!$D$452:$D$463</c:f>
              <c:numCache>
                <c:formatCode>###0.0</c:formatCode>
                <c:ptCount val="12"/>
                <c:pt idx="0" formatCode="####.0">
                  <c:v>0.47318611987381703</c:v>
                </c:pt>
                <c:pt idx="1">
                  <c:v>19.085173501577287</c:v>
                </c:pt>
                <c:pt idx="2">
                  <c:v>23.186119873817034</c:v>
                </c:pt>
                <c:pt idx="3">
                  <c:v>17.350157728706623</c:v>
                </c:pt>
                <c:pt idx="4">
                  <c:v>12.460567823343849</c:v>
                </c:pt>
                <c:pt idx="5">
                  <c:v>9.9369085173501581</c:v>
                </c:pt>
                <c:pt idx="6">
                  <c:v>7.2555205047318623</c:v>
                </c:pt>
                <c:pt idx="7">
                  <c:v>3.9432176656151419</c:v>
                </c:pt>
                <c:pt idx="8">
                  <c:v>2.8391167192429023</c:v>
                </c:pt>
                <c:pt idx="9" formatCode="####.0">
                  <c:v>0.78864353312302837</c:v>
                </c:pt>
                <c:pt idx="10">
                  <c:v>2.0504731861198739</c:v>
                </c:pt>
                <c:pt idx="11" formatCode="####.0">
                  <c:v>0.63091482649842268</c:v>
                </c:pt>
              </c:numCache>
            </c:numRef>
          </c:val>
        </c:ser>
        <c:gapWidth val="219"/>
        <c:overlap val="-27"/>
        <c:axId val="121389056"/>
        <c:axId val="121390592"/>
      </c:barChart>
      <c:catAx>
        <c:axId val="121389056"/>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1390592"/>
        <c:crosses val="autoZero"/>
        <c:auto val="1"/>
        <c:lblAlgn val="ctr"/>
        <c:lblOffset val="100"/>
      </c:catAx>
      <c:valAx>
        <c:axId val="121390592"/>
        <c:scaling>
          <c:orientation val="minMax"/>
        </c:scaling>
        <c:delete val="1"/>
        <c:axPos val="l"/>
        <c:numFmt formatCode="####.0" sourceLinked="1"/>
        <c:majorTickMark val="none"/>
        <c:tickLblPos val="nextTo"/>
        <c:crossAx val="121389056"/>
        <c:crosses val="autoZero"/>
        <c:crossBetween val="between"/>
      </c:valAx>
      <c:spPr>
        <a:noFill/>
        <a:ln>
          <a:noFill/>
        </a:ln>
        <a:effectLst/>
      </c:spPr>
    </c:plotArea>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000000000000056" l="0.70000000000000051" r="0.70000000000000051" t="0.75000000000000056" header="0.30000000000000027" footer="0.30000000000000027"/>
    <c:pageSetup/>
  </c:printSettings>
</c:chartSpace>
</file>

<file path=xl/charts/chart91.xml><?xml version="1.0" encoding="utf-8"?>
<c:chartSpace xmlns:c="http://schemas.openxmlformats.org/drawingml/2006/chart" xmlns:a="http://schemas.openxmlformats.org/drawingml/2006/main" xmlns:r="http://schemas.openxmlformats.org/officeDocument/2006/relationships">
  <c:lang val="es-ES"/>
  <c:chart>
    <c:plotArea>
      <c:layout>
        <c:manualLayout>
          <c:layoutTarget val="inner"/>
          <c:xMode val="edge"/>
          <c:yMode val="edge"/>
          <c:x val="0"/>
          <c:y val="0"/>
          <c:w val="1"/>
          <c:h val="0.8466525764895334"/>
        </c:manualLayout>
      </c:layout>
      <c:lineChart>
        <c:grouping val="standard"/>
        <c:ser>
          <c:idx val="0"/>
          <c:order val="0"/>
          <c:marker>
            <c:symbol val="none"/>
          </c:marker>
          <c:dLbls>
            <c:spPr>
              <a:noFill/>
              <a:ln>
                <a:noFill/>
              </a:ln>
              <a:effectLst/>
            </c:spPr>
            <c:dLblPos val="t"/>
            <c:showVal val="1"/>
            <c:extLst>
              <c:ext xmlns:c15="http://schemas.microsoft.com/office/drawing/2012/chart" uri="{CE6537A1-D6FC-4f65-9D91-7224C49458BB}">
                <c15:layout/>
                <c15:showLeaderLines val="0"/>
              </c:ext>
            </c:extLst>
          </c:dLbls>
          <c:cat>
            <c:numRef>
              <c:f>'Sindicados  MP'!$B$5:$B$8</c:f>
              <c:numCache>
                <c:formatCode>General</c:formatCode>
                <c:ptCount val="4"/>
                <c:pt idx="0">
                  <c:v>2010</c:v>
                </c:pt>
                <c:pt idx="1">
                  <c:v>2011</c:v>
                </c:pt>
                <c:pt idx="2">
                  <c:v>2012</c:v>
                </c:pt>
                <c:pt idx="3">
                  <c:v>2013</c:v>
                </c:pt>
              </c:numCache>
            </c:numRef>
          </c:cat>
          <c:val>
            <c:numRef>
              <c:f>'Sindicados  MP'!$C$5:$C$8</c:f>
              <c:numCache>
                <c:formatCode>#,##0</c:formatCode>
                <c:ptCount val="4"/>
                <c:pt idx="0">
                  <c:v>48024</c:v>
                </c:pt>
                <c:pt idx="1">
                  <c:v>212778</c:v>
                </c:pt>
                <c:pt idx="2">
                  <c:v>233169</c:v>
                </c:pt>
                <c:pt idx="3">
                  <c:v>321895</c:v>
                </c:pt>
              </c:numCache>
            </c:numRef>
          </c:val>
        </c:ser>
        <c:marker val="1"/>
        <c:axId val="121492992"/>
        <c:axId val="121494528"/>
      </c:lineChart>
      <c:catAx>
        <c:axId val="121492992"/>
        <c:scaling>
          <c:orientation val="minMax"/>
        </c:scaling>
        <c:axPos val="b"/>
        <c:numFmt formatCode="General" sourceLinked="1"/>
        <c:majorTickMark val="none"/>
        <c:tickLblPos val="nextTo"/>
        <c:spPr>
          <a:ln w="6350">
            <a:solidFill>
              <a:schemeClr val="bg1">
                <a:lumMod val="75000"/>
              </a:schemeClr>
            </a:solidFill>
          </a:ln>
        </c:spPr>
        <c:crossAx val="121494528"/>
        <c:crosses val="autoZero"/>
        <c:auto val="1"/>
        <c:lblAlgn val="ctr"/>
        <c:lblOffset val="100"/>
      </c:catAx>
      <c:valAx>
        <c:axId val="121494528"/>
        <c:scaling>
          <c:orientation val="minMax"/>
        </c:scaling>
        <c:delete val="1"/>
        <c:axPos val="l"/>
        <c:numFmt formatCode="#,##0" sourceLinked="1"/>
        <c:tickLblPos val="nextTo"/>
        <c:crossAx val="121492992"/>
        <c:crosses val="autoZero"/>
        <c:crossBetween val="between"/>
      </c:valAx>
      <c:spPr>
        <a:noFill/>
        <a:ln w="25400">
          <a:noFill/>
        </a:ln>
      </c:spPr>
    </c:plotArea>
    <c:plotVisOnly val="1"/>
    <c:dispBlanksAs val="gap"/>
  </c:chart>
  <c:spPr>
    <a:noFill/>
    <a:ln>
      <a:noFill/>
    </a:ln>
  </c:spPr>
  <c:txPr>
    <a:bodyPr/>
    <a:lstStyle/>
    <a:p>
      <a:pPr>
        <a:defRPr>
          <a:latin typeface="Open Sans Condensed Light" pitchFamily="34" charset="0"/>
          <a:ea typeface="Open Sans Condensed Light" pitchFamily="34" charset="0"/>
          <a:cs typeface="Open Sans Condensed Light" pitchFamily="34" charset="0"/>
        </a:defRPr>
      </a:pPr>
      <a:endParaRPr lang="es-ES"/>
    </a:p>
  </c:txPr>
  <c:printSettings>
    <c:headerFooter/>
    <c:pageMargins b="0.75000000000000056" l="0.70000000000000051" r="0.70000000000000051" t="0.75000000000000056" header="0.30000000000000027" footer="0.30000000000000027"/>
    <c:pageSetup/>
  </c:printSettings>
</c:chartSpace>
</file>

<file path=xl/charts/chart92.xml><?xml version="1.0" encoding="utf-8"?>
<c:chartSpace xmlns:c="http://schemas.openxmlformats.org/drawingml/2006/chart" xmlns:a="http://schemas.openxmlformats.org/drawingml/2006/main" xmlns:r="http://schemas.openxmlformats.org/officeDocument/2006/relationships">
  <c:lang val="es-ES"/>
  <c:chart>
    <c:plotArea>
      <c:layout>
        <c:manualLayout>
          <c:layoutTarget val="inner"/>
          <c:xMode val="edge"/>
          <c:yMode val="edge"/>
          <c:x val="7.2430696416497765E-4"/>
          <c:y val="5.6239935587761677E-2"/>
          <c:w val="0.99861139283299527"/>
          <c:h val="0.54293800322061192"/>
        </c:manualLayout>
      </c:layout>
      <c:barChart>
        <c:barDir val="col"/>
        <c:grouping val="clustered"/>
        <c:ser>
          <c:idx val="0"/>
          <c:order val="0"/>
          <c:spPr>
            <a:solidFill>
              <a:schemeClr val="accent2"/>
            </a:solidFill>
          </c:spPr>
          <c:dLbls>
            <c:spPr>
              <a:noFill/>
              <a:ln>
                <a:noFill/>
              </a:ln>
              <a:effectLst/>
            </c:spPr>
            <c:txPr>
              <a:bodyPr rot="-5400000" vert="horz"/>
              <a:lstStyle/>
              <a:p>
                <a:pPr>
                  <a:defRPr>
                    <a:latin typeface="Open Sans Condensed Light" pitchFamily="34" charset="0"/>
                    <a:ea typeface="Open Sans Condensed Light" pitchFamily="34" charset="0"/>
                    <a:cs typeface="Open Sans Condensed Light" pitchFamily="34" charset="0"/>
                  </a:defRPr>
                </a:pPr>
                <a:endParaRPr lang="es-ES"/>
              </a:p>
            </c:txPr>
            <c:showVal val="1"/>
            <c:extLst>
              <c:ext xmlns:c15="http://schemas.microsoft.com/office/drawing/2012/chart" uri="{CE6537A1-D6FC-4f65-9D91-7224C49458BB}">
                <c15:layout/>
                <c15:showLeaderLines val="0"/>
              </c:ext>
            </c:extLst>
          </c:dLbls>
          <c:cat>
            <c:strRef>
              <c:f>'Sindicados  MP'!$F$22:$F$45</c:f>
              <c:strCache>
                <c:ptCount val="24"/>
                <c:pt idx="0">
                  <c:v>Guatemala</c:v>
                </c:pt>
                <c:pt idx="1">
                  <c:v>Quetzaltenango</c:v>
                </c:pt>
                <c:pt idx="2">
                  <c:v>Huehuetenango</c:v>
                </c:pt>
                <c:pt idx="3">
                  <c:v>Escuintla</c:v>
                </c:pt>
                <c:pt idx="4">
                  <c:v>San Marcos</c:v>
                </c:pt>
                <c:pt idx="5">
                  <c:v>Alta Verapaz</c:v>
                </c:pt>
                <c:pt idx="6">
                  <c:v>Suchitepéquez</c:v>
                </c:pt>
                <c:pt idx="7">
                  <c:v>Chimaltenango</c:v>
                </c:pt>
                <c:pt idx="8">
                  <c:v>Quiché</c:v>
                </c:pt>
                <c:pt idx="9">
                  <c:v>Retalhuleu</c:v>
                </c:pt>
                <c:pt idx="10">
                  <c:v>Jutiapa</c:v>
                </c:pt>
                <c:pt idx="11">
                  <c:v>Santa Rosa</c:v>
                </c:pt>
                <c:pt idx="12">
                  <c:v>Petén</c:v>
                </c:pt>
                <c:pt idx="13">
                  <c:v>Izabal</c:v>
                </c:pt>
                <c:pt idx="14">
                  <c:v>Chiquimula</c:v>
                </c:pt>
                <c:pt idx="15">
                  <c:v>Sacatepéquez</c:v>
                </c:pt>
                <c:pt idx="16">
                  <c:v>El Progreso</c:v>
                </c:pt>
                <c:pt idx="17">
                  <c:v>Baja Verapaz</c:v>
                </c:pt>
                <c:pt idx="18">
                  <c:v>Zacapa</c:v>
                </c:pt>
                <c:pt idx="19">
                  <c:v>Jalapa</c:v>
                </c:pt>
                <c:pt idx="20">
                  <c:v>Totonicapán</c:v>
                </c:pt>
                <c:pt idx="21">
                  <c:v>Solola</c:v>
                </c:pt>
                <c:pt idx="22">
                  <c:v>Extranjero</c:v>
                </c:pt>
                <c:pt idx="23">
                  <c:v>Ignorado</c:v>
                </c:pt>
              </c:strCache>
            </c:strRef>
          </c:cat>
          <c:val>
            <c:numRef>
              <c:f>'Sindicados  MP'!$G$22:$G$45</c:f>
              <c:numCache>
                <c:formatCode>0.0</c:formatCode>
                <c:ptCount val="24"/>
                <c:pt idx="0">
                  <c:v>29</c:v>
                </c:pt>
                <c:pt idx="1">
                  <c:v>8.4</c:v>
                </c:pt>
                <c:pt idx="2">
                  <c:v>5.9</c:v>
                </c:pt>
                <c:pt idx="3">
                  <c:v>5.6</c:v>
                </c:pt>
                <c:pt idx="4">
                  <c:v>5.3</c:v>
                </c:pt>
                <c:pt idx="5">
                  <c:v>5.3</c:v>
                </c:pt>
                <c:pt idx="6">
                  <c:v>4</c:v>
                </c:pt>
                <c:pt idx="7">
                  <c:v>3.3</c:v>
                </c:pt>
                <c:pt idx="8">
                  <c:v>3.2</c:v>
                </c:pt>
                <c:pt idx="9">
                  <c:v>3</c:v>
                </c:pt>
                <c:pt idx="10">
                  <c:v>3</c:v>
                </c:pt>
                <c:pt idx="11">
                  <c:v>2.8</c:v>
                </c:pt>
                <c:pt idx="12">
                  <c:v>2.8</c:v>
                </c:pt>
                <c:pt idx="13">
                  <c:v>2.6</c:v>
                </c:pt>
                <c:pt idx="14">
                  <c:v>2.6</c:v>
                </c:pt>
                <c:pt idx="15">
                  <c:v>2.2000000000000002</c:v>
                </c:pt>
                <c:pt idx="16">
                  <c:v>2</c:v>
                </c:pt>
                <c:pt idx="17">
                  <c:v>2</c:v>
                </c:pt>
                <c:pt idx="18">
                  <c:v>1.8</c:v>
                </c:pt>
                <c:pt idx="19">
                  <c:v>1.8</c:v>
                </c:pt>
                <c:pt idx="20">
                  <c:v>1.6</c:v>
                </c:pt>
                <c:pt idx="21">
                  <c:v>1.4</c:v>
                </c:pt>
                <c:pt idx="22">
                  <c:v>0.1</c:v>
                </c:pt>
                <c:pt idx="23">
                  <c:v>0.1</c:v>
                </c:pt>
              </c:numCache>
            </c:numRef>
          </c:val>
        </c:ser>
        <c:axId val="121322112"/>
        <c:axId val="121328000"/>
      </c:barChart>
      <c:catAx>
        <c:axId val="121322112"/>
        <c:scaling>
          <c:orientation val="minMax"/>
        </c:scaling>
        <c:axPos val="b"/>
        <c:numFmt formatCode="General" sourceLinked="0"/>
        <c:tickLblPos val="nextTo"/>
        <c:txPr>
          <a:bodyPr rot="-5400000" vert="horz"/>
          <a:lstStyle/>
          <a:p>
            <a:pPr>
              <a:defRPr>
                <a:latin typeface="Open Sans Condensed Light" pitchFamily="34" charset="0"/>
                <a:ea typeface="Open Sans Condensed Light" pitchFamily="34" charset="0"/>
                <a:cs typeface="Open Sans Condensed Light" pitchFamily="34" charset="0"/>
              </a:defRPr>
            </a:pPr>
            <a:endParaRPr lang="es-ES"/>
          </a:p>
        </c:txPr>
        <c:crossAx val="121328000"/>
        <c:crosses val="autoZero"/>
        <c:auto val="1"/>
        <c:lblAlgn val="ctr"/>
        <c:lblOffset val="100"/>
      </c:catAx>
      <c:valAx>
        <c:axId val="121328000"/>
        <c:scaling>
          <c:orientation val="minMax"/>
        </c:scaling>
        <c:delete val="1"/>
        <c:axPos val="l"/>
        <c:numFmt formatCode="0.0" sourceLinked="1"/>
        <c:tickLblPos val="nextTo"/>
        <c:crossAx val="121322112"/>
        <c:crosses val="autoZero"/>
        <c:crossBetween val="between"/>
      </c:valAx>
    </c:plotArea>
    <c:plotVisOnly val="1"/>
    <c:dispBlanksAs val="gap"/>
  </c:chart>
  <c:printSettings>
    <c:headerFooter/>
    <c:pageMargins b="0.75000000000000056" l="0.70000000000000051" r="0.70000000000000051" t="0.75000000000000056" header="0.30000000000000027" footer="0.30000000000000027"/>
    <c:pageSetup/>
  </c:printSettings>
</c:chartSpace>
</file>

<file path=xl/charts/chart93.xml><?xml version="1.0" encoding="utf-8"?>
<c:chartSpace xmlns:c="http://schemas.openxmlformats.org/drawingml/2006/chart" xmlns:a="http://schemas.openxmlformats.org/drawingml/2006/main" xmlns:r="http://schemas.openxmlformats.org/officeDocument/2006/relationships">
  <c:lang val="es-ES"/>
  <c:style val="3"/>
  <c:chart>
    <c:plotArea>
      <c:layout>
        <c:manualLayout>
          <c:layoutTarget val="inner"/>
          <c:xMode val="edge"/>
          <c:yMode val="edge"/>
          <c:x val="2.5656693711967552E-2"/>
          <c:y val="1.1473429951690821E-3"/>
          <c:w val="0.7447036285778682"/>
          <c:h val="0.99885265700483095"/>
        </c:manualLayout>
      </c:layout>
      <c:doughnutChart>
        <c:varyColors val="1"/>
        <c:ser>
          <c:idx val="0"/>
          <c:order val="0"/>
          <c:spPr>
            <a:solidFill>
              <a:srgbClr val="DBAE6D"/>
            </a:solidFill>
          </c:spPr>
          <c:dPt>
            <c:idx val="1"/>
            <c:spPr>
              <a:solidFill>
                <a:srgbClr val="9AA07C"/>
              </a:solidFill>
            </c:spPr>
          </c:dPt>
          <c:dLbls>
            <c:spPr>
              <a:noFill/>
              <a:ln>
                <a:noFill/>
              </a:ln>
              <a:effectLst/>
            </c:spPr>
            <c:showVal val="1"/>
            <c:showLeaderLines val="1"/>
            <c:extLst>
              <c:ext xmlns:c15="http://schemas.microsoft.com/office/drawing/2012/chart" uri="{CE6537A1-D6FC-4f65-9D91-7224C49458BB}">
                <c15:layout/>
              </c:ext>
            </c:extLst>
          </c:dLbls>
          <c:cat>
            <c:strRef>
              <c:f>'Sindicados  MP'!$B$50:$B$51</c:f>
              <c:strCache>
                <c:ptCount val="2"/>
                <c:pt idx="0">
                  <c:v>Hombre</c:v>
                </c:pt>
                <c:pt idx="1">
                  <c:v>Mujer</c:v>
                </c:pt>
              </c:strCache>
            </c:strRef>
          </c:cat>
          <c:val>
            <c:numRef>
              <c:f>'Sindicados  MP'!$D$50:$D$51</c:f>
              <c:numCache>
                <c:formatCode>General</c:formatCode>
                <c:ptCount val="2"/>
                <c:pt idx="0">
                  <c:v>82.4</c:v>
                </c:pt>
                <c:pt idx="1">
                  <c:v>17.600000000000001</c:v>
                </c:pt>
              </c:numCache>
            </c:numRef>
          </c:val>
        </c:ser>
        <c:firstSliceAng val="0"/>
        <c:holeSize val="50"/>
      </c:doughnutChart>
    </c:plotArea>
    <c:legend>
      <c:legendPos val="r"/>
      <c:layout/>
    </c:legend>
    <c:plotVisOnly val="1"/>
    <c:dispBlanksAs val="zero"/>
  </c:chart>
  <c:spPr>
    <a:noFill/>
    <a:ln>
      <a:noFill/>
    </a:ln>
  </c:spPr>
  <c:txPr>
    <a:bodyPr/>
    <a:lstStyle/>
    <a:p>
      <a:pPr>
        <a:defRPr>
          <a:latin typeface="Open Sans Condensed Light" pitchFamily="34" charset="0"/>
          <a:ea typeface="Open Sans Condensed Light" pitchFamily="34" charset="0"/>
          <a:cs typeface="Open Sans Condensed Light" pitchFamily="34" charset="0"/>
        </a:defRPr>
      </a:pPr>
      <a:endParaRPr lang="es-ES"/>
    </a:p>
  </c:txPr>
  <c:printSettings>
    <c:headerFooter/>
    <c:pageMargins b="0.74803149606299224" l="0.70866141732283483" r="0.70866141732283483" t="0.74803149606299224" header="0.31496062992125995" footer="0.31496062992125995"/>
    <c:pageSetup paperSize="123" orientation="landscape"/>
  </c:printSettings>
</c:chartSpace>
</file>

<file path=xl/charts/chart94.xml><?xml version="1.0" encoding="utf-8"?>
<c:chartSpace xmlns:c="http://schemas.openxmlformats.org/drawingml/2006/chart" xmlns:a="http://schemas.openxmlformats.org/drawingml/2006/main" xmlns:r="http://schemas.openxmlformats.org/officeDocument/2006/relationships">
  <c:lang val="es-ES"/>
  <c:chart>
    <c:plotArea>
      <c:layout>
        <c:manualLayout>
          <c:layoutTarget val="inner"/>
          <c:xMode val="edge"/>
          <c:yMode val="edge"/>
          <c:x val="0"/>
          <c:y val="0"/>
          <c:w val="1"/>
          <c:h val="0.7314460547504027"/>
        </c:manualLayout>
      </c:layout>
      <c:barChart>
        <c:barDir val="col"/>
        <c:grouping val="clustered"/>
        <c:ser>
          <c:idx val="0"/>
          <c:order val="0"/>
          <c:dLbls>
            <c:spPr>
              <a:noFill/>
              <a:ln>
                <a:noFill/>
              </a:ln>
              <a:effectLst/>
            </c:spPr>
            <c:txPr>
              <a:bodyPr rot="-5400000" vert="horz"/>
              <a:lstStyle/>
              <a:p>
                <a:pPr>
                  <a:defRPr>
                    <a:latin typeface="Open Sans Condensed Light" pitchFamily="34" charset="0"/>
                    <a:ea typeface="Open Sans Condensed Light" pitchFamily="34" charset="0"/>
                    <a:cs typeface="Open Sans Condensed Light" pitchFamily="34" charset="0"/>
                  </a:defRPr>
                </a:pPr>
                <a:endParaRPr lang="es-ES"/>
              </a:p>
            </c:txPr>
            <c:showVal val="1"/>
            <c:extLst>
              <c:ext xmlns:c15="http://schemas.microsoft.com/office/drawing/2012/chart" uri="{CE6537A1-D6FC-4f65-9D91-7224C49458BB}">
                <c15:layout/>
                <c15:showLeaderLines val="0"/>
              </c:ext>
            </c:extLst>
          </c:dLbls>
          <c:cat>
            <c:strRef>
              <c:f>'Sindicados  MP'!$B$68:$B$78</c:f>
              <c:strCache>
                <c:ptCount val="11"/>
                <c:pt idx="0">
                  <c:v>Menor de 15</c:v>
                </c:pt>
                <c:pt idx="1">
                  <c:v>15-19</c:v>
                </c:pt>
                <c:pt idx="2">
                  <c:v>20-24</c:v>
                </c:pt>
                <c:pt idx="3">
                  <c:v>25-29</c:v>
                </c:pt>
                <c:pt idx="4">
                  <c:v>30-34</c:v>
                </c:pt>
                <c:pt idx="5">
                  <c:v>35-39</c:v>
                </c:pt>
                <c:pt idx="6">
                  <c:v>40-44</c:v>
                </c:pt>
                <c:pt idx="7">
                  <c:v>45-49</c:v>
                </c:pt>
                <c:pt idx="8">
                  <c:v>50-54</c:v>
                </c:pt>
                <c:pt idx="9">
                  <c:v>55-59</c:v>
                </c:pt>
                <c:pt idx="10">
                  <c:v>60 o más</c:v>
                </c:pt>
              </c:strCache>
            </c:strRef>
          </c:cat>
          <c:val>
            <c:numRef>
              <c:f>'Sindicados  MP'!$C$68:$C$78</c:f>
              <c:numCache>
                <c:formatCode>#,##0</c:formatCode>
                <c:ptCount val="11"/>
                <c:pt idx="0">
                  <c:v>1987</c:v>
                </c:pt>
                <c:pt idx="1">
                  <c:v>23426</c:v>
                </c:pt>
                <c:pt idx="2">
                  <c:v>19652</c:v>
                </c:pt>
                <c:pt idx="3">
                  <c:v>16993</c:v>
                </c:pt>
                <c:pt idx="4">
                  <c:v>22666</c:v>
                </c:pt>
                <c:pt idx="5">
                  <c:v>14394</c:v>
                </c:pt>
                <c:pt idx="6">
                  <c:v>9759</c:v>
                </c:pt>
                <c:pt idx="7">
                  <c:v>5642</c:v>
                </c:pt>
                <c:pt idx="8">
                  <c:v>4520</c:v>
                </c:pt>
                <c:pt idx="9">
                  <c:v>2167</c:v>
                </c:pt>
                <c:pt idx="10">
                  <c:v>3046</c:v>
                </c:pt>
              </c:numCache>
            </c:numRef>
          </c:val>
        </c:ser>
        <c:axId val="120940032"/>
        <c:axId val="120941568"/>
      </c:barChart>
      <c:catAx>
        <c:axId val="120940032"/>
        <c:scaling>
          <c:orientation val="minMax"/>
        </c:scaling>
        <c:axPos val="b"/>
        <c:numFmt formatCode="General" sourceLinked="0"/>
        <c:tickLblPos val="nextTo"/>
        <c:txPr>
          <a:bodyPr rot="-5400000" vert="horz"/>
          <a:lstStyle/>
          <a:p>
            <a:pPr>
              <a:defRPr>
                <a:latin typeface="Open Sans Condensed Light" pitchFamily="34" charset="0"/>
                <a:ea typeface="Open Sans Condensed Light" pitchFamily="34" charset="0"/>
                <a:cs typeface="Open Sans Condensed Light" pitchFamily="34" charset="0"/>
              </a:defRPr>
            </a:pPr>
            <a:endParaRPr lang="es-ES"/>
          </a:p>
        </c:txPr>
        <c:crossAx val="120941568"/>
        <c:crosses val="autoZero"/>
        <c:auto val="1"/>
        <c:lblAlgn val="ctr"/>
        <c:lblOffset val="100"/>
      </c:catAx>
      <c:valAx>
        <c:axId val="120941568"/>
        <c:scaling>
          <c:orientation val="minMax"/>
        </c:scaling>
        <c:delete val="1"/>
        <c:axPos val="l"/>
        <c:numFmt formatCode="#,##0" sourceLinked="1"/>
        <c:tickLblPos val="nextTo"/>
        <c:crossAx val="120940032"/>
        <c:crosses val="autoZero"/>
        <c:crossBetween val="between"/>
      </c:valAx>
    </c:plotArea>
    <c:plotVisOnly val="1"/>
    <c:dispBlanksAs val="gap"/>
  </c:chart>
  <c:printSettings>
    <c:headerFooter/>
    <c:pageMargins b="0.75000000000000056" l="0.70000000000000051" r="0.70000000000000051" t="0.75000000000000056" header="0.30000000000000027" footer="0.30000000000000027"/>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c:lang val="es-ES"/>
  <c:chart>
    <c:plotArea>
      <c:layout>
        <c:manualLayout>
          <c:layoutTarget val="inner"/>
          <c:xMode val="edge"/>
          <c:yMode val="edge"/>
          <c:x val="0.47039412891593418"/>
          <c:y val="0"/>
          <c:w val="0.52778115844038775"/>
          <c:h val="1"/>
        </c:manualLayout>
      </c:layout>
      <c:barChart>
        <c:barDir val="bar"/>
        <c:grouping val="clustered"/>
        <c:ser>
          <c:idx val="0"/>
          <c:order val="0"/>
          <c:dLbls>
            <c:spPr>
              <a:noFill/>
              <a:ln>
                <a:noFill/>
              </a:ln>
              <a:effectLst/>
            </c:spPr>
            <c:txPr>
              <a:bodyPr rot="0" vert="horz"/>
              <a:lstStyle/>
              <a:p>
                <a:pPr>
                  <a:defRPr>
                    <a:latin typeface="Open Sans Condensed Light" pitchFamily="34" charset="0"/>
                    <a:ea typeface="Open Sans Condensed Light" pitchFamily="34" charset="0"/>
                    <a:cs typeface="Open Sans Condensed Light" pitchFamily="34" charset="0"/>
                  </a:defRPr>
                </a:pPr>
                <a:endParaRPr lang="es-ES"/>
              </a:p>
            </c:txPr>
            <c:showVal val="1"/>
            <c:extLst>
              <c:ext xmlns:c15="http://schemas.microsoft.com/office/drawing/2012/chart" uri="{CE6537A1-D6FC-4f65-9D91-7224C49458BB}">
                <c15:layout/>
                <c15:showLeaderLines val="0"/>
              </c:ext>
            </c:extLst>
          </c:dLbls>
          <c:cat>
            <c:strRef>
              <c:f>'Sindicados  MP'!$B$91:$B$103</c:f>
              <c:strCache>
                <c:ptCount val="13"/>
                <c:pt idx="0">
                  <c:v>Violencia contra la mujer</c:v>
                </c:pt>
                <c:pt idx="1">
                  <c:v>Amenazas</c:v>
                </c:pt>
                <c:pt idx="2">
                  <c:v>Robo</c:v>
                </c:pt>
                <c:pt idx="3">
                  <c:v>Hurto</c:v>
                </c:pt>
                <c:pt idx="4">
                  <c:v>Lesiones leves</c:v>
                </c:pt>
                <c:pt idx="5">
                  <c:v>Robo agravado</c:v>
                </c:pt>
                <c:pt idx="6">
                  <c:v>Hurto agravado</c:v>
                </c:pt>
                <c:pt idx="7">
                  <c:v>Maltrato contra menores de edad</c:v>
                </c:pt>
                <c:pt idx="8">
                  <c:v>Lesiones culposas</c:v>
                </c:pt>
                <c:pt idx="9">
                  <c:v>Extorsión</c:v>
                </c:pt>
                <c:pt idx="10">
                  <c:v>Violación</c:v>
                </c:pt>
                <c:pt idx="11">
                  <c:v>Lesiones leves y amenazas</c:v>
                </c:pt>
                <c:pt idx="12">
                  <c:v>Homicidio</c:v>
                </c:pt>
              </c:strCache>
            </c:strRef>
          </c:cat>
          <c:val>
            <c:numRef>
              <c:f>'Sindicados  MP'!$D$91:$D$103</c:f>
              <c:numCache>
                <c:formatCode>0.0</c:formatCode>
                <c:ptCount val="13"/>
                <c:pt idx="0">
                  <c:v>15.09125646561767</c:v>
                </c:pt>
                <c:pt idx="1">
                  <c:v>14.272977213066373</c:v>
                </c:pt>
                <c:pt idx="2">
                  <c:v>5.0115720964910917</c:v>
                </c:pt>
                <c:pt idx="3">
                  <c:v>4.7692570558722567</c:v>
                </c:pt>
                <c:pt idx="4">
                  <c:v>4.4812749499060249</c:v>
                </c:pt>
                <c:pt idx="5">
                  <c:v>3.4865406421348575</c:v>
                </c:pt>
                <c:pt idx="6">
                  <c:v>2.8546575746749716</c:v>
                </c:pt>
                <c:pt idx="7">
                  <c:v>2.7592848599698661</c:v>
                </c:pt>
                <c:pt idx="8">
                  <c:v>2.4927383152891469</c:v>
                </c:pt>
                <c:pt idx="9">
                  <c:v>1.7157768837664455</c:v>
                </c:pt>
                <c:pt idx="10">
                  <c:v>1.7042824523524753</c:v>
                </c:pt>
                <c:pt idx="11">
                  <c:v>1.3783997887509902</c:v>
                </c:pt>
                <c:pt idx="12">
                  <c:v>1.2892402802155982</c:v>
                </c:pt>
              </c:numCache>
            </c:numRef>
          </c:val>
        </c:ser>
        <c:axId val="121518336"/>
        <c:axId val="121524224"/>
      </c:barChart>
      <c:catAx>
        <c:axId val="121518336"/>
        <c:scaling>
          <c:orientation val="minMax"/>
        </c:scaling>
        <c:axPos val="l"/>
        <c:numFmt formatCode="General" sourceLinked="0"/>
        <c:tickLblPos val="nextTo"/>
        <c:txPr>
          <a:bodyPr rot="0" vert="horz"/>
          <a:lstStyle/>
          <a:p>
            <a:pPr>
              <a:defRPr/>
            </a:pPr>
            <a:endParaRPr lang="es-ES"/>
          </a:p>
        </c:txPr>
        <c:crossAx val="121524224"/>
        <c:crosses val="autoZero"/>
        <c:auto val="1"/>
        <c:lblAlgn val="ctr"/>
        <c:lblOffset val="100"/>
        <c:tickLblSkip val="1"/>
      </c:catAx>
      <c:valAx>
        <c:axId val="121524224"/>
        <c:scaling>
          <c:orientation val="minMax"/>
        </c:scaling>
        <c:delete val="1"/>
        <c:axPos val="b"/>
        <c:numFmt formatCode="0.0" sourceLinked="1"/>
        <c:tickLblPos val="nextTo"/>
        <c:crossAx val="121518336"/>
        <c:crosses val="autoZero"/>
        <c:crossBetween val="between"/>
      </c:valAx>
    </c:plotArea>
    <c:plotVisOnly val="1"/>
    <c:dispBlanksAs val="gap"/>
  </c:chart>
  <c:txPr>
    <a:bodyPr/>
    <a:lstStyle/>
    <a:p>
      <a:pPr>
        <a:defRPr>
          <a:latin typeface="Open Sans Condensed Light" pitchFamily="34" charset="0"/>
          <a:ea typeface="Open Sans Condensed Light" pitchFamily="34" charset="0"/>
          <a:cs typeface="Open Sans Condensed Light" pitchFamily="34" charset="0"/>
        </a:defRPr>
      </a:pPr>
      <a:endParaRPr lang="es-ES"/>
    </a:p>
  </c:txPr>
  <c:printSettings>
    <c:headerFooter/>
    <c:pageMargins b="0.75000000000000056" l="0.70000000000000051" r="0.70000000000000051" t="0.75000000000000056" header="0.30000000000000027" footer="0.30000000000000027"/>
    <c:pageSetup/>
  </c:printSettings>
</c:chartSpace>
</file>

<file path=xl/charts/chart96.xml><?xml version="1.0" encoding="utf-8"?>
<c:chartSpace xmlns:c="http://schemas.openxmlformats.org/drawingml/2006/chart" xmlns:a="http://schemas.openxmlformats.org/drawingml/2006/main" xmlns:r="http://schemas.openxmlformats.org/officeDocument/2006/relationships">
  <c:lang val="es-ES"/>
  <c:chart>
    <c:plotArea>
      <c:layout>
        <c:manualLayout>
          <c:layoutTarget val="inner"/>
          <c:xMode val="edge"/>
          <c:yMode val="edge"/>
          <c:x val="0"/>
          <c:y val="0"/>
          <c:w val="1"/>
          <c:h val="0.84111388586594926"/>
        </c:manualLayout>
      </c:layout>
      <c:lineChart>
        <c:grouping val="standard"/>
        <c:ser>
          <c:idx val="0"/>
          <c:order val="0"/>
          <c:marker>
            <c:symbol val="none"/>
          </c:marker>
          <c:dLbls>
            <c:spPr>
              <a:noFill/>
              <a:ln>
                <a:noFill/>
              </a:ln>
              <a:effectLst/>
            </c:spPr>
            <c:dLblPos val="t"/>
            <c:showVal val="1"/>
            <c:extLst>
              <c:ext xmlns:c15="http://schemas.microsoft.com/office/drawing/2012/chart" uri="{CE6537A1-D6FC-4f65-9D91-7224C49458BB}">
                <c15:showLeaderLines val="0"/>
              </c:ext>
            </c:extLst>
          </c:dLbls>
          <c:cat>
            <c:numRef>
              <c:f>'Evaluaciones INACIF'!$B$4:$B$8</c:f>
              <c:numCache>
                <c:formatCode>General</c:formatCode>
                <c:ptCount val="5"/>
                <c:pt idx="0">
                  <c:v>2009</c:v>
                </c:pt>
                <c:pt idx="1">
                  <c:v>2010</c:v>
                </c:pt>
                <c:pt idx="2">
                  <c:v>2011</c:v>
                </c:pt>
                <c:pt idx="3">
                  <c:v>2012</c:v>
                </c:pt>
                <c:pt idx="4">
                  <c:v>2013</c:v>
                </c:pt>
              </c:numCache>
            </c:numRef>
          </c:cat>
          <c:val>
            <c:numRef>
              <c:f>'Evaluaciones INACIF'!$C$4:$C$8</c:f>
              <c:numCache>
                <c:formatCode>#,##0</c:formatCode>
                <c:ptCount val="5"/>
                <c:pt idx="0">
                  <c:v>50428</c:v>
                </c:pt>
                <c:pt idx="1">
                  <c:v>57823</c:v>
                </c:pt>
                <c:pt idx="2">
                  <c:v>54508</c:v>
                </c:pt>
                <c:pt idx="3">
                  <c:v>63633</c:v>
                </c:pt>
                <c:pt idx="4">
                  <c:v>77339</c:v>
                </c:pt>
              </c:numCache>
            </c:numRef>
          </c:val>
        </c:ser>
        <c:marker val="1"/>
        <c:axId val="121564544"/>
        <c:axId val="121635968"/>
      </c:lineChart>
      <c:catAx>
        <c:axId val="121564544"/>
        <c:scaling>
          <c:orientation val="minMax"/>
        </c:scaling>
        <c:axPos val="b"/>
        <c:numFmt formatCode="General" sourceLinked="1"/>
        <c:majorTickMark val="none"/>
        <c:tickLblPos val="nextTo"/>
        <c:spPr>
          <a:ln w="6350">
            <a:solidFill>
              <a:schemeClr val="bg1">
                <a:lumMod val="75000"/>
              </a:schemeClr>
            </a:solidFill>
          </a:ln>
        </c:spPr>
        <c:crossAx val="121635968"/>
        <c:crosses val="autoZero"/>
        <c:auto val="1"/>
        <c:lblAlgn val="ctr"/>
        <c:lblOffset val="100"/>
      </c:catAx>
      <c:valAx>
        <c:axId val="121635968"/>
        <c:scaling>
          <c:orientation val="minMax"/>
        </c:scaling>
        <c:delete val="1"/>
        <c:axPos val="l"/>
        <c:numFmt formatCode="#,##0" sourceLinked="1"/>
        <c:tickLblPos val="nextTo"/>
        <c:crossAx val="121564544"/>
        <c:crosses val="autoZero"/>
        <c:crossBetween val="between"/>
      </c:valAx>
      <c:spPr>
        <a:noFill/>
      </c:spPr>
    </c:plotArea>
    <c:plotVisOnly val="1"/>
    <c:dispBlanksAs val="gap"/>
  </c:chart>
  <c:spPr>
    <a:noFill/>
    <a:ln>
      <a:noFill/>
    </a:ln>
  </c:spPr>
  <c:txPr>
    <a:bodyPr/>
    <a:lstStyle/>
    <a:p>
      <a:pPr>
        <a:defRPr>
          <a:latin typeface="Open Sans Condensed Light" pitchFamily="34" charset="0"/>
          <a:ea typeface="Open Sans Condensed Light" pitchFamily="34" charset="0"/>
          <a:cs typeface="Open Sans Condensed Light" pitchFamily="34" charset="0"/>
        </a:defRPr>
      </a:pPr>
      <a:endParaRPr lang="es-ES"/>
    </a:p>
  </c:txPr>
  <c:printSettings>
    <c:headerFooter/>
    <c:pageMargins b="0.75000000000000056" l="0.70000000000000051" r="0.70000000000000051" t="0.75000000000000056" header="0.30000000000000027" footer="0.30000000000000027"/>
    <c:pageSetup/>
  </c:printSettings>
</c:chartSpace>
</file>

<file path=xl/charts/chart97.xml><?xml version="1.0" encoding="utf-8"?>
<c:chartSpace xmlns:c="http://schemas.openxmlformats.org/drawingml/2006/chart" xmlns:a="http://schemas.openxmlformats.org/drawingml/2006/main" xmlns:r="http://schemas.openxmlformats.org/officeDocument/2006/relationships">
  <c:lang val="es-ES"/>
  <c:chart>
    <c:plotArea>
      <c:layout>
        <c:manualLayout>
          <c:layoutTarget val="inner"/>
          <c:xMode val="edge"/>
          <c:yMode val="edge"/>
          <c:x val="2.5000000000000001E-2"/>
          <c:y val="5.0925925925925923E-2"/>
          <c:w val="0.93888888888888944"/>
          <c:h val="0.58612496354622279"/>
        </c:manualLayout>
      </c:layout>
      <c:barChart>
        <c:barDir val="col"/>
        <c:grouping val="clustered"/>
        <c:ser>
          <c:idx val="0"/>
          <c:order val="0"/>
          <c:spPr>
            <a:solidFill>
              <a:schemeClr val="accent2"/>
            </a:solidFill>
          </c:spPr>
          <c:dLbls>
            <c:spPr>
              <a:noFill/>
              <a:ln>
                <a:noFill/>
              </a:ln>
              <a:effectLst/>
            </c:spPr>
            <c:txPr>
              <a:bodyPr rot="-5400000" vert="horz"/>
              <a:lstStyle/>
              <a:p>
                <a:pPr>
                  <a:defRPr>
                    <a:latin typeface="Open Sans Condensed Light" pitchFamily="34" charset="0"/>
                    <a:ea typeface="Open Sans Condensed Light" pitchFamily="34" charset="0"/>
                    <a:cs typeface="Open Sans Condensed Light" pitchFamily="34" charset="0"/>
                  </a:defRPr>
                </a:pPr>
                <a:endParaRPr lang="es-ES"/>
              </a:p>
            </c:txPr>
            <c:showVal val="1"/>
            <c:extLst>
              <c:ext xmlns:c15="http://schemas.microsoft.com/office/drawing/2012/chart" uri="{CE6537A1-D6FC-4f65-9D91-7224C49458BB}">
                <c15:showLeaderLines val="0"/>
              </c:ext>
            </c:extLst>
          </c:dLbls>
          <c:cat>
            <c:strRef>
              <c:f>'Evaluaciones INACIF'!$F$21:$F$42</c:f>
              <c:strCache>
                <c:ptCount val="22"/>
                <c:pt idx="0">
                  <c:v>Guatemala</c:v>
                </c:pt>
                <c:pt idx="1">
                  <c:v>Quetzaltenango</c:v>
                </c:pt>
                <c:pt idx="2">
                  <c:v>Escuintla</c:v>
                </c:pt>
                <c:pt idx="3">
                  <c:v>San Marcos</c:v>
                </c:pt>
                <c:pt idx="4">
                  <c:v>Alta Verapaz</c:v>
                </c:pt>
                <c:pt idx="5">
                  <c:v>Huehuetenango</c:v>
                </c:pt>
                <c:pt idx="6">
                  <c:v>Peten</c:v>
                </c:pt>
                <c:pt idx="7">
                  <c:v>Suchitepéquez</c:v>
                </c:pt>
                <c:pt idx="8">
                  <c:v>Sacatepéquez</c:v>
                </c:pt>
                <c:pt idx="9">
                  <c:v>Chimaltenango</c:v>
                </c:pt>
                <c:pt idx="10">
                  <c:v>Quiche</c:v>
                </c:pt>
                <c:pt idx="11">
                  <c:v>Retalhuleu</c:v>
                </c:pt>
                <c:pt idx="12">
                  <c:v>Santa rosa</c:v>
                </c:pt>
                <c:pt idx="13">
                  <c:v>Sololá</c:v>
                </c:pt>
                <c:pt idx="14">
                  <c:v>Baja Verapaz</c:v>
                </c:pt>
                <c:pt idx="15">
                  <c:v>Izabal</c:v>
                </c:pt>
                <c:pt idx="16">
                  <c:v>Zacapa</c:v>
                </c:pt>
                <c:pt idx="17">
                  <c:v>Chiquimula</c:v>
                </c:pt>
                <c:pt idx="18">
                  <c:v>Jutiapa</c:v>
                </c:pt>
                <c:pt idx="19">
                  <c:v>Totonicapán</c:v>
                </c:pt>
                <c:pt idx="20">
                  <c:v>Jalapa</c:v>
                </c:pt>
                <c:pt idx="21">
                  <c:v>El progreso</c:v>
                </c:pt>
              </c:strCache>
            </c:strRef>
          </c:cat>
          <c:val>
            <c:numRef>
              <c:f>'Evaluaciones INACIF'!$G$21:$G$42</c:f>
              <c:numCache>
                <c:formatCode>General</c:formatCode>
                <c:ptCount val="22"/>
                <c:pt idx="0">
                  <c:v>40.799999999999997</c:v>
                </c:pt>
                <c:pt idx="1">
                  <c:v>8.8000000000000007</c:v>
                </c:pt>
                <c:pt idx="2">
                  <c:v>6</c:v>
                </c:pt>
                <c:pt idx="3">
                  <c:v>4.9000000000000004</c:v>
                </c:pt>
                <c:pt idx="4">
                  <c:v>4</c:v>
                </c:pt>
                <c:pt idx="5">
                  <c:v>3.9</c:v>
                </c:pt>
                <c:pt idx="6">
                  <c:v>3.3</c:v>
                </c:pt>
                <c:pt idx="7">
                  <c:v>2.9</c:v>
                </c:pt>
                <c:pt idx="8">
                  <c:v>2.7</c:v>
                </c:pt>
                <c:pt idx="9">
                  <c:v>2.7</c:v>
                </c:pt>
                <c:pt idx="10">
                  <c:v>2.2000000000000002</c:v>
                </c:pt>
                <c:pt idx="11">
                  <c:v>2.1</c:v>
                </c:pt>
                <c:pt idx="12">
                  <c:v>1.8</c:v>
                </c:pt>
                <c:pt idx="13">
                  <c:v>1.8</c:v>
                </c:pt>
                <c:pt idx="14">
                  <c:v>1.8</c:v>
                </c:pt>
                <c:pt idx="15">
                  <c:v>1.7</c:v>
                </c:pt>
                <c:pt idx="16">
                  <c:v>1.5</c:v>
                </c:pt>
                <c:pt idx="17">
                  <c:v>1.5</c:v>
                </c:pt>
                <c:pt idx="18">
                  <c:v>1.5</c:v>
                </c:pt>
                <c:pt idx="19">
                  <c:v>1.4</c:v>
                </c:pt>
                <c:pt idx="20">
                  <c:v>1.3</c:v>
                </c:pt>
                <c:pt idx="21">
                  <c:v>1.2</c:v>
                </c:pt>
              </c:numCache>
            </c:numRef>
          </c:val>
        </c:ser>
        <c:axId val="121680640"/>
        <c:axId val="121682176"/>
      </c:barChart>
      <c:catAx>
        <c:axId val="121680640"/>
        <c:scaling>
          <c:orientation val="minMax"/>
        </c:scaling>
        <c:axPos val="b"/>
        <c:numFmt formatCode="General" sourceLinked="0"/>
        <c:tickLblPos val="nextTo"/>
        <c:txPr>
          <a:bodyPr rot="-5400000" vert="horz"/>
          <a:lstStyle/>
          <a:p>
            <a:pPr>
              <a:defRPr>
                <a:latin typeface="Open Sans Condensed Light" pitchFamily="34" charset="0"/>
                <a:ea typeface="Open Sans Condensed Light" pitchFamily="34" charset="0"/>
                <a:cs typeface="Open Sans Condensed Light" pitchFamily="34" charset="0"/>
              </a:defRPr>
            </a:pPr>
            <a:endParaRPr lang="es-ES"/>
          </a:p>
        </c:txPr>
        <c:crossAx val="121682176"/>
        <c:crosses val="autoZero"/>
        <c:auto val="1"/>
        <c:lblAlgn val="ctr"/>
        <c:lblOffset val="100"/>
      </c:catAx>
      <c:valAx>
        <c:axId val="121682176"/>
        <c:scaling>
          <c:orientation val="minMax"/>
        </c:scaling>
        <c:delete val="1"/>
        <c:axPos val="l"/>
        <c:numFmt formatCode="General" sourceLinked="1"/>
        <c:tickLblPos val="nextTo"/>
        <c:crossAx val="121680640"/>
        <c:crosses val="autoZero"/>
        <c:crossBetween val="between"/>
      </c:valAx>
    </c:plotArea>
    <c:plotVisOnly val="1"/>
    <c:dispBlanksAs val="gap"/>
  </c:chart>
  <c:printSettings>
    <c:headerFooter/>
    <c:pageMargins b="0.75000000000000056" l="0.70000000000000051" r="0.70000000000000051" t="0.75000000000000056" header="0.30000000000000027" footer="0.30000000000000027"/>
    <c:pageSetup/>
  </c:printSettings>
</c:chartSpace>
</file>

<file path=xl/charts/chart98.xml><?xml version="1.0" encoding="utf-8"?>
<c:chartSpace xmlns:c="http://schemas.openxmlformats.org/drawingml/2006/chart" xmlns:a="http://schemas.openxmlformats.org/drawingml/2006/main" xmlns:r="http://schemas.openxmlformats.org/officeDocument/2006/relationships">
  <c:lang val="es-ES"/>
  <c:style val="3"/>
  <c:chart>
    <c:plotArea>
      <c:layout>
        <c:manualLayout>
          <c:layoutTarget val="inner"/>
          <c:xMode val="edge"/>
          <c:yMode val="edge"/>
          <c:x val="4.4371196754563986E-4"/>
          <c:y val="3.9748338722204873E-3"/>
          <c:w val="0.67786285778679312"/>
          <c:h val="0.99602516612777969"/>
        </c:manualLayout>
      </c:layout>
      <c:doughnutChart>
        <c:varyColors val="1"/>
        <c:ser>
          <c:idx val="0"/>
          <c:order val="0"/>
          <c:spPr>
            <a:solidFill>
              <a:srgbClr val="9AA07C"/>
            </a:solidFill>
          </c:spPr>
          <c:dPt>
            <c:idx val="1"/>
            <c:spPr>
              <a:solidFill>
                <a:srgbClr val="DBAE6D"/>
              </a:solidFill>
            </c:spPr>
          </c:dPt>
          <c:dLbls>
            <c:spPr>
              <a:noFill/>
              <a:ln>
                <a:noFill/>
              </a:ln>
              <a:effectLst/>
            </c:spPr>
            <c:txPr>
              <a:bodyPr/>
              <a:lstStyle/>
              <a:p>
                <a:pPr>
                  <a:defRPr>
                    <a:latin typeface="Open Sans Condensed Light" pitchFamily="34" charset="0"/>
                    <a:ea typeface="Open Sans Condensed Light" pitchFamily="34" charset="0"/>
                    <a:cs typeface="Open Sans Condensed Light" pitchFamily="34" charset="0"/>
                  </a:defRPr>
                </a:pPr>
                <a:endParaRPr lang="es-ES"/>
              </a:p>
            </c:txPr>
            <c:showVal val="1"/>
            <c:showLeaderLines val="1"/>
            <c:extLst>
              <c:ext xmlns:c15="http://schemas.microsoft.com/office/drawing/2012/chart" uri="{CE6537A1-D6FC-4f65-9D91-7224C49458BB}"/>
            </c:extLst>
          </c:dLbls>
          <c:cat>
            <c:strRef>
              <c:f>'Evaluaciones INACIF'!$B$47:$B$48</c:f>
              <c:strCache>
                <c:ptCount val="2"/>
                <c:pt idx="0">
                  <c:v>Hombre</c:v>
                </c:pt>
                <c:pt idx="1">
                  <c:v>Mujer</c:v>
                </c:pt>
              </c:strCache>
            </c:strRef>
          </c:cat>
          <c:val>
            <c:numRef>
              <c:f>'Evaluaciones INACIF'!$D$47:$D$48</c:f>
              <c:numCache>
                <c:formatCode>0.0</c:formatCode>
                <c:ptCount val="2"/>
                <c:pt idx="0">
                  <c:v>39.9</c:v>
                </c:pt>
                <c:pt idx="1">
                  <c:v>60.1</c:v>
                </c:pt>
              </c:numCache>
            </c:numRef>
          </c:val>
        </c:ser>
        <c:firstSliceAng val="0"/>
        <c:holeSize val="50"/>
      </c:doughnutChart>
    </c:plotArea>
    <c:legend>
      <c:legendPos val="r"/>
      <c:layout/>
      <c:txPr>
        <a:bodyPr/>
        <a:lstStyle/>
        <a:p>
          <a:pPr>
            <a:defRPr>
              <a:latin typeface="Open Sans Condensed Light" pitchFamily="34" charset="0"/>
              <a:ea typeface="Open Sans Condensed Light" pitchFamily="34" charset="0"/>
              <a:cs typeface="Open Sans Condensed Light" pitchFamily="34" charset="0"/>
            </a:defRPr>
          </a:pPr>
          <a:endParaRPr lang="es-ES"/>
        </a:p>
      </c:txPr>
    </c:legend>
    <c:plotVisOnly val="1"/>
    <c:dispBlanksAs val="zero"/>
  </c:chart>
  <c:spPr>
    <a:noFill/>
    <a:ln>
      <a:noFill/>
    </a:ln>
  </c:spPr>
  <c:printSettings>
    <c:headerFooter/>
    <c:pageMargins b="0.74803149606299224" l="0.70866141732283483" r="0.70866141732283483" t="0.74803149606299224" header="0.31496062992125995" footer="0.31496062992125995"/>
    <c:pageSetup paperSize="123" orientation="landscape"/>
  </c:printSettings>
</c:chartSpace>
</file>

<file path=xl/charts/chart99.xml><?xml version="1.0" encoding="utf-8"?>
<c:chartSpace xmlns:c="http://schemas.openxmlformats.org/drawingml/2006/chart" xmlns:a="http://schemas.openxmlformats.org/drawingml/2006/main" xmlns:r="http://schemas.openxmlformats.org/officeDocument/2006/relationships">
  <c:lang val="es-ES"/>
  <c:chart>
    <c:plotArea>
      <c:layout/>
      <c:barChart>
        <c:barDir val="col"/>
        <c:grouping val="clustered"/>
        <c:ser>
          <c:idx val="0"/>
          <c:order val="0"/>
          <c:dLbls>
            <c:spPr>
              <a:noFill/>
              <a:ln>
                <a:noFill/>
              </a:ln>
              <a:effectLst/>
            </c:spPr>
            <c:txPr>
              <a:bodyPr/>
              <a:lstStyle/>
              <a:p>
                <a:pPr>
                  <a:defRPr>
                    <a:latin typeface="Open Sans Condensed Light" pitchFamily="34" charset="0"/>
                    <a:ea typeface="Open Sans Condensed Light" pitchFamily="34" charset="0"/>
                    <a:cs typeface="Open Sans Condensed Light" pitchFamily="34" charset="0"/>
                  </a:defRPr>
                </a:pPr>
                <a:endParaRPr lang="es-ES"/>
              </a:p>
            </c:txPr>
            <c:showVal val="1"/>
            <c:extLst>
              <c:ext xmlns:c15="http://schemas.microsoft.com/office/drawing/2012/chart" uri="{CE6537A1-D6FC-4f65-9D91-7224C49458BB}">
                <c15:showLeaderLines val="0"/>
              </c:ext>
            </c:extLst>
          </c:dLbls>
          <c:cat>
            <c:strRef>
              <c:f>'Evaluaciones INACIF'!$B$66:$B$77</c:f>
              <c:strCache>
                <c:ptCount val="12"/>
                <c:pt idx="0">
                  <c:v>Menor de 15</c:v>
                </c:pt>
                <c:pt idx="1">
                  <c:v>15-19</c:v>
                </c:pt>
                <c:pt idx="2">
                  <c:v>20-24</c:v>
                </c:pt>
                <c:pt idx="3">
                  <c:v>25-29</c:v>
                </c:pt>
                <c:pt idx="4">
                  <c:v>30-34</c:v>
                </c:pt>
                <c:pt idx="5">
                  <c:v>35-39</c:v>
                </c:pt>
                <c:pt idx="6">
                  <c:v>40-44</c:v>
                </c:pt>
                <c:pt idx="7">
                  <c:v>45-49</c:v>
                </c:pt>
                <c:pt idx="8">
                  <c:v>50-54</c:v>
                </c:pt>
                <c:pt idx="9">
                  <c:v>55-59</c:v>
                </c:pt>
                <c:pt idx="10">
                  <c:v>60 o más</c:v>
                </c:pt>
                <c:pt idx="11">
                  <c:v>Ignorado</c:v>
                </c:pt>
              </c:strCache>
            </c:strRef>
          </c:cat>
          <c:val>
            <c:numRef>
              <c:f>'Evaluaciones INACIF'!$D$66:$D$77</c:f>
              <c:numCache>
                <c:formatCode>General</c:formatCode>
                <c:ptCount val="12"/>
                <c:pt idx="0">
                  <c:v>14.9</c:v>
                </c:pt>
                <c:pt idx="1">
                  <c:v>10.9</c:v>
                </c:pt>
                <c:pt idx="2">
                  <c:v>8.8000000000000007</c:v>
                </c:pt>
                <c:pt idx="3">
                  <c:v>7.7</c:v>
                </c:pt>
                <c:pt idx="4">
                  <c:v>6.7</c:v>
                </c:pt>
                <c:pt idx="5">
                  <c:v>5.0999999999999996</c:v>
                </c:pt>
                <c:pt idx="6">
                  <c:v>3.5</c:v>
                </c:pt>
                <c:pt idx="7">
                  <c:v>2.4</c:v>
                </c:pt>
                <c:pt idx="8">
                  <c:v>1.8</c:v>
                </c:pt>
                <c:pt idx="9">
                  <c:v>1.2</c:v>
                </c:pt>
                <c:pt idx="10">
                  <c:v>2.1</c:v>
                </c:pt>
                <c:pt idx="11">
                  <c:v>34.799999999999997</c:v>
                </c:pt>
              </c:numCache>
            </c:numRef>
          </c:val>
        </c:ser>
        <c:axId val="121822592"/>
        <c:axId val="121824384"/>
      </c:barChart>
      <c:catAx>
        <c:axId val="121822592"/>
        <c:scaling>
          <c:orientation val="minMax"/>
        </c:scaling>
        <c:axPos val="b"/>
        <c:numFmt formatCode="General" sourceLinked="0"/>
        <c:tickLblPos val="nextTo"/>
        <c:txPr>
          <a:bodyPr rot="-5400000" vert="horz"/>
          <a:lstStyle/>
          <a:p>
            <a:pPr>
              <a:defRPr>
                <a:latin typeface="Open Sans Condensed Light" pitchFamily="34" charset="0"/>
                <a:ea typeface="Open Sans Condensed Light" pitchFamily="34" charset="0"/>
                <a:cs typeface="Open Sans Condensed Light" pitchFamily="34" charset="0"/>
              </a:defRPr>
            </a:pPr>
            <a:endParaRPr lang="es-ES"/>
          </a:p>
        </c:txPr>
        <c:crossAx val="121824384"/>
        <c:crosses val="autoZero"/>
        <c:auto val="1"/>
        <c:lblAlgn val="ctr"/>
        <c:lblOffset val="100"/>
      </c:catAx>
      <c:valAx>
        <c:axId val="121824384"/>
        <c:scaling>
          <c:orientation val="minMax"/>
        </c:scaling>
        <c:delete val="1"/>
        <c:axPos val="l"/>
        <c:numFmt formatCode="General" sourceLinked="1"/>
        <c:tickLblPos val="nextTo"/>
        <c:crossAx val="121822592"/>
        <c:crosses val="autoZero"/>
        <c:crossBetween val="between"/>
      </c:valAx>
    </c:plotArea>
    <c:plotVisOnly val="1"/>
    <c:dispBlanksAs val="gap"/>
  </c:chart>
  <c:printSettings>
    <c:headerFooter/>
    <c:pageMargins b="0.75000000000000056" l="0.70000000000000051" r="0.70000000000000051" t="0.75000000000000056" header="0.30000000000000027" footer="0.30000000000000027"/>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9" Type="http://schemas.openxmlformats.org/officeDocument/2006/relationships/chart" Target="../charts/chart39.xml"/><Relationship Id="rId3" Type="http://schemas.openxmlformats.org/officeDocument/2006/relationships/chart" Target="../charts/chart3.xml"/><Relationship Id="rId21" Type="http://schemas.openxmlformats.org/officeDocument/2006/relationships/chart" Target="../charts/chart21.xml"/><Relationship Id="rId34" Type="http://schemas.openxmlformats.org/officeDocument/2006/relationships/chart" Target="../charts/chart34.xml"/><Relationship Id="rId42" Type="http://schemas.openxmlformats.org/officeDocument/2006/relationships/chart" Target="../charts/chart42.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33" Type="http://schemas.openxmlformats.org/officeDocument/2006/relationships/chart" Target="../charts/chart33.xml"/><Relationship Id="rId38" Type="http://schemas.openxmlformats.org/officeDocument/2006/relationships/chart" Target="../charts/chart38.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41" Type="http://schemas.openxmlformats.org/officeDocument/2006/relationships/chart" Target="../charts/chart41.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32" Type="http://schemas.openxmlformats.org/officeDocument/2006/relationships/chart" Target="../charts/chart32.xml"/><Relationship Id="rId37" Type="http://schemas.openxmlformats.org/officeDocument/2006/relationships/chart" Target="../charts/chart37.xml"/><Relationship Id="rId40" Type="http://schemas.openxmlformats.org/officeDocument/2006/relationships/chart" Target="../charts/chart40.xml"/><Relationship Id="rId45" Type="http://schemas.openxmlformats.org/officeDocument/2006/relationships/chart" Target="../charts/chart45.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36" Type="http://schemas.openxmlformats.org/officeDocument/2006/relationships/chart" Target="../charts/chart36.xml"/><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4" Type="http://schemas.openxmlformats.org/officeDocument/2006/relationships/chart" Target="../charts/chart44.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 Id="rId35" Type="http://schemas.openxmlformats.org/officeDocument/2006/relationships/chart" Target="../charts/chart35.xml"/><Relationship Id="rId43" Type="http://schemas.openxmlformats.org/officeDocument/2006/relationships/chart" Target="../charts/chart43.xml"/></Relationships>
</file>

<file path=xl/drawings/_rels/drawing2.xml.rels><?xml version="1.0" encoding="UTF-8" standalone="yes"?>
<Relationships xmlns="http://schemas.openxmlformats.org/package/2006/relationships"><Relationship Id="rId8" Type="http://schemas.openxmlformats.org/officeDocument/2006/relationships/chart" Target="../charts/chart53.xml"/><Relationship Id="rId13" Type="http://schemas.openxmlformats.org/officeDocument/2006/relationships/chart" Target="../charts/chart58.xml"/><Relationship Id="rId18" Type="http://schemas.openxmlformats.org/officeDocument/2006/relationships/chart" Target="../charts/chart63.xml"/><Relationship Id="rId26" Type="http://schemas.openxmlformats.org/officeDocument/2006/relationships/chart" Target="../charts/chart71.xml"/><Relationship Id="rId39" Type="http://schemas.openxmlformats.org/officeDocument/2006/relationships/chart" Target="../charts/chart84.xml"/><Relationship Id="rId3" Type="http://schemas.openxmlformats.org/officeDocument/2006/relationships/chart" Target="../charts/chart48.xml"/><Relationship Id="rId21" Type="http://schemas.openxmlformats.org/officeDocument/2006/relationships/chart" Target="../charts/chart66.xml"/><Relationship Id="rId34" Type="http://schemas.openxmlformats.org/officeDocument/2006/relationships/chart" Target="../charts/chart79.xml"/><Relationship Id="rId42" Type="http://schemas.openxmlformats.org/officeDocument/2006/relationships/chart" Target="../charts/chart87.xml"/><Relationship Id="rId7" Type="http://schemas.openxmlformats.org/officeDocument/2006/relationships/chart" Target="../charts/chart52.xml"/><Relationship Id="rId12" Type="http://schemas.openxmlformats.org/officeDocument/2006/relationships/chart" Target="../charts/chart57.xml"/><Relationship Id="rId17" Type="http://schemas.openxmlformats.org/officeDocument/2006/relationships/chart" Target="../charts/chart62.xml"/><Relationship Id="rId25" Type="http://schemas.openxmlformats.org/officeDocument/2006/relationships/chart" Target="../charts/chart70.xml"/><Relationship Id="rId33" Type="http://schemas.openxmlformats.org/officeDocument/2006/relationships/chart" Target="../charts/chart78.xml"/><Relationship Id="rId38" Type="http://schemas.openxmlformats.org/officeDocument/2006/relationships/chart" Target="../charts/chart83.xml"/><Relationship Id="rId2" Type="http://schemas.openxmlformats.org/officeDocument/2006/relationships/chart" Target="../charts/chart47.xml"/><Relationship Id="rId16" Type="http://schemas.openxmlformats.org/officeDocument/2006/relationships/chart" Target="../charts/chart61.xml"/><Relationship Id="rId20" Type="http://schemas.openxmlformats.org/officeDocument/2006/relationships/chart" Target="../charts/chart65.xml"/><Relationship Id="rId29" Type="http://schemas.openxmlformats.org/officeDocument/2006/relationships/chart" Target="../charts/chart74.xml"/><Relationship Id="rId41" Type="http://schemas.openxmlformats.org/officeDocument/2006/relationships/chart" Target="../charts/chart86.xml"/><Relationship Id="rId1" Type="http://schemas.openxmlformats.org/officeDocument/2006/relationships/chart" Target="../charts/chart46.xml"/><Relationship Id="rId6" Type="http://schemas.openxmlformats.org/officeDocument/2006/relationships/chart" Target="../charts/chart51.xml"/><Relationship Id="rId11" Type="http://schemas.openxmlformats.org/officeDocument/2006/relationships/chart" Target="../charts/chart56.xml"/><Relationship Id="rId24" Type="http://schemas.openxmlformats.org/officeDocument/2006/relationships/chart" Target="../charts/chart69.xml"/><Relationship Id="rId32" Type="http://schemas.openxmlformats.org/officeDocument/2006/relationships/chart" Target="../charts/chart77.xml"/><Relationship Id="rId37" Type="http://schemas.openxmlformats.org/officeDocument/2006/relationships/chart" Target="../charts/chart82.xml"/><Relationship Id="rId40" Type="http://schemas.openxmlformats.org/officeDocument/2006/relationships/chart" Target="../charts/chart85.xml"/><Relationship Id="rId45" Type="http://schemas.openxmlformats.org/officeDocument/2006/relationships/chart" Target="../charts/chart90.xml"/><Relationship Id="rId5" Type="http://schemas.openxmlformats.org/officeDocument/2006/relationships/chart" Target="../charts/chart50.xml"/><Relationship Id="rId15" Type="http://schemas.openxmlformats.org/officeDocument/2006/relationships/chart" Target="../charts/chart60.xml"/><Relationship Id="rId23" Type="http://schemas.openxmlformats.org/officeDocument/2006/relationships/chart" Target="../charts/chart68.xml"/><Relationship Id="rId28" Type="http://schemas.openxmlformats.org/officeDocument/2006/relationships/chart" Target="../charts/chart73.xml"/><Relationship Id="rId36" Type="http://schemas.openxmlformats.org/officeDocument/2006/relationships/chart" Target="../charts/chart81.xml"/><Relationship Id="rId10" Type="http://schemas.openxmlformats.org/officeDocument/2006/relationships/chart" Target="../charts/chart55.xml"/><Relationship Id="rId19" Type="http://schemas.openxmlformats.org/officeDocument/2006/relationships/chart" Target="../charts/chart64.xml"/><Relationship Id="rId31" Type="http://schemas.openxmlformats.org/officeDocument/2006/relationships/chart" Target="../charts/chart76.xml"/><Relationship Id="rId44" Type="http://schemas.openxmlformats.org/officeDocument/2006/relationships/chart" Target="../charts/chart89.xml"/><Relationship Id="rId4" Type="http://schemas.openxmlformats.org/officeDocument/2006/relationships/chart" Target="../charts/chart49.xml"/><Relationship Id="rId9" Type="http://schemas.openxmlformats.org/officeDocument/2006/relationships/chart" Target="../charts/chart54.xml"/><Relationship Id="rId14" Type="http://schemas.openxmlformats.org/officeDocument/2006/relationships/chart" Target="../charts/chart59.xml"/><Relationship Id="rId22" Type="http://schemas.openxmlformats.org/officeDocument/2006/relationships/chart" Target="../charts/chart67.xml"/><Relationship Id="rId27" Type="http://schemas.openxmlformats.org/officeDocument/2006/relationships/chart" Target="../charts/chart72.xml"/><Relationship Id="rId30" Type="http://schemas.openxmlformats.org/officeDocument/2006/relationships/chart" Target="../charts/chart75.xml"/><Relationship Id="rId35" Type="http://schemas.openxmlformats.org/officeDocument/2006/relationships/chart" Target="../charts/chart80.xml"/><Relationship Id="rId43" Type="http://schemas.openxmlformats.org/officeDocument/2006/relationships/chart" Target="../charts/chart88.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3.xml"/><Relationship Id="rId2" Type="http://schemas.openxmlformats.org/officeDocument/2006/relationships/chart" Target="../charts/chart92.xml"/><Relationship Id="rId1" Type="http://schemas.openxmlformats.org/officeDocument/2006/relationships/chart" Target="../charts/chart91.xml"/><Relationship Id="rId5" Type="http://schemas.openxmlformats.org/officeDocument/2006/relationships/chart" Target="../charts/chart95.xml"/><Relationship Id="rId4" Type="http://schemas.openxmlformats.org/officeDocument/2006/relationships/chart" Target="../charts/chart9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8.xml"/><Relationship Id="rId2" Type="http://schemas.openxmlformats.org/officeDocument/2006/relationships/chart" Target="../charts/chart97.xml"/><Relationship Id="rId1" Type="http://schemas.openxmlformats.org/officeDocument/2006/relationships/chart" Target="../charts/chart96.xml"/><Relationship Id="rId5" Type="http://schemas.openxmlformats.org/officeDocument/2006/relationships/chart" Target="../charts/chart100.xml"/><Relationship Id="rId4" Type="http://schemas.openxmlformats.org/officeDocument/2006/relationships/chart" Target="../charts/chart99.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03.xml"/><Relationship Id="rId2" Type="http://schemas.openxmlformats.org/officeDocument/2006/relationships/chart" Target="../charts/chart102.xml"/><Relationship Id="rId1" Type="http://schemas.openxmlformats.org/officeDocument/2006/relationships/chart" Target="../charts/chart101.xml"/><Relationship Id="rId5" Type="http://schemas.openxmlformats.org/officeDocument/2006/relationships/chart" Target="../charts/chart105.xml"/><Relationship Id="rId4" Type="http://schemas.openxmlformats.org/officeDocument/2006/relationships/chart" Target="../charts/chart104.xml"/></Relationships>
</file>

<file path=xl/drawings/_rels/drawing6.xml.rels><?xml version="1.0" encoding="UTF-8" standalone="yes"?>
<Relationships xmlns="http://schemas.openxmlformats.org/package/2006/relationships"><Relationship Id="rId8" Type="http://schemas.openxmlformats.org/officeDocument/2006/relationships/chart" Target="../charts/chart113.xml"/><Relationship Id="rId13" Type="http://schemas.openxmlformats.org/officeDocument/2006/relationships/chart" Target="../charts/chart118.xml"/><Relationship Id="rId3" Type="http://schemas.openxmlformats.org/officeDocument/2006/relationships/chart" Target="../charts/chart108.xml"/><Relationship Id="rId7" Type="http://schemas.openxmlformats.org/officeDocument/2006/relationships/chart" Target="../charts/chart112.xml"/><Relationship Id="rId12" Type="http://schemas.openxmlformats.org/officeDocument/2006/relationships/chart" Target="../charts/chart117.xml"/><Relationship Id="rId17" Type="http://schemas.openxmlformats.org/officeDocument/2006/relationships/chart" Target="../charts/chart122.xml"/><Relationship Id="rId2" Type="http://schemas.openxmlformats.org/officeDocument/2006/relationships/chart" Target="../charts/chart107.xml"/><Relationship Id="rId16" Type="http://schemas.openxmlformats.org/officeDocument/2006/relationships/chart" Target="../charts/chart121.xml"/><Relationship Id="rId1" Type="http://schemas.openxmlformats.org/officeDocument/2006/relationships/chart" Target="../charts/chart106.xml"/><Relationship Id="rId6" Type="http://schemas.openxmlformats.org/officeDocument/2006/relationships/chart" Target="../charts/chart111.xml"/><Relationship Id="rId11" Type="http://schemas.openxmlformats.org/officeDocument/2006/relationships/chart" Target="../charts/chart116.xml"/><Relationship Id="rId5" Type="http://schemas.openxmlformats.org/officeDocument/2006/relationships/chart" Target="../charts/chart110.xml"/><Relationship Id="rId15" Type="http://schemas.openxmlformats.org/officeDocument/2006/relationships/chart" Target="../charts/chart120.xml"/><Relationship Id="rId10" Type="http://schemas.openxmlformats.org/officeDocument/2006/relationships/chart" Target="../charts/chart115.xml"/><Relationship Id="rId4" Type="http://schemas.openxmlformats.org/officeDocument/2006/relationships/chart" Target="../charts/chart109.xml"/><Relationship Id="rId9" Type="http://schemas.openxmlformats.org/officeDocument/2006/relationships/chart" Target="../charts/chart114.xml"/><Relationship Id="rId14" Type="http://schemas.openxmlformats.org/officeDocument/2006/relationships/chart" Target="../charts/chart119.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24.xml"/><Relationship Id="rId1" Type="http://schemas.openxmlformats.org/officeDocument/2006/relationships/chart" Target="../charts/chart123.xml"/></Relationships>
</file>

<file path=xl/drawings/drawing1.xml><?xml version="1.0" encoding="utf-8"?>
<xdr:wsDr xmlns:xdr="http://schemas.openxmlformats.org/drawingml/2006/spreadsheetDrawing" xmlns:a="http://schemas.openxmlformats.org/drawingml/2006/main">
  <xdr:twoCellAnchor>
    <xdr:from>
      <xdr:col>3</xdr:col>
      <xdr:colOff>581025</xdr:colOff>
      <xdr:row>0</xdr:row>
      <xdr:rowOff>185736</xdr:rowOff>
    </xdr:from>
    <xdr:to>
      <xdr:col>7</xdr:col>
      <xdr:colOff>701625</xdr:colOff>
      <xdr:row>14</xdr:row>
      <xdr:rowOff>2736</xdr:rowOff>
    </xdr:to>
    <xdr:graphicFrame macro="">
      <xdr:nvGraphicFramePr>
        <xdr:cNvPr id="48" name="3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104775</xdr:colOff>
      <xdr:row>23</xdr:row>
      <xdr:rowOff>80961</xdr:rowOff>
    </xdr:from>
    <xdr:to>
      <xdr:col>11</xdr:col>
      <xdr:colOff>606375</xdr:colOff>
      <xdr:row>38</xdr:row>
      <xdr:rowOff>117036</xdr:rowOff>
    </xdr:to>
    <xdr:graphicFrame macro="">
      <xdr:nvGraphicFramePr>
        <xdr:cNvPr id="49" name="4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238125</xdr:colOff>
      <xdr:row>47</xdr:row>
      <xdr:rowOff>4762</xdr:rowOff>
    </xdr:from>
    <xdr:to>
      <xdr:col>8</xdr:col>
      <xdr:colOff>549225</xdr:colOff>
      <xdr:row>60</xdr:row>
      <xdr:rowOff>12262</xdr:rowOff>
    </xdr:to>
    <xdr:graphicFrame macro="">
      <xdr:nvGraphicFramePr>
        <xdr:cNvPr id="50"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285749</xdr:colOff>
      <xdr:row>65</xdr:row>
      <xdr:rowOff>76199</xdr:rowOff>
    </xdr:from>
    <xdr:to>
      <xdr:col>9</xdr:col>
      <xdr:colOff>25349</xdr:colOff>
      <xdr:row>80</xdr:row>
      <xdr:rowOff>131324</xdr:rowOff>
    </xdr:to>
    <xdr:graphicFrame macro="">
      <xdr:nvGraphicFramePr>
        <xdr:cNvPr id="51" name="6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133350</xdr:colOff>
      <xdr:row>85</xdr:row>
      <xdr:rowOff>14287</xdr:rowOff>
    </xdr:from>
    <xdr:to>
      <xdr:col>8</xdr:col>
      <xdr:colOff>634950</xdr:colOff>
      <xdr:row>100</xdr:row>
      <xdr:rowOff>69412</xdr:rowOff>
    </xdr:to>
    <xdr:graphicFrame macro="">
      <xdr:nvGraphicFramePr>
        <xdr:cNvPr id="52" name="7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85725</xdr:colOff>
      <xdr:row>106</xdr:row>
      <xdr:rowOff>109537</xdr:rowOff>
    </xdr:from>
    <xdr:to>
      <xdr:col>8</xdr:col>
      <xdr:colOff>396825</xdr:colOff>
      <xdr:row>119</xdr:row>
      <xdr:rowOff>117037</xdr:rowOff>
    </xdr:to>
    <xdr:graphicFrame macro="">
      <xdr:nvGraphicFramePr>
        <xdr:cNvPr id="53"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209550</xdr:colOff>
      <xdr:row>124</xdr:row>
      <xdr:rowOff>4761</xdr:rowOff>
    </xdr:from>
    <xdr:to>
      <xdr:col>8</xdr:col>
      <xdr:colOff>711150</xdr:colOff>
      <xdr:row>139</xdr:row>
      <xdr:rowOff>59886</xdr:rowOff>
    </xdr:to>
    <xdr:graphicFrame macro="">
      <xdr:nvGraphicFramePr>
        <xdr:cNvPr id="54"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409575</xdr:colOff>
      <xdr:row>142</xdr:row>
      <xdr:rowOff>90486</xdr:rowOff>
    </xdr:from>
    <xdr:to>
      <xdr:col>9</xdr:col>
      <xdr:colOff>149175</xdr:colOff>
      <xdr:row>157</xdr:row>
      <xdr:rowOff>145611</xdr:rowOff>
    </xdr:to>
    <xdr:graphicFrame macro="">
      <xdr:nvGraphicFramePr>
        <xdr:cNvPr id="55" name="8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523875</xdr:colOff>
      <xdr:row>161</xdr:row>
      <xdr:rowOff>23812</xdr:rowOff>
    </xdr:from>
    <xdr:to>
      <xdr:col>8</xdr:col>
      <xdr:colOff>263475</xdr:colOff>
      <xdr:row>176</xdr:row>
      <xdr:rowOff>78937</xdr:rowOff>
    </xdr:to>
    <xdr:graphicFrame macro="">
      <xdr:nvGraphicFramePr>
        <xdr:cNvPr id="56" name="9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219075</xdr:colOff>
      <xdr:row>180</xdr:row>
      <xdr:rowOff>4761</xdr:rowOff>
    </xdr:from>
    <xdr:to>
      <xdr:col>8</xdr:col>
      <xdr:colOff>530175</xdr:colOff>
      <xdr:row>193</xdr:row>
      <xdr:rowOff>12261</xdr:rowOff>
    </xdr:to>
    <xdr:graphicFrame macro="">
      <xdr:nvGraphicFramePr>
        <xdr:cNvPr id="57" name="1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457199</xdr:colOff>
      <xdr:row>196</xdr:row>
      <xdr:rowOff>119062</xdr:rowOff>
    </xdr:from>
    <xdr:to>
      <xdr:col>9</xdr:col>
      <xdr:colOff>196799</xdr:colOff>
      <xdr:row>212</xdr:row>
      <xdr:rowOff>12262</xdr:rowOff>
    </xdr:to>
    <xdr:graphicFrame macro="">
      <xdr:nvGraphicFramePr>
        <xdr:cNvPr id="58" name="13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257175</xdr:colOff>
      <xdr:row>217</xdr:row>
      <xdr:rowOff>33336</xdr:rowOff>
    </xdr:from>
    <xdr:to>
      <xdr:col>11</xdr:col>
      <xdr:colOff>758775</xdr:colOff>
      <xdr:row>232</xdr:row>
      <xdr:rowOff>88461</xdr:rowOff>
    </xdr:to>
    <xdr:graphicFrame macro="">
      <xdr:nvGraphicFramePr>
        <xdr:cNvPr id="59" name="14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171450</xdr:colOff>
      <xdr:row>241</xdr:row>
      <xdr:rowOff>80962</xdr:rowOff>
    </xdr:from>
    <xdr:to>
      <xdr:col>8</xdr:col>
      <xdr:colOff>482550</xdr:colOff>
      <xdr:row>254</xdr:row>
      <xdr:rowOff>88462</xdr:rowOff>
    </xdr:to>
    <xdr:graphicFrame macro="">
      <xdr:nvGraphicFramePr>
        <xdr:cNvPr id="60" name="1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xdr:col>
      <xdr:colOff>190500</xdr:colOff>
      <xdr:row>260</xdr:row>
      <xdr:rowOff>23811</xdr:rowOff>
    </xdr:from>
    <xdr:to>
      <xdr:col>8</xdr:col>
      <xdr:colOff>692100</xdr:colOff>
      <xdr:row>275</xdr:row>
      <xdr:rowOff>78936</xdr:rowOff>
    </xdr:to>
    <xdr:graphicFrame macro="">
      <xdr:nvGraphicFramePr>
        <xdr:cNvPr id="61" name="16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4</xdr:col>
      <xdr:colOff>542925</xdr:colOff>
      <xdr:row>280</xdr:row>
      <xdr:rowOff>42862</xdr:rowOff>
    </xdr:from>
    <xdr:to>
      <xdr:col>9</xdr:col>
      <xdr:colOff>282525</xdr:colOff>
      <xdr:row>295</xdr:row>
      <xdr:rowOff>97987</xdr:rowOff>
    </xdr:to>
    <xdr:graphicFrame macro="">
      <xdr:nvGraphicFramePr>
        <xdr:cNvPr id="62" name="17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xdr:col>
      <xdr:colOff>171450</xdr:colOff>
      <xdr:row>298</xdr:row>
      <xdr:rowOff>4762</xdr:rowOff>
    </xdr:from>
    <xdr:to>
      <xdr:col>8</xdr:col>
      <xdr:colOff>673050</xdr:colOff>
      <xdr:row>313</xdr:row>
      <xdr:rowOff>59887</xdr:rowOff>
    </xdr:to>
    <xdr:graphicFrame macro="">
      <xdr:nvGraphicFramePr>
        <xdr:cNvPr id="63" name="18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4</xdr:col>
      <xdr:colOff>295275</xdr:colOff>
      <xdr:row>487</xdr:row>
      <xdr:rowOff>80962</xdr:rowOff>
    </xdr:from>
    <xdr:to>
      <xdr:col>8</xdr:col>
      <xdr:colOff>606375</xdr:colOff>
      <xdr:row>500</xdr:row>
      <xdr:rowOff>88462</xdr:rowOff>
    </xdr:to>
    <xdr:graphicFrame macro="">
      <xdr:nvGraphicFramePr>
        <xdr:cNvPr id="64" name="19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3</xdr:col>
      <xdr:colOff>314325</xdr:colOff>
      <xdr:row>469</xdr:row>
      <xdr:rowOff>52388</xdr:rowOff>
    </xdr:from>
    <xdr:to>
      <xdr:col>8</xdr:col>
      <xdr:colOff>53925</xdr:colOff>
      <xdr:row>484</xdr:row>
      <xdr:rowOff>107513</xdr:rowOff>
    </xdr:to>
    <xdr:graphicFrame macro="">
      <xdr:nvGraphicFramePr>
        <xdr:cNvPr id="65" name="20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7</xdr:col>
      <xdr:colOff>380999</xdr:colOff>
      <xdr:row>504</xdr:row>
      <xdr:rowOff>14286</xdr:rowOff>
    </xdr:from>
    <xdr:to>
      <xdr:col>11</xdr:col>
      <xdr:colOff>539699</xdr:colOff>
      <xdr:row>518</xdr:row>
      <xdr:rowOff>126561</xdr:rowOff>
    </xdr:to>
    <xdr:graphicFrame macro="">
      <xdr:nvGraphicFramePr>
        <xdr:cNvPr id="66" name="2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4</xdr:col>
      <xdr:colOff>304800</xdr:colOff>
      <xdr:row>531</xdr:row>
      <xdr:rowOff>100012</xdr:rowOff>
    </xdr:from>
    <xdr:to>
      <xdr:col>8</xdr:col>
      <xdr:colOff>615900</xdr:colOff>
      <xdr:row>544</xdr:row>
      <xdr:rowOff>107512</xdr:rowOff>
    </xdr:to>
    <xdr:graphicFrame macro="">
      <xdr:nvGraphicFramePr>
        <xdr:cNvPr id="67" name="2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4</xdr:col>
      <xdr:colOff>152400</xdr:colOff>
      <xdr:row>551</xdr:row>
      <xdr:rowOff>23812</xdr:rowOff>
    </xdr:from>
    <xdr:to>
      <xdr:col>8</xdr:col>
      <xdr:colOff>654000</xdr:colOff>
      <xdr:row>565</xdr:row>
      <xdr:rowOff>117037</xdr:rowOff>
    </xdr:to>
    <xdr:graphicFrame macro="">
      <xdr:nvGraphicFramePr>
        <xdr:cNvPr id="68" name="23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4</xdr:col>
      <xdr:colOff>247650</xdr:colOff>
      <xdr:row>570</xdr:row>
      <xdr:rowOff>42862</xdr:rowOff>
    </xdr:from>
    <xdr:to>
      <xdr:col>8</xdr:col>
      <xdr:colOff>749250</xdr:colOff>
      <xdr:row>584</xdr:row>
      <xdr:rowOff>126562</xdr:rowOff>
    </xdr:to>
    <xdr:graphicFrame macro="">
      <xdr:nvGraphicFramePr>
        <xdr:cNvPr id="69" name="24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4</xdr:col>
      <xdr:colOff>133350</xdr:colOff>
      <xdr:row>588</xdr:row>
      <xdr:rowOff>100012</xdr:rowOff>
    </xdr:from>
    <xdr:to>
      <xdr:col>8</xdr:col>
      <xdr:colOff>634950</xdr:colOff>
      <xdr:row>603</xdr:row>
      <xdr:rowOff>31312</xdr:rowOff>
    </xdr:to>
    <xdr:graphicFrame macro="">
      <xdr:nvGraphicFramePr>
        <xdr:cNvPr id="70" name="2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3</xdr:col>
      <xdr:colOff>323850</xdr:colOff>
      <xdr:row>607</xdr:row>
      <xdr:rowOff>61912</xdr:rowOff>
    </xdr:from>
    <xdr:to>
      <xdr:col>8</xdr:col>
      <xdr:colOff>63450</xdr:colOff>
      <xdr:row>622</xdr:row>
      <xdr:rowOff>97987</xdr:rowOff>
    </xdr:to>
    <xdr:graphicFrame macro="">
      <xdr:nvGraphicFramePr>
        <xdr:cNvPr id="71" name="26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7</xdr:col>
      <xdr:colOff>238125</xdr:colOff>
      <xdr:row>647</xdr:row>
      <xdr:rowOff>71437</xdr:rowOff>
    </xdr:from>
    <xdr:to>
      <xdr:col>11</xdr:col>
      <xdr:colOff>739725</xdr:colOff>
      <xdr:row>661</xdr:row>
      <xdr:rowOff>164662</xdr:rowOff>
    </xdr:to>
    <xdr:graphicFrame macro="">
      <xdr:nvGraphicFramePr>
        <xdr:cNvPr id="72" name="28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4</xdr:col>
      <xdr:colOff>209549</xdr:colOff>
      <xdr:row>677</xdr:row>
      <xdr:rowOff>47624</xdr:rowOff>
    </xdr:from>
    <xdr:to>
      <xdr:col>8</xdr:col>
      <xdr:colOff>520649</xdr:colOff>
      <xdr:row>690</xdr:row>
      <xdr:rowOff>55124</xdr:rowOff>
    </xdr:to>
    <xdr:graphicFrame macro="">
      <xdr:nvGraphicFramePr>
        <xdr:cNvPr id="73" name="29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4</xdr:col>
      <xdr:colOff>257175</xdr:colOff>
      <xdr:row>695</xdr:row>
      <xdr:rowOff>23812</xdr:rowOff>
    </xdr:from>
    <xdr:to>
      <xdr:col>8</xdr:col>
      <xdr:colOff>758775</xdr:colOff>
      <xdr:row>709</xdr:row>
      <xdr:rowOff>117037</xdr:rowOff>
    </xdr:to>
    <xdr:graphicFrame macro="">
      <xdr:nvGraphicFramePr>
        <xdr:cNvPr id="74" name="30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4</xdr:col>
      <xdr:colOff>200024</xdr:colOff>
      <xdr:row>717</xdr:row>
      <xdr:rowOff>38099</xdr:rowOff>
    </xdr:from>
    <xdr:to>
      <xdr:col>8</xdr:col>
      <xdr:colOff>701624</xdr:colOff>
      <xdr:row>731</xdr:row>
      <xdr:rowOff>121799</xdr:rowOff>
    </xdr:to>
    <xdr:graphicFrame macro="">
      <xdr:nvGraphicFramePr>
        <xdr:cNvPr id="75" name="3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4</xdr:col>
      <xdr:colOff>57150</xdr:colOff>
      <xdr:row>734</xdr:row>
      <xdr:rowOff>157161</xdr:rowOff>
    </xdr:from>
    <xdr:to>
      <xdr:col>8</xdr:col>
      <xdr:colOff>558750</xdr:colOff>
      <xdr:row>750</xdr:row>
      <xdr:rowOff>50361</xdr:rowOff>
    </xdr:to>
    <xdr:graphicFrame macro="">
      <xdr:nvGraphicFramePr>
        <xdr:cNvPr id="76" name="3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3</xdr:col>
      <xdr:colOff>323849</xdr:colOff>
      <xdr:row>754</xdr:row>
      <xdr:rowOff>138112</xdr:rowOff>
    </xdr:from>
    <xdr:to>
      <xdr:col>8</xdr:col>
      <xdr:colOff>63449</xdr:colOff>
      <xdr:row>770</xdr:row>
      <xdr:rowOff>21787</xdr:rowOff>
    </xdr:to>
    <xdr:graphicFrame macro="">
      <xdr:nvGraphicFramePr>
        <xdr:cNvPr id="77" name="33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4</xdr:col>
      <xdr:colOff>187778</xdr:colOff>
      <xdr:row>775</xdr:row>
      <xdr:rowOff>138112</xdr:rowOff>
    </xdr:from>
    <xdr:to>
      <xdr:col>8</xdr:col>
      <xdr:colOff>498878</xdr:colOff>
      <xdr:row>788</xdr:row>
      <xdr:rowOff>145612</xdr:rowOff>
    </xdr:to>
    <xdr:graphicFrame macro="">
      <xdr:nvGraphicFramePr>
        <xdr:cNvPr id="78" name="34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7</xdr:col>
      <xdr:colOff>228600</xdr:colOff>
      <xdr:row>794</xdr:row>
      <xdr:rowOff>4762</xdr:rowOff>
    </xdr:from>
    <xdr:to>
      <xdr:col>11</xdr:col>
      <xdr:colOff>730200</xdr:colOff>
      <xdr:row>808</xdr:row>
      <xdr:rowOff>88462</xdr:rowOff>
    </xdr:to>
    <xdr:graphicFrame macro="">
      <xdr:nvGraphicFramePr>
        <xdr:cNvPr id="79" name="3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4</xdr:col>
      <xdr:colOff>47625</xdr:colOff>
      <xdr:row>822</xdr:row>
      <xdr:rowOff>123825</xdr:rowOff>
    </xdr:from>
    <xdr:to>
      <xdr:col>8</xdr:col>
      <xdr:colOff>358725</xdr:colOff>
      <xdr:row>835</xdr:row>
      <xdr:rowOff>131325</xdr:rowOff>
    </xdr:to>
    <xdr:graphicFrame macro="">
      <xdr:nvGraphicFramePr>
        <xdr:cNvPr id="80" name="36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4</xdr:col>
      <xdr:colOff>76200</xdr:colOff>
      <xdr:row>841</xdr:row>
      <xdr:rowOff>80961</xdr:rowOff>
    </xdr:from>
    <xdr:to>
      <xdr:col>8</xdr:col>
      <xdr:colOff>577800</xdr:colOff>
      <xdr:row>856</xdr:row>
      <xdr:rowOff>12261</xdr:rowOff>
    </xdr:to>
    <xdr:graphicFrame macro="">
      <xdr:nvGraphicFramePr>
        <xdr:cNvPr id="81" name="37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4</xdr:col>
      <xdr:colOff>123825</xdr:colOff>
      <xdr:row>863</xdr:row>
      <xdr:rowOff>61912</xdr:rowOff>
    </xdr:from>
    <xdr:to>
      <xdr:col>8</xdr:col>
      <xdr:colOff>625425</xdr:colOff>
      <xdr:row>877</xdr:row>
      <xdr:rowOff>164662</xdr:rowOff>
    </xdr:to>
    <xdr:graphicFrame macro="">
      <xdr:nvGraphicFramePr>
        <xdr:cNvPr id="82" name="38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4</xdr:col>
      <xdr:colOff>161925</xdr:colOff>
      <xdr:row>881</xdr:row>
      <xdr:rowOff>80961</xdr:rowOff>
    </xdr:from>
    <xdr:to>
      <xdr:col>8</xdr:col>
      <xdr:colOff>663525</xdr:colOff>
      <xdr:row>896</xdr:row>
      <xdr:rowOff>126561</xdr:rowOff>
    </xdr:to>
    <xdr:graphicFrame macro="">
      <xdr:nvGraphicFramePr>
        <xdr:cNvPr id="83" name="39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4</xdr:col>
      <xdr:colOff>247650</xdr:colOff>
      <xdr:row>627</xdr:row>
      <xdr:rowOff>52387</xdr:rowOff>
    </xdr:from>
    <xdr:to>
      <xdr:col>8</xdr:col>
      <xdr:colOff>749250</xdr:colOff>
      <xdr:row>641</xdr:row>
      <xdr:rowOff>164662</xdr:rowOff>
    </xdr:to>
    <xdr:graphicFrame macro="">
      <xdr:nvGraphicFramePr>
        <xdr:cNvPr id="85" name="1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3</xdr:col>
      <xdr:colOff>590550</xdr:colOff>
      <xdr:row>317</xdr:row>
      <xdr:rowOff>52387</xdr:rowOff>
    </xdr:from>
    <xdr:to>
      <xdr:col>8</xdr:col>
      <xdr:colOff>82500</xdr:colOff>
      <xdr:row>332</xdr:row>
      <xdr:rowOff>107512</xdr:rowOff>
    </xdr:to>
    <xdr:graphicFrame macro="">
      <xdr:nvGraphicFramePr>
        <xdr:cNvPr id="86" name="Gráfico 8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4</xdr:col>
      <xdr:colOff>281667</xdr:colOff>
      <xdr:row>334</xdr:row>
      <xdr:rowOff>97291</xdr:rowOff>
    </xdr:from>
    <xdr:to>
      <xdr:col>8</xdr:col>
      <xdr:colOff>592767</xdr:colOff>
      <xdr:row>347</xdr:row>
      <xdr:rowOff>104791</xdr:rowOff>
    </xdr:to>
    <xdr:graphicFrame macro="">
      <xdr:nvGraphicFramePr>
        <xdr:cNvPr id="87" name="Gráfico 8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4</xdr:col>
      <xdr:colOff>295275</xdr:colOff>
      <xdr:row>351</xdr:row>
      <xdr:rowOff>42862</xdr:rowOff>
    </xdr:from>
    <xdr:to>
      <xdr:col>9</xdr:col>
      <xdr:colOff>34875</xdr:colOff>
      <xdr:row>366</xdr:row>
      <xdr:rowOff>97987</xdr:rowOff>
    </xdr:to>
    <xdr:graphicFrame macro="">
      <xdr:nvGraphicFramePr>
        <xdr:cNvPr id="88" name="Gráfico 8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7</xdr:col>
      <xdr:colOff>238125</xdr:colOff>
      <xdr:row>372</xdr:row>
      <xdr:rowOff>100012</xdr:rowOff>
    </xdr:from>
    <xdr:to>
      <xdr:col>11</xdr:col>
      <xdr:colOff>739725</xdr:colOff>
      <xdr:row>387</xdr:row>
      <xdr:rowOff>155137</xdr:rowOff>
    </xdr:to>
    <xdr:graphicFrame macro="">
      <xdr:nvGraphicFramePr>
        <xdr:cNvPr id="89" name="Gráfico 8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4</xdr:col>
      <xdr:colOff>209550</xdr:colOff>
      <xdr:row>394</xdr:row>
      <xdr:rowOff>128587</xdr:rowOff>
    </xdr:from>
    <xdr:to>
      <xdr:col>8</xdr:col>
      <xdr:colOff>520650</xdr:colOff>
      <xdr:row>407</xdr:row>
      <xdr:rowOff>136087</xdr:rowOff>
    </xdr:to>
    <xdr:graphicFrame macro="">
      <xdr:nvGraphicFramePr>
        <xdr:cNvPr id="90" name="Gráfico 8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4</xdr:col>
      <xdr:colOff>133350</xdr:colOff>
      <xdr:row>412</xdr:row>
      <xdr:rowOff>147637</xdr:rowOff>
    </xdr:from>
    <xdr:to>
      <xdr:col>8</xdr:col>
      <xdr:colOff>634950</xdr:colOff>
      <xdr:row>428</xdr:row>
      <xdr:rowOff>40837</xdr:rowOff>
    </xdr:to>
    <xdr:graphicFrame macro="">
      <xdr:nvGraphicFramePr>
        <xdr:cNvPr id="91" name="Gráfico 9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4</xdr:col>
      <xdr:colOff>371475</xdr:colOff>
      <xdr:row>431</xdr:row>
      <xdr:rowOff>147637</xdr:rowOff>
    </xdr:from>
    <xdr:to>
      <xdr:col>9</xdr:col>
      <xdr:colOff>111075</xdr:colOff>
      <xdr:row>447</xdr:row>
      <xdr:rowOff>40837</xdr:rowOff>
    </xdr:to>
    <xdr:graphicFrame macro="">
      <xdr:nvGraphicFramePr>
        <xdr:cNvPr id="92" name="Gráfico 9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4</xdr:col>
      <xdr:colOff>295275</xdr:colOff>
      <xdr:row>449</xdr:row>
      <xdr:rowOff>14287</xdr:rowOff>
    </xdr:from>
    <xdr:to>
      <xdr:col>9</xdr:col>
      <xdr:colOff>34875</xdr:colOff>
      <xdr:row>464</xdr:row>
      <xdr:rowOff>69412</xdr:rowOff>
    </xdr:to>
    <xdr:graphicFrame macro="">
      <xdr:nvGraphicFramePr>
        <xdr:cNvPr id="93" name="Gráfico 9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342900</xdr:colOff>
      <xdr:row>1</xdr:row>
      <xdr:rowOff>80961</xdr:rowOff>
    </xdr:from>
    <xdr:to>
      <xdr:col>7</xdr:col>
      <xdr:colOff>599571</xdr:colOff>
      <xdr:row>16</xdr:row>
      <xdr:rowOff>115676</xdr:rowOff>
    </xdr:to>
    <xdr:graphicFrame macro="">
      <xdr:nvGraphicFramePr>
        <xdr:cNvPr id="4" name="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104775</xdr:colOff>
      <xdr:row>23</xdr:row>
      <xdr:rowOff>85725</xdr:rowOff>
    </xdr:from>
    <xdr:to>
      <xdr:col>11</xdr:col>
      <xdr:colOff>606375</xdr:colOff>
      <xdr:row>38</xdr:row>
      <xdr:rowOff>117035</xdr:rowOff>
    </xdr:to>
    <xdr:graphicFrame macro="">
      <xdr:nvGraphicFramePr>
        <xdr:cNvPr id="5" name="4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238125</xdr:colOff>
      <xdr:row>47</xdr:row>
      <xdr:rowOff>4762</xdr:rowOff>
    </xdr:from>
    <xdr:to>
      <xdr:col>8</xdr:col>
      <xdr:colOff>739725</xdr:colOff>
      <xdr:row>62</xdr:row>
      <xdr:rowOff>59887</xdr:rowOff>
    </xdr:to>
    <xdr:graphicFrame macro="">
      <xdr:nvGraphicFramePr>
        <xdr:cNvPr id="6" name="5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285749</xdr:colOff>
      <xdr:row>65</xdr:row>
      <xdr:rowOff>76199</xdr:rowOff>
    </xdr:from>
    <xdr:to>
      <xdr:col>9</xdr:col>
      <xdr:colOff>25349</xdr:colOff>
      <xdr:row>80</xdr:row>
      <xdr:rowOff>131324</xdr:rowOff>
    </xdr:to>
    <xdr:graphicFrame macro="">
      <xdr:nvGraphicFramePr>
        <xdr:cNvPr id="7" name="6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133350</xdr:colOff>
      <xdr:row>85</xdr:row>
      <xdr:rowOff>14287</xdr:rowOff>
    </xdr:from>
    <xdr:to>
      <xdr:col>8</xdr:col>
      <xdr:colOff>634950</xdr:colOff>
      <xdr:row>100</xdr:row>
      <xdr:rowOff>69412</xdr:rowOff>
    </xdr:to>
    <xdr:graphicFrame macro="">
      <xdr:nvGraphicFramePr>
        <xdr:cNvPr id="8" name="7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85725</xdr:colOff>
      <xdr:row>106</xdr:row>
      <xdr:rowOff>109537</xdr:rowOff>
    </xdr:from>
    <xdr:to>
      <xdr:col>8</xdr:col>
      <xdr:colOff>587325</xdr:colOff>
      <xdr:row>122</xdr:row>
      <xdr:rowOff>2737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209550</xdr:colOff>
      <xdr:row>124</xdr:row>
      <xdr:rowOff>4761</xdr:rowOff>
    </xdr:from>
    <xdr:to>
      <xdr:col>8</xdr:col>
      <xdr:colOff>711150</xdr:colOff>
      <xdr:row>139</xdr:row>
      <xdr:rowOff>59886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409575</xdr:colOff>
      <xdr:row>142</xdr:row>
      <xdr:rowOff>90486</xdr:rowOff>
    </xdr:from>
    <xdr:to>
      <xdr:col>9</xdr:col>
      <xdr:colOff>149175</xdr:colOff>
      <xdr:row>157</xdr:row>
      <xdr:rowOff>145611</xdr:rowOff>
    </xdr:to>
    <xdr:graphicFrame macro="">
      <xdr:nvGraphicFramePr>
        <xdr:cNvPr id="9" name="8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523875</xdr:colOff>
      <xdr:row>159</xdr:row>
      <xdr:rowOff>23812</xdr:rowOff>
    </xdr:from>
    <xdr:to>
      <xdr:col>8</xdr:col>
      <xdr:colOff>263475</xdr:colOff>
      <xdr:row>174</xdr:row>
      <xdr:rowOff>78937</xdr:rowOff>
    </xdr:to>
    <xdr:graphicFrame macro="">
      <xdr:nvGraphicFramePr>
        <xdr:cNvPr id="10" name="9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219075</xdr:colOff>
      <xdr:row>178</xdr:row>
      <xdr:rowOff>4761</xdr:rowOff>
    </xdr:from>
    <xdr:to>
      <xdr:col>8</xdr:col>
      <xdr:colOff>720675</xdr:colOff>
      <xdr:row>193</xdr:row>
      <xdr:rowOff>59886</xdr:rowOff>
    </xdr:to>
    <xdr:graphicFrame macro="">
      <xdr:nvGraphicFramePr>
        <xdr:cNvPr id="13" name="1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457199</xdr:colOff>
      <xdr:row>195</xdr:row>
      <xdr:rowOff>119062</xdr:rowOff>
    </xdr:from>
    <xdr:to>
      <xdr:col>9</xdr:col>
      <xdr:colOff>196799</xdr:colOff>
      <xdr:row>211</xdr:row>
      <xdr:rowOff>12262</xdr:rowOff>
    </xdr:to>
    <xdr:graphicFrame macro="">
      <xdr:nvGraphicFramePr>
        <xdr:cNvPr id="14" name="1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247650</xdr:colOff>
      <xdr:row>215</xdr:row>
      <xdr:rowOff>80961</xdr:rowOff>
    </xdr:from>
    <xdr:to>
      <xdr:col>11</xdr:col>
      <xdr:colOff>749250</xdr:colOff>
      <xdr:row>230</xdr:row>
      <xdr:rowOff>88461</xdr:rowOff>
    </xdr:to>
    <xdr:graphicFrame macro="">
      <xdr:nvGraphicFramePr>
        <xdr:cNvPr id="15" name="14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171450</xdr:colOff>
      <xdr:row>240</xdr:row>
      <xdr:rowOff>80962</xdr:rowOff>
    </xdr:from>
    <xdr:to>
      <xdr:col>8</xdr:col>
      <xdr:colOff>673050</xdr:colOff>
      <xdr:row>255</xdr:row>
      <xdr:rowOff>136087</xdr:rowOff>
    </xdr:to>
    <xdr:graphicFrame macro="">
      <xdr:nvGraphicFramePr>
        <xdr:cNvPr id="16" name="15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xdr:col>
      <xdr:colOff>190500</xdr:colOff>
      <xdr:row>259</xdr:row>
      <xdr:rowOff>23811</xdr:rowOff>
    </xdr:from>
    <xdr:to>
      <xdr:col>8</xdr:col>
      <xdr:colOff>692100</xdr:colOff>
      <xdr:row>274</xdr:row>
      <xdr:rowOff>78936</xdr:rowOff>
    </xdr:to>
    <xdr:graphicFrame macro="">
      <xdr:nvGraphicFramePr>
        <xdr:cNvPr id="17" name="16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4</xdr:col>
      <xdr:colOff>542925</xdr:colOff>
      <xdr:row>279</xdr:row>
      <xdr:rowOff>42862</xdr:rowOff>
    </xdr:from>
    <xdr:to>
      <xdr:col>9</xdr:col>
      <xdr:colOff>282525</xdr:colOff>
      <xdr:row>294</xdr:row>
      <xdr:rowOff>97987</xdr:rowOff>
    </xdr:to>
    <xdr:graphicFrame macro="">
      <xdr:nvGraphicFramePr>
        <xdr:cNvPr id="18" name="17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xdr:col>
      <xdr:colOff>171450</xdr:colOff>
      <xdr:row>297</xdr:row>
      <xdr:rowOff>4762</xdr:rowOff>
    </xdr:from>
    <xdr:to>
      <xdr:col>8</xdr:col>
      <xdr:colOff>673050</xdr:colOff>
      <xdr:row>312</xdr:row>
      <xdr:rowOff>59887</xdr:rowOff>
    </xdr:to>
    <xdr:graphicFrame macro="">
      <xdr:nvGraphicFramePr>
        <xdr:cNvPr id="19" name="18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4</xdr:col>
      <xdr:colOff>295275</xdr:colOff>
      <xdr:row>486</xdr:row>
      <xdr:rowOff>80962</xdr:rowOff>
    </xdr:from>
    <xdr:to>
      <xdr:col>9</xdr:col>
      <xdr:colOff>34875</xdr:colOff>
      <xdr:row>501</xdr:row>
      <xdr:rowOff>136087</xdr:rowOff>
    </xdr:to>
    <xdr:graphicFrame macro="">
      <xdr:nvGraphicFramePr>
        <xdr:cNvPr id="20" name="19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3</xdr:col>
      <xdr:colOff>314325</xdr:colOff>
      <xdr:row>468</xdr:row>
      <xdr:rowOff>52388</xdr:rowOff>
    </xdr:from>
    <xdr:to>
      <xdr:col>8</xdr:col>
      <xdr:colOff>53925</xdr:colOff>
      <xdr:row>483</xdr:row>
      <xdr:rowOff>107513</xdr:rowOff>
    </xdr:to>
    <xdr:graphicFrame macro="">
      <xdr:nvGraphicFramePr>
        <xdr:cNvPr id="21" name="20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7</xdr:col>
      <xdr:colOff>114299</xdr:colOff>
      <xdr:row>504</xdr:row>
      <xdr:rowOff>80961</xdr:rowOff>
    </xdr:from>
    <xdr:to>
      <xdr:col>11</xdr:col>
      <xdr:colOff>615899</xdr:colOff>
      <xdr:row>519</xdr:row>
      <xdr:rowOff>2736</xdr:rowOff>
    </xdr:to>
    <xdr:graphicFrame macro="">
      <xdr:nvGraphicFramePr>
        <xdr:cNvPr id="22" name="2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4</xdr:col>
      <xdr:colOff>304800</xdr:colOff>
      <xdr:row>537</xdr:row>
      <xdr:rowOff>100012</xdr:rowOff>
    </xdr:from>
    <xdr:to>
      <xdr:col>9</xdr:col>
      <xdr:colOff>44400</xdr:colOff>
      <xdr:row>552</xdr:row>
      <xdr:rowOff>40837</xdr:rowOff>
    </xdr:to>
    <xdr:graphicFrame macro="">
      <xdr:nvGraphicFramePr>
        <xdr:cNvPr id="23" name="2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4</xdr:col>
      <xdr:colOff>152400</xdr:colOff>
      <xdr:row>557</xdr:row>
      <xdr:rowOff>23812</xdr:rowOff>
    </xdr:from>
    <xdr:to>
      <xdr:col>8</xdr:col>
      <xdr:colOff>654000</xdr:colOff>
      <xdr:row>571</xdr:row>
      <xdr:rowOff>117037</xdr:rowOff>
    </xdr:to>
    <xdr:graphicFrame macro="">
      <xdr:nvGraphicFramePr>
        <xdr:cNvPr id="24" name="2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4</xdr:col>
      <xdr:colOff>247650</xdr:colOff>
      <xdr:row>576</xdr:row>
      <xdr:rowOff>42862</xdr:rowOff>
    </xdr:from>
    <xdr:to>
      <xdr:col>8</xdr:col>
      <xdr:colOff>749250</xdr:colOff>
      <xdr:row>590</xdr:row>
      <xdr:rowOff>126562</xdr:rowOff>
    </xdr:to>
    <xdr:graphicFrame macro="">
      <xdr:nvGraphicFramePr>
        <xdr:cNvPr id="25" name="24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4</xdr:col>
      <xdr:colOff>133350</xdr:colOff>
      <xdr:row>594</xdr:row>
      <xdr:rowOff>100012</xdr:rowOff>
    </xdr:from>
    <xdr:to>
      <xdr:col>8</xdr:col>
      <xdr:colOff>634950</xdr:colOff>
      <xdr:row>609</xdr:row>
      <xdr:rowOff>31312</xdr:rowOff>
    </xdr:to>
    <xdr:graphicFrame macro="">
      <xdr:nvGraphicFramePr>
        <xdr:cNvPr id="26" name="25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3</xdr:col>
      <xdr:colOff>323850</xdr:colOff>
      <xdr:row>613</xdr:row>
      <xdr:rowOff>61912</xdr:rowOff>
    </xdr:from>
    <xdr:to>
      <xdr:col>8</xdr:col>
      <xdr:colOff>63450</xdr:colOff>
      <xdr:row>628</xdr:row>
      <xdr:rowOff>97987</xdr:rowOff>
    </xdr:to>
    <xdr:graphicFrame macro="">
      <xdr:nvGraphicFramePr>
        <xdr:cNvPr id="27" name="26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7</xdr:col>
      <xdr:colOff>238125</xdr:colOff>
      <xdr:row>653</xdr:row>
      <xdr:rowOff>71437</xdr:rowOff>
    </xdr:from>
    <xdr:to>
      <xdr:col>11</xdr:col>
      <xdr:colOff>739725</xdr:colOff>
      <xdr:row>667</xdr:row>
      <xdr:rowOff>164662</xdr:rowOff>
    </xdr:to>
    <xdr:graphicFrame macro="">
      <xdr:nvGraphicFramePr>
        <xdr:cNvPr id="29" name="28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4</xdr:col>
      <xdr:colOff>209549</xdr:colOff>
      <xdr:row>683</xdr:row>
      <xdr:rowOff>47624</xdr:rowOff>
    </xdr:from>
    <xdr:to>
      <xdr:col>8</xdr:col>
      <xdr:colOff>711149</xdr:colOff>
      <xdr:row>698</xdr:row>
      <xdr:rowOff>74174</xdr:rowOff>
    </xdr:to>
    <xdr:graphicFrame macro="">
      <xdr:nvGraphicFramePr>
        <xdr:cNvPr id="30" name="29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4</xdr:col>
      <xdr:colOff>257175</xdr:colOff>
      <xdr:row>703</xdr:row>
      <xdr:rowOff>23812</xdr:rowOff>
    </xdr:from>
    <xdr:to>
      <xdr:col>8</xdr:col>
      <xdr:colOff>758775</xdr:colOff>
      <xdr:row>717</xdr:row>
      <xdr:rowOff>117037</xdr:rowOff>
    </xdr:to>
    <xdr:graphicFrame macro="">
      <xdr:nvGraphicFramePr>
        <xdr:cNvPr id="31" name="30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4</xdr:col>
      <xdr:colOff>200024</xdr:colOff>
      <xdr:row>725</xdr:row>
      <xdr:rowOff>38099</xdr:rowOff>
    </xdr:from>
    <xdr:to>
      <xdr:col>8</xdr:col>
      <xdr:colOff>701624</xdr:colOff>
      <xdr:row>739</xdr:row>
      <xdr:rowOff>121799</xdr:rowOff>
    </xdr:to>
    <xdr:graphicFrame macro="">
      <xdr:nvGraphicFramePr>
        <xdr:cNvPr id="32" name="3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4</xdr:col>
      <xdr:colOff>57150</xdr:colOff>
      <xdr:row>742</xdr:row>
      <xdr:rowOff>157161</xdr:rowOff>
    </xdr:from>
    <xdr:to>
      <xdr:col>8</xdr:col>
      <xdr:colOff>558750</xdr:colOff>
      <xdr:row>758</xdr:row>
      <xdr:rowOff>50361</xdr:rowOff>
    </xdr:to>
    <xdr:graphicFrame macro="">
      <xdr:nvGraphicFramePr>
        <xdr:cNvPr id="33" name="3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3</xdr:col>
      <xdr:colOff>323849</xdr:colOff>
      <xdr:row>762</xdr:row>
      <xdr:rowOff>138112</xdr:rowOff>
    </xdr:from>
    <xdr:to>
      <xdr:col>8</xdr:col>
      <xdr:colOff>63449</xdr:colOff>
      <xdr:row>778</xdr:row>
      <xdr:rowOff>21787</xdr:rowOff>
    </xdr:to>
    <xdr:graphicFrame macro="">
      <xdr:nvGraphicFramePr>
        <xdr:cNvPr id="34" name="3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4</xdr:col>
      <xdr:colOff>228599</xdr:colOff>
      <xdr:row>783</xdr:row>
      <xdr:rowOff>138112</xdr:rowOff>
    </xdr:from>
    <xdr:to>
      <xdr:col>8</xdr:col>
      <xdr:colOff>730199</xdr:colOff>
      <xdr:row>799</xdr:row>
      <xdr:rowOff>2737</xdr:rowOff>
    </xdr:to>
    <xdr:graphicFrame macro="">
      <xdr:nvGraphicFramePr>
        <xdr:cNvPr id="35" name="34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7</xdr:col>
      <xdr:colOff>238125</xdr:colOff>
      <xdr:row>804</xdr:row>
      <xdr:rowOff>23812</xdr:rowOff>
    </xdr:from>
    <xdr:to>
      <xdr:col>11</xdr:col>
      <xdr:colOff>739725</xdr:colOff>
      <xdr:row>818</xdr:row>
      <xdr:rowOff>107512</xdr:rowOff>
    </xdr:to>
    <xdr:graphicFrame macro="">
      <xdr:nvGraphicFramePr>
        <xdr:cNvPr id="36" name="35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4</xdr:col>
      <xdr:colOff>47625</xdr:colOff>
      <xdr:row>836</xdr:row>
      <xdr:rowOff>123825</xdr:rowOff>
    </xdr:from>
    <xdr:to>
      <xdr:col>8</xdr:col>
      <xdr:colOff>549225</xdr:colOff>
      <xdr:row>851</xdr:row>
      <xdr:rowOff>150375</xdr:rowOff>
    </xdr:to>
    <xdr:graphicFrame macro="">
      <xdr:nvGraphicFramePr>
        <xdr:cNvPr id="37" name="36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4</xdr:col>
      <xdr:colOff>76200</xdr:colOff>
      <xdr:row>861</xdr:row>
      <xdr:rowOff>80961</xdr:rowOff>
    </xdr:from>
    <xdr:to>
      <xdr:col>8</xdr:col>
      <xdr:colOff>577800</xdr:colOff>
      <xdr:row>876</xdr:row>
      <xdr:rowOff>12261</xdr:rowOff>
    </xdr:to>
    <xdr:graphicFrame macro="">
      <xdr:nvGraphicFramePr>
        <xdr:cNvPr id="38" name="37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4</xdr:col>
      <xdr:colOff>123825</xdr:colOff>
      <xdr:row>883</xdr:row>
      <xdr:rowOff>61912</xdr:rowOff>
    </xdr:from>
    <xdr:to>
      <xdr:col>8</xdr:col>
      <xdr:colOff>625425</xdr:colOff>
      <xdr:row>897</xdr:row>
      <xdr:rowOff>164662</xdr:rowOff>
    </xdr:to>
    <xdr:graphicFrame macro="">
      <xdr:nvGraphicFramePr>
        <xdr:cNvPr id="39" name="38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4</xdr:col>
      <xdr:colOff>161925</xdr:colOff>
      <xdr:row>901</xdr:row>
      <xdr:rowOff>80961</xdr:rowOff>
    </xdr:from>
    <xdr:to>
      <xdr:col>8</xdr:col>
      <xdr:colOff>663525</xdr:colOff>
      <xdr:row>916</xdr:row>
      <xdr:rowOff>126561</xdr:rowOff>
    </xdr:to>
    <xdr:graphicFrame macro="">
      <xdr:nvGraphicFramePr>
        <xdr:cNvPr id="40" name="39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4</xdr:col>
      <xdr:colOff>247650</xdr:colOff>
      <xdr:row>633</xdr:row>
      <xdr:rowOff>52387</xdr:rowOff>
    </xdr:from>
    <xdr:to>
      <xdr:col>8</xdr:col>
      <xdr:colOff>749250</xdr:colOff>
      <xdr:row>647</xdr:row>
      <xdr:rowOff>100708</xdr:rowOff>
    </xdr:to>
    <xdr:graphicFrame macro="">
      <xdr:nvGraphicFramePr>
        <xdr:cNvPr id="12" name="1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3</xdr:col>
      <xdr:colOff>590550</xdr:colOff>
      <xdr:row>316</xdr:row>
      <xdr:rowOff>52387</xdr:rowOff>
    </xdr:from>
    <xdr:to>
      <xdr:col>8</xdr:col>
      <xdr:colOff>82500</xdr:colOff>
      <xdr:row>331</xdr:row>
      <xdr:rowOff>107512</xdr:rowOff>
    </xdr:to>
    <xdr:graphicFrame macro="">
      <xdr:nvGraphicFramePr>
        <xdr:cNvPr id="28" name="Gráfico 2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4</xdr:col>
      <xdr:colOff>200025</xdr:colOff>
      <xdr:row>333</xdr:row>
      <xdr:rowOff>42862</xdr:rowOff>
    </xdr:from>
    <xdr:to>
      <xdr:col>8</xdr:col>
      <xdr:colOff>701625</xdr:colOff>
      <xdr:row>348</xdr:row>
      <xdr:rowOff>97987</xdr:rowOff>
    </xdr:to>
    <xdr:graphicFrame macro="">
      <xdr:nvGraphicFramePr>
        <xdr:cNvPr id="41" name="Gráfico 4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4</xdr:col>
      <xdr:colOff>114300</xdr:colOff>
      <xdr:row>349</xdr:row>
      <xdr:rowOff>109537</xdr:rowOff>
    </xdr:from>
    <xdr:to>
      <xdr:col>8</xdr:col>
      <xdr:colOff>615900</xdr:colOff>
      <xdr:row>365</xdr:row>
      <xdr:rowOff>2737</xdr:rowOff>
    </xdr:to>
    <xdr:graphicFrame macro="">
      <xdr:nvGraphicFramePr>
        <xdr:cNvPr id="43" name="Gráfico 4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7</xdr:col>
      <xdr:colOff>171450</xdr:colOff>
      <xdr:row>367</xdr:row>
      <xdr:rowOff>147637</xdr:rowOff>
    </xdr:from>
    <xdr:to>
      <xdr:col>11</xdr:col>
      <xdr:colOff>673050</xdr:colOff>
      <xdr:row>383</xdr:row>
      <xdr:rowOff>40837</xdr:rowOff>
    </xdr:to>
    <xdr:graphicFrame macro="">
      <xdr:nvGraphicFramePr>
        <xdr:cNvPr id="44" name="Gráfico 4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4</xdr:col>
      <xdr:colOff>209550</xdr:colOff>
      <xdr:row>393</xdr:row>
      <xdr:rowOff>128587</xdr:rowOff>
    </xdr:from>
    <xdr:to>
      <xdr:col>8</xdr:col>
      <xdr:colOff>711150</xdr:colOff>
      <xdr:row>409</xdr:row>
      <xdr:rowOff>21787</xdr:rowOff>
    </xdr:to>
    <xdr:graphicFrame macro="">
      <xdr:nvGraphicFramePr>
        <xdr:cNvPr id="45" name="Gráfico 4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4</xdr:col>
      <xdr:colOff>133350</xdr:colOff>
      <xdr:row>411</xdr:row>
      <xdr:rowOff>147637</xdr:rowOff>
    </xdr:from>
    <xdr:to>
      <xdr:col>8</xdr:col>
      <xdr:colOff>634950</xdr:colOff>
      <xdr:row>427</xdr:row>
      <xdr:rowOff>40837</xdr:rowOff>
    </xdr:to>
    <xdr:graphicFrame macro="">
      <xdr:nvGraphicFramePr>
        <xdr:cNvPr id="46" name="Gráfico 4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4</xdr:col>
      <xdr:colOff>371475</xdr:colOff>
      <xdr:row>430</xdr:row>
      <xdr:rowOff>147637</xdr:rowOff>
    </xdr:from>
    <xdr:to>
      <xdr:col>9</xdr:col>
      <xdr:colOff>111075</xdr:colOff>
      <xdr:row>446</xdr:row>
      <xdr:rowOff>40837</xdr:rowOff>
    </xdr:to>
    <xdr:graphicFrame macro="">
      <xdr:nvGraphicFramePr>
        <xdr:cNvPr id="47" name="Gráfico 4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4</xdr:col>
      <xdr:colOff>295275</xdr:colOff>
      <xdr:row>448</xdr:row>
      <xdr:rowOff>14287</xdr:rowOff>
    </xdr:from>
    <xdr:to>
      <xdr:col>9</xdr:col>
      <xdr:colOff>34875</xdr:colOff>
      <xdr:row>463</xdr:row>
      <xdr:rowOff>69412</xdr:rowOff>
    </xdr:to>
    <xdr:graphicFrame macro="">
      <xdr:nvGraphicFramePr>
        <xdr:cNvPr id="48" name="Gráfico 4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171450</xdr:colOff>
      <xdr:row>1</xdr:row>
      <xdr:rowOff>33337</xdr:rowOff>
    </xdr:from>
    <xdr:to>
      <xdr:col>7</xdr:col>
      <xdr:colOff>673050</xdr:colOff>
      <xdr:row>14</xdr:row>
      <xdr:rowOff>40837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76200</xdr:colOff>
      <xdr:row>19</xdr:row>
      <xdr:rowOff>157162</xdr:rowOff>
    </xdr:from>
    <xdr:to>
      <xdr:col>11</xdr:col>
      <xdr:colOff>577800</xdr:colOff>
      <xdr:row>35</xdr:row>
      <xdr:rowOff>50362</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142874</xdr:colOff>
      <xdr:row>47</xdr:row>
      <xdr:rowOff>66674</xdr:rowOff>
    </xdr:from>
    <xdr:to>
      <xdr:col>8</xdr:col>
      <xdr:colOff>644474</xdr:colOff>
      <xdr:row>60</xdr:row>
      <xdr:rowOff>74174</xdr:rowOff>
    </xdr:to>
    <xdr:graphicFrame macro="">
      <xdr:nvGraphicFramePr>
        <xdr:cNvPr id="4" name="3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123825</xdr:colOff>
      <xdr:row>65</xdr:row>
      <xdr:rowOff>80962</xdr:rowOff>
    </xdr:from>
    <xdr:to>
      <xdr:col>8</xdr:col>
      <xdr:colOff>625425</xdr:colOff>
      <xdr:row>80</xdr:row>
      <xdr:rowOff>136087</xdr:rowOff>
    </xdr:to>
    <xdr:graphicFrame macro="">
      <xdr:nvGraphicFramePr>
        <xdr:cNvPr id="5" name="4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19050</xdr:colOff>
      <xdr:row>88</xdr:row>
      <xdr:rowOff>66675</xdr:rowOff>
    </xdr:from>
    <xdr:to>
      <xdr:col>8</xdr:col>
      <xdr:colOff>520650</xdr:colOff>
      <xdr:row>101</xdr:row>
      <xdr:rowOff>74175</xdr:rowOff>
    </xdr:to>
    <xdr:graphicFrame macro="">
      <xdr:nvGraphicFramePr>
        <xdr:cNvPr id="6"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266700</xdr:colOff>
      <xdr:row>0</xdr:row>
      <xdr:rowOff>109537</xdr:rowOff>
    </xdr:from>
    <xdr:to>
      <xdr:col>8</xdr:col>
      <xdr:colOff>6300</xdr:colOff>
      <xdr:row>15</xdr:row>
      <xdr:rowOff>117037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228600</xdr:colOff>
      <xdr:row>20</xdr:row>
      <xdr:rowOff>33336</xdr:rowOff>
    </xdr:from>
    <xdr:to>
      <xdr:col>11</xdr:col>
      <xdr:colOff>730200</xdr:colOff>
      <xdr:row>35</xdr:row>
      <xdr:rowOff>88461</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495300</xdr:colOff>
      <xdr:row>43</xdr:row>
      <xdr:rowOff>133350</xdr:rowOff>
    </xdr:from>
    <xdr:to>
      <xdr:col>9</xdr:col>
      <xdr:colOff>234900</xdr:colOff>
      <xdr:row>59</xdr:row>
      <xdr:rowOff>26550</xdr:rowOff>
    </xdr:to>
    <xdr:graphicFrame macro="">
      <xdr:nvGraphicFramePr>
        <xdr:cNvPr id="4" name="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361950</xdr:colOff>
      <xdr:row>63</xdr:row>
      <xdr:rowOff>71438</xdr:rowOff>
    </xdr:from>
    <xdr:to>
      <xdr:col>9</xdr:col>
      <xdr:colOff>101550</xdr:colOff>
      <xdr:row>78</xdr:row>
      <xdr:rowOff>126563</xdr:rowOff>
    </xdr:to>
    <xdr:graphicFrame macro="">
      <xdr:nvGraphicFramePr>
        <xdr:cNvPr id="5" name="4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209550</xdr:colOff>
      <xdr:row>87</xdr:row>
      <xdr:rowOff>14287</xdr:rowOff>
    </xdr:from>
    <xdr:to>
      <xdr:col>8</xdr:col>
      <xdr:colOff>711150</xdr:colOff>
      <xdr:row>102</xdr:row>
      <xdr:rowOff>69412</xdr:rowOff>
    </xdr:to>
    <xdr:graphicFrame macro="">
      <xdr:nvGraphicFramePr>
        <xdr:cNvPr id="6" name="5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504825</xdr:colOff>
      <xdr:row>0</xdr:row>
      <xdr:rowOff>90487</xdr:rowOff>
    </xdr:from>
    <xdr:to>
      <xdr:col>8</xdr:col>
      <xdr:colOff>244425</xdr:colOff>
      <xdr:row>15</xdr:row>
      <xdr:rowOff>145612</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174250</xdr:colOff>
      <xdr:row>23</xdr:row>
      <xdr:rowOff>78440</xdr:rowOff>
    </xdr:from>
    <xdr:to>
      <xdr:col>11</xdr:col>
      <xdr:colOff>675850</xdr:colOff>
      <xdr:row>38</xdr:row>
      <xdr:rowOff>133565</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62193</xdr:colOff>
      <xdr:row>46</xdr:row>
      <xdr:rowOff>65554</xdr:rowOff>
    </xdr:from>
    <xdr:to>
      <xdr:col>8</xdr:col>
      <xdr:colOff>563793</xdr:colOff>
      <xdr:row>62</xdr:row>
      <xdr:rowOff>55736</xdr:rowOff>
    </xdr:to>
    <xdr:graphicFrame macro="">
      <xdr:nvGraphicFramePr>
        <xdr:cNvPr id="4" name="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336177</xdr:colOff>
      <xdr:row>67</xdr:row>
      <xdr:rowOff>23532</xdr:rowOff>
    </xdr:from>
    <xdr:to>
      <xdr:col>9</xdr:col>
      <xdr:colOff>75777</xdr:colOff>
      <xdr:row>82</xdr:row>
      <xdr:rowOff>78657</xdr:rowOff>
    </xdr:to>
    <xdr:graphicFrame macro="">
      <xdr:nvGraphicFramePr>
        <xdr:cNvPr id="5" name="4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541244</xdr:colOff>
      <xdr:row>91</xdr:row>
      <xdr:rowOff>44822</xdr:rowOff>
    </xdr:from>
    <xdr:to>
      <xdr:col>9</xdr:col>
      <xdr:colOff>280844</xdr:colOff>
      <xdr:row>106</xdr:row>
      <xdr:rowOff>99947</xdr:rowOff>
    </xdr:to>
    <xdr:graphicFrame macro="">
      <xdr:nvGraphicFramePr>
        <xdr:cNvPr id="6" name="5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142875</xdr:colOff>
      <xdr:row>17</xdr:row>
      <xdr:rowOff>100012</xdr:rowOff>
    </xdr:from>
    <xdr:to>
      <xdr:col>7</xdr:col>
      <xdr:colOff>644475</xdr:colOff>
      <xdr:row>30</xdr:row>
      <xdr:rowOff>107512</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171449</xdr:colOff>
      <xdr:row>34</xdr:row>
      <xdr:rowOff>52387</xdr:rowOff>
    </xdr:from>
    <xdr:to>
      <xdr:col>11</xdr:col>
      <xdr:colOff>673049</xdr:colOff>
      <xdr:row>47</xdr:row>
      <xdr:rowOff>59887</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123824</xdr:colOff>
      <xdr:row>57</xdr:row>
      <xdr:rowOff>171449</xdr:rowOff>
    </xdr:from>
    <xdr:to>
      <xdr:col>8</xdr:col>
      <xdr:colOff>625424</xdr:colOff>
      <xdr:row>70</xdr:row>
      <xdr:rowOff>178949</xdr:rowOff>
    </xdr:to>
    <xdr:graphicFrame macro="">
      <xdr:nvGraphicFramePr>
        <xdr:cNvPr id="4" name="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152400</xdr:colOff>
      <xdr:row>73</xdr:row>
      <xdr:rowOff>4762</xdr:rowOff>
    </xdr:from>
    <xdr:to>
      <xdr:col>8</xdr:col>
      <xdr:colOff>654000</xdr:colOff>
      <xdr:row>86</xdr:row>
      <xdr:rowOff>12262</xdr:rowOff>
    </xdr:to>
    <xdr:graphicFrame macro="">
      <xdr:nvGraphicFramePr>
        <xdr:cNvPr id="5" name="4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228599</xdr:colOff>
      <xdr:row>99</xdr:row>
      <xdr:rowOff>147637</xdr:rowOff>
    </xdr:from>
    <xdr:to>
      <xdr:col>8</xdr:col>
      <xdr:colOff>730199</xdr:colOff>
      <xdr:row>112</xdr:row>
      <xdr:rowOff>97987</xdr:rowOff>
    </xdr:to>
    <xdr:graphicFrame macro="">
      <xdr:nvGraphicFramePr>
        <xdr:cNvPr id="6" name="5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161925</xdr:colOff>
      <xdr:row>137</xdr:row>
      <xdr:rowOff>128587</xdr:rowOff>
    </xdr:from>
    <xdr:to>
      <xdr:col>7</xdr:col>
      <xdr:colOff>663525</xdr:colOff>
      <xdr:row>150</xdr:row>
      <xdr:rowOff>136087</xdr:rowOff>
    </xdr:to>
    <xdr:graphicFrame macro="">
      <xdr:nvGraphicFramePr>
        <xdr:cNvPr id="7" name="6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323850</xdr:colOff>
      <xdr:row>160</xdr:row>
      <xdr:rowOff>61912</xdr:rowOff>
    </xdr:from>
    <xdr:to>
      <xdr:col>12</xdr:col>
      <xdr:colOff>63450</xdr:colOff>
      <xdr:row>173</xdr:row>
      <xdr:rowOff>69412</xdr:rowOff>
    </xdr:to>
    <xdr:graphicFrame macro="">
      <xdr:nvGraphicFramePr>
        <xdr:cNvPr id="8" name="7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257175</xdr:colOff>
      <xdr:row>182</xdr:row>
      <xdr:rowOff>123825</xdr:rowOff>
    </xdr:from>
    <xdr:to>
      <xdr:col>8</xdr:col>
      <xdr:colOff>758775</xdr:colOff>
      <xdr:row>195</xdr:row>
      <xdr:rowOff>131325</xdr:rowOff>
    </xdr:to>
    <xdr:graphicFrame macro="">
      <xdr:nvGraphicFramePr>
        <xdr:cNvPr id="9" name="8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219075</xdr:colOff>
      <xdr:row>200</xdr:row>
      <xdr:rowOff>80962</xdr:rowOff>
    </xdr:from>
    <xdr:to>
      <xdr:col>8</xdr:col>
      <xdr:colOff>720675</xdr:colOff>
      <xdr:row>212</xdr:row>
      <xdr:rowOff>193237</xdr:rowOff>
    </xdr:to>
    <xdr:graphicFrame macro="">
      <xdr:nvGraphicFramePr>
        <xdr:cNvPr id="11" name="10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314324</xdr:colOff>
      <xdr:row>216</xdr:row>
      <xdr:rowOff>0</xdr:rowOff>
    </xdr:from>
    <xdr:to>
      <xdr:col>9</xdr:col>
      <xdr:colOff>53924</xdr:colOff>
      <xdr:row>228</xdr:row>
      <xdr:rowOff>83700</xdr:rowOff>
    </xdr:to>
    <xdr:graphicFrame macro="">
      <xdr:nvGraphicFramePr>
        <xdr:cNvPr id="12" name="1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180974</xdr:colOff>
      <xdr:row>0</xdr:row>
      <xdr:rowOff>171449</xdr:rowOff>
    </xdr:from>
    <xdr:to>
      <xdr:col>9</xdr:col>
      <xdr:colOff>682574</xdr:colOff>
      <xdr:row>13</xdr:row>
      <xdr:rowOff>45599</xdr:rowOff>
    </xdr:to>
    <xdr:graphicFrame macro="">
      <xdr:nvGraphicFramePr>
        <xdr:cNvPr id="10" name="9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361950</xdr:colOff>
      <xdr:row>87</xdr:row>
      <xdr:rowOff>176212</xdr:rowOff>
    </xdr:from>
    <xdr:to>
      <xdr:col>9</xdr:col>
      <xdr:colOff>101550</xdr:colOff>
      <xdr:row>94</xdr:row>
      <xdr:rowOff>183712</xdr:rowOff>
    </xdr:to>
    <xdr:graphicFrame macro="">
      <xdr:nvGraphicFramePr>
        <xdr:cNvPr id="13" name="Gráfico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466725</xdr:colOff>
      <xdr:row>116</xdr:row>
      <xdr:rowOff>4762</xdr:rowOff>
    </xdr:from>
    <xdr:to>
      <xdr:col>9</xdr:col>
      <xdr:colOff>206325</xdr:colOff>
      <xdr:row>120</xdr:row>
      <xdr:rowOff>88462</xdr:rowOff>
    </xdr:to>
    <xdr:graphicFrame macro="">
      <xdr:nvGraphicFramePr>
        <xdr:cNvPr id="14" name="Gráfico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xdr:col>
      <xdr:colOff>609600</xdr:colOff>
      <xdr:row>123</xdr:row>
      <xdr:rowOff>109537</xdr:rowOff>
    </xdr:from>
    <xdr:to>
      <xdr:col>9</xdr:col>
      <xdr:colOff>349200</xdr:colOff>
      <xdr:row>136</xdr:row>
      <xdr:rowOff>12262</xdr:rowOff>
    </xdr:to>
    <xdr:graphicFrame macro="">
      <xdr:nvGraphicFramePr>
        <xdr:cNvPr id="15" name="Gráfico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4</xdr:col>
      <xdr:colOff>228599</xdr:colOff>
      <xdr:row>236</xdr:row>
      <xdr:rowOff>147637</xdr:rowOff>
    </xdr:from>
    <xdr:to>
      <xdr:col>8</xdr:col>
      <xdr:colOff>730199</xdr:colOff>
      <xdr:row>249</xdr:row>
      <xdr:rowOff>97987</xdr:rowOff>
    </xdr:to>
    <xdr:graphicFrame macro="">
      <xdr:nvGraphicFramePr>
        <xdr:cNvPr id="16"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xdr:col>
      <xdr:colOff>466725</xdr:colOff>
      <xdr:row>255</xdr:row>
      <xdr:rowOff>4762</xdr:rowOff>
    </xdr:from>
    <xdr:to>
      <xdr:col>9</xdr:col>
      <xdr:colOff>206325</xdr:colOff>
      <xdr:row>259</xdr:row>
      <xdr:rowOff>88462</xdr:rowOff>
    </xdr:to>
    <xdr:graphicFrame macro="">
      <xdr:nvGraphicFramePr>
        <xdr:cNvPr id="18" name="Gráfico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4</xdr:col>
      <xdr:colOff>381000</xdr:colOff>
      <xdr:row>262</xdr:row>
      <xdr:rowOff>109537</xdr:rowOff>
    </xdr:from>
    <xdr:to>
      <xdr:col>9</xdr:col>
      <xdr:colOff>120600</xdr:colOff>
      <xdr:row>275</xdr:row>
      <xdr:rowOff>12262</xdr:rowOff>
    </xdr:to>
    <xdr:graphicFrame macro="">
      <xdr:nvGraphicFramePr>
        <xdr:cNvPr id="19" name="Gráfico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714375</xdr:colOff>
      <xdr:row>23</xdr:row>
      <xdr:rowOff>42861</xdr:rowOff>
    </xdr:from>
    <xdr:to>
      <xdr:col>13</xdr:col>
      <xdr:colOff>453975</xdr:colOff>
      <xdr:row>38</xdr:row>
      <xdr:rowOff>97986</xdr:rowOff>
    </xdr:to>
    <xdr:graphicFrame macro="">
      <xdr:nvGraphicFramePr>
        <xdr:cNvPr id="4" name="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638174</xdr:colOff>
      <xdr:row>0</xdr:row>
      <xdr:rowOff>142874</xdr:rowOff>
    </xdr:from>
    <xdr:to>
      <xdr:col>11</xdr:col>
      <xdr:colOff>377774</xdr:colOff>
      <xdr:row>16</xdr:row>
      <xdr:rowOff>36074</xdr:rowOff>
    </xdr:to>
    <xdr:graphicFrame macro="">
      <xdr:nvGraphicFramePr>
        <xdr:cNvPr id="6" name="5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sheetPr>
    <tabColor rgb="FFFFFF00"/>
  </sheetPr>
  <dimension ref="A1:R911"/>
  <sheetViews>
    <sheetView topLeftCell="A857" zoomScale="70" zoomScaleNormal="70" workbookViewId="0">
      <selection activeCell="D883" activeCellId="1" sqref="B883:B895 D883:D895"/>
    </sheetView>
  </sheetViews>
  <sheetFormatPr baseColWidth="10" defaultRowHeight="15"/>
  <cols>
    <col min="1" max="1" width="11.42578125" style="101"/>
    <col min="3" max="5" width="14.28515625" bestFit="1" customWidth="1"/>
    <col min="9" max="9" width="16.5703125" bestFit="1" customWidth="1"/>
    <col min="11" max="11" width="11.42578125" customWidth="1"/>
    <col min="12" max="12" width="16.42578125" customWidth="1"/>
    <col min="13" max="13" width="14.28515625" bestFit="1" customWidth="1"/>
  </cols>
  <sheetData>
    <row r="1" spans="1:16">
      <c r="A1" s="108">
        <v>1</v>
      </c>
      <c r="B1" s="30" t="s">
        <v>287</v>
      </c>
      <c r="C1" s="30"/>
      <c r="D1" s="11"/>
      <c r="E1" s="11"/>
      <c r="F1" s="11"/>
      <c r="G1" s="11"/>
      <c r="H1" s="11"/>
      <c r="I1" s="11"/>
      <c r="J1" s="11"/>
      <c r="K1" s="11"/>
      <c r="L1" s="11"/>
      <c r="M1" s="11"/>
      <c r="N1" s="11"/>
      <c r="O1" s="11"/>
      <c r="P1" s="11"/>
    </row>
    <row r="2" spans="1:16">
      <c r="A2" s="84">
        <v>1.1000000000000001</v>
      </c>
      <c r="B2" s="12" t="s">
        <v>25</v>
      </c>
      <c r="C2" s="12"/>
      <c r="D2" s="11"/>
      <c r="E2" s="11"/>
      <c r="F2" s="11"/>
      <c r="G2" s="11"/>
      <c r="H2" s="11"/>
      <c r="I2" s="11"/>
      <c r="J2" s="11"/>
      <c r="K2" s="11"/>
      <c r="L2" s="13"/>
      <c r="M2" s="2"/>
      <c r="N2" s="2"/>
      <c r="O2" s="2"/>
      <c r="P2" s="2"/>
    </row>
    <row r="3" spans="1:16">
      <c r="A3" s="83"/>
      <c r="B3" s="12" t="s">
        <v>26</v>
      </c>
      <c r="C3" s="12" t="s">
        <v>27</v>
      </c>
      <c r="D3" s="11"/>
      <c r="E3" s="11"/>
      <c r="F3" s="11"/>
      <c r="G3" s="11"/>
      <c r="H3" s="11"/>
      <c r="I3" s="11"/>
      <c r="J3" s="308" t="s">
        <v>330</v>
      </c>
      <c r="K3" s="308"/>
      <c r="L3" s="308"/>
      <c r="M3" s="308"/>
      <c r="N3" s="105"/>
      <c r="O3" s="105"/>
      <c r="P3" s="105"/>
    </row>
    <row r="4" spans="1:16">
      <c r="A4" s="83"/>
      <c r="B4" s="11">
        <v>2009</v>
      </c>
      <c r="C4" s="165">
        <v>31589</v>
      </c>
      <c r="D4" s="19"/>
      <c r="E4" s="11"/>
      <c r="F4" s="11"/>
      <c r="G4" s="11"/>
      <c r="H4" s="11"/>
      <c r="I4" s="11"/>
      <c r="J4" s="308"/>
      <c r="K4" s="308"/>
      <c r="L4" s="308"/>
      <c r="M4" s="308"/>
      <c r="N4" s="105"/>
      <c r="O4" s="105"/>
      <c r="P4" s="105"/>
    </row>
    <row r="5" spans="1:16">
      <c r="A5" s="83"/>
      <c r="B5" s="11">
        <v>2010</v>
      </c>
      <c r="C5" s="165">
        <v>31327</v>
      </c>
      <c r="D5" s="19"/>
      <c r="E5" s="11"/>
      <c r="F5" s="13"/>
      <c r="G5" s="2"/>
      <c r="H5" s="2"/>
      <c r="I5" s="11"/>
      <c r="J5" s="308"/>
      <c r="K5" s="308"/>
      <c r="L5" s="308"/>
      <c r="M5" s="308"/>
      <c r="N5" s="105"/>
      <c r="O5" s="105"/>
      <c r="P5" s="105"/>
    </row>
    <row r="6" spans="1:16">
      <c r="A6" s="83"/>
      <c r="B6" s="11">
        <v>2011</v>
      </c>
      <c r="C6" s="165">
        <v>32485</v>
      </c>
      <c r="D6" s="19"/>
      <c r="E6" s="11"/>
      <c r="F6" s="2"/>
      <c r="G6" s="2"/>
      <c r="H6" s="14"/>
      <c r="I6" s="11"/>
      <c r="J6" s="308"/>
      <c r="K6" s="308"/>
      <c r="L6" s="308"/>
      <c r="M6" s="308"/>
      <c r="N6" s="105"/>
      <c r="O6" s="105"/>
      <c r="P6" s="105"/>
    </row>
    <row r="7" spans="1:16">
      <c r="A7" s="83"/>
      <c r="B7" s="11">
        <v>2012</v>
      </c>
      <c r="C7" s="165">
        <v>33495</v>
      </c>
      <c r="D7" s="19"/>
      <c r="E7" s="19"/>
      <c r="F7" s="15"/>
      <c r="G7" s="11"/>
      <c r="H7" s="11"/>
      <c r="I7" s="11"/>
      <c r="J7" s="308"/>
      <c r="K7" s="308"/>
      <c r="L7" s="308"/>
      <c r="M7" s="308"/>
      <c r="N7" s="105"/>
      <c r="O7" s="105"/>
      <c r="P7" s="105"/>
    </row>
    <row r="8" spans="1:16">
      <c r="A8" s="83"/>
      <c r="B8" s="11">
        <v>2013</v>
      </c>
      <c r="C8" s="165">
        <v>41954</v>
      </c>
      <c r="D8" s="19"/>
      <c r="E8" s="19"/>
      <c r="F8" s="2"/>
      <c r="G8" s="11"/>
      <c r="H8" s="11"/>
      <c r="I8" s="11"/>
      <c r="J8" s="308"/>
      <c r="K8" s="308"/>
      <c r="L8" s="308"/>
      <c r="M8" s="308"/>
      <c r="N8" s="105"/>
      <c r="O8" s="105"/>
      <c r="P8" s="105"/>
    </row>
    <row r="9" spans="1:16">
      <c r="A9" s="83"/>
      <c r="B9" s="11"/>
      <c r="C9" s="165">
        <v>170850</v>
      </c>
      <c r="D9" s="11"/>
      <c r="E9" s="11"/>
      <c r="F9" s="2"/>
      <c r="G9" s="11"/>
      <c r="H9" s="11"/>
      <c r="I9" s="11"/>
      <c r="J9" s="308"/>
      <c r="K9" s="308"/>
      <c r="L9" s="308"/>
      <c r="M9" s="308"/>
      <c r="N9" s="105"/>
      <c r="O9" s="105"/>
      <c r="P9" s="105"/>
    </row>
    <row r="10" spans="1:16">
      <c r="A10" s="83"/>
      <c r="B10" s="11"/>
      <c r="C10" s="11"/>
      <c r="D10" s="11"/>
      <c r="E10" s="11"/>
      <c r="F10" s="2"/>
      <c r="G10" s="11"/>
      <c r="H10" s="11"/>
      <c r="I10" s="11"/>
      <c r="J10" s="308"/>
      <c r="K10" s="308"/>
      <c r="L10" s="308"/>
      <c r="M10" s="308"/>
      <c r="N10" s="105"/>
      <c r="O10" s="105"/>
      <c r="P10" s="105"/>
    </row>
    <row r="11" spans="1:16">
      <c r="A11" s="211"/>
      <c r="B11" s="156"/>
      <c r="C11" s="156"/>
      <c r="D11" s="156"/>
      <c r="E11" s="156"/>
      <c r="F11" s="156"/>
      <c r="G11" s="157"/>
      <c r="H11" s="11"/>
      <c r="I11" s="11"/>
      <c r="J11" s="308"/>
      <c r="K11" s="308"/>
      <c r="L11" s="308"/>
      <c r="M11" s="308"/>
      <c r="N11" s="105"/>
      <c r="O11" s="105"/>
      <c r="P11" s="105"/>
    </row>
    <row r="12" spans="1:16">
      <c r="A12" s="159"/>
      <c r="B12" s="207"/>
      <c r="C12" s="159"/>
      <c r="D12" s="159"/>
      <c r="E12" s="159"/>
      <c r="F12" s="159"/>
      <c r="G12" s="160"/>
      <c r="I12" s="11"/>
      <c r="J12" s="17"/>
      <c r="K12" s="17"/>
      <c r="L12" s="3"/>
      <c r="M12" s="11"/>
      <c r="N12" s="11"/>
      <c r="O12" s="11"/>
      <c r="P12" s="11"/>
    </row>
    <row r="13" spans="1:16">
      <c r="A13" s="210"/>
      <c r="B13" s="72"/>
      <c r="D13" s="163"/>
      <c r="E13" s="163"/>
      <c r="F13" s="163"/>
      <c r="G13" s="160"/>
      <c r="I13" s="11"/>
      <c r="J13" s="17"/>
      <c r="K13" s="17"/>
      <c r="L13" s="3"/>
      <c r="M13" s="11"/>
      <c r="N13" s="11"/>
      <c r="O13" s="11"/>
      <c r="P13" s="11"/>
    </row>
    <row r="14" spans="1:16">
      <c r="A14" s="210"/>
      <c r="B14" s="162"/>
      <c r="C14" s="72"/>
      <c r="D14" s="163"/>
      <c r="E14" s="163"/>
      <c r="F14" s="163"/>
      <c r="G14" s="160"/>
      <c r="I14" s="11"/>
      <c r="J14" s="17"/>
      <c r="K14" s="17"/>
      <c r="L14" s="3"/>
      <c r="M14" s="11"/>
      <c r="N14" s="11"/>
      <c r="O14" s="11"/>
      <c r="P14" s="11"/>
    </row>
    <row r="15" spans="1:16">
      <c r="A15" s="210"/>
      <c r="B15" s="208"/>
      <c r="C15" s="72"/>
      <c r="D15" s="163"/>
      <c r="E15" s="163"/>
      <c r="F15" s="163"/>
      <c r="G15" s="160"/>
      <c r="I15" s="11"/>
      <c r="J15" s="17"/>
      <c r="K15" s="206"/>
      <c r="L15" s="3"/>
      <c r="M15" s="11"/>
      <c r="N15" s="11"/>
      <c r="O15" s="11"/>
      <c r="P15" s="11"/>
    </row>
    <row r="16" spans="1:16">
      <c r="A16" s="210"/>
      <c r="B16" s="162"/>
      <c r="C16" s="72"/>
      <c r="D16" s="163"/>
      <c r="E16" s="163"/>
      <c r="F16" s="163"/>
      <c r="G16" s="160"/>
      <c r="I16" s="11"/>
      <c r="J16" s="17"/>
      <c r="K16" s="17"/>
      <c r="L16" s="3"/>
      <c r="M16" s="11"/>
      <c r="N16" s="11"/>
      <c r="O16" s="11"/>
      <c r="P16" s="11"/>
    </row>
    <row r="17" spans="1:16">
      <c r="A17" s="210"/>
      <c r="B17" s="162"/>
      <c r="C17" s="72"/>
      <c r="D17" s="163"/>
      <c r="E17" s="163"/>
      <c r="F17" s="163"/>
      <c r="G17" s="160"/>
      <c r="I17" s="11"/>
      <c r="J17" s="17"/>
      <c r="K17" s="17"/>
      <c r="L17" s="3"/>
      <c r="M17" s="11"/>
      <c r="N17" s="11"/>
      <c r="O17" s="11"/>
      <c r="P17" s="11"/>
    </row>
    <row r="18" spans="1:16">
      <c r="A18" s="210"/>
      <c r="B18" s="162"/>
      <c r="C18" s="72"/>
      <c r="D18" s="163"/>
      <c r="E18" s="163"/>
      <c r="F18" s="164"/>
      <c r="G18" s="160"/>
      <c r="I18" s="11"/>
      <c r="J18" s="17"/>
      <c r="K18" s="17"/>
      <c r="L18" s="3"/>
      <c r="M18" s="11"/>
      <c r="N18" s="11"/>
      <c r="O18" s="11"/>
      <c r="P18" s="11"/>
    </row>
    <row r="19" spans="1:16">
      <c r="A19" s="83"/>
      <c r="I19" s="11"/>
      <c r="J19" s="17"/>
      <c r="K19" s="17"/>
      <c r="L19" s="3"/>
      <c r="M19" s="11"/>
      <c r="N19" s="11"/>
      <c r="O19" s="11"/>
      <c r="P19" s="11"/>
    </row>
    <row r="20" spans="1:16">
      <c r="A20" s="83"/>
      <c r="B20" s="11"/>
      <c r="C20" s="11"/>
      <c r="D20" s="11"/>
      <c r="E20" s="11"/>
      <c r="F20" s="2"/>
      <c r="G20" s="11"/>
      <c r="H20" s="11"/>
      <c r="I20" s="11"/>
      <c r="J20" s="17"/>
      <c r="K20" s="17"/>
      <c r="L20" s="3"/>
      <c r="M20" s="11"/>
      <c r="N20" s="11"/>
      <c r="O20" s="11"/>
      <c r="P20" s="11"/>
    </row>
    <row r="21" spans="1:16">
      <c r="A21" s="83"/>
      <c r="B21" s="11"/>
      <c r="C21" s="11"/>
      <c r="D21" s="11"/>
      <c r="E21" s="11"/>
      <c r="F21" s="2"/>
      <c r="G21" s="11"/>
      <c r="H21" s="11"/>
      <c r="I21" s="11"/>
      <c r="J21" s="17"/>
      <c r="K21" s="17"/>
      <c r="L21" s="3"/>
      <c r="M21" s="11"/>
      <c r="N21" s="11"/>
      <c r="O21" s="11"/>
      <c r="P21" s="11"/>
    </row>
    <row r="22" spans="1:16">
      <c r="A22" s="84">
        <v>1.2</v>
      </c>
      <c r="B22" s="12" t="s">
        <v>276</v>
      </c>
      <c r="C22" s="12"/>
      <c r="D22" s="12"/>
      <c r="E22" s="11"/>
      <c r="F22" s="2"/>
      <c r="G22" s="11"/>
      <c r="H22" s="11"/>
      <c r="I22" s="11"/>
      <c r="J22" s="17"/>
      <c r="K22" s="4"/>
      <c r="L22" s="3"/>
      <c r="M22" s="11"/>
      <c r="N22" s="11"/>
      <c r="O22" s="11"/>
      <c r="P22" s="11"/>
    </row>
    <row r="23" spans="1:16">
      <c r="A23" s="83"/>
      <c r="B23" s="12" t="s">
        <v>277</v>
      </c>
      <c r="C23" s="12" t="s">
        <v>27</v>
      </c>
      <c r="D23" s="8" t="s">
        <v>0</v>
      </c>
      <c r="E23" s="11"/>
      <c r="F23" s="12" t="s">
        <v>90</v>
      </c>
      <c r="G23" s="12" t="s">
        <v>30</v>
      </c>
      <c r="H23" s="11"/>
      <c r="I23" s="11"/>
      <c r="J23" s="20"/>
      <c r="K23" s="11"/>
      <c r="L23" s="11"/>
      <c r="M23" s="11"/>
      <c r="N23" s="11"/>
      <c r="O23" s="11"/>
      <c r="P23" s="11"/>
    </row>
    <row r="24" spans="1:16">
      <c r="A24" s="83"/>
      <c r="B24" s="16" t="s">
        <v>7</v>
      </c>
      <c r="C24" s="169">
        <v>17473</v>
      </c>
      <c r="D24" s="167">
        <v>41.647995423559138</v>
      </c>
      <c r="E24" s="11"/>
      <c r="F24" s="16" t="s">
        <v>7</v>
      </c>
      <c r="G24" s="167">
        <v>41.647995423559138</v>
      </c>
      <c r="H24" s="11"/>
      <c r="I24" s="11"/>
      <c r="J24" s="20"/>
      <c r="K24" s="11"/>
      <c r="L24" s="11"/>
      <c r="M24" s="11"/>
      <c r="N24" s="11"/>
      <c r="O24" s="11"/>
      <c r="P24" s="11"/>
    </row>
    <row r="25" spans="1:16">
      <c r="A25" s="83"/>
      <c r="B25" s="16" t="s">
        <v>5</v>
      </c>
      <c r="C25" s="169">
        <v>436</v>
      </c>
      <c r="D25" s="167">
        <v>1.039233446155313</v>
      </c>
      <c r="E25" s="11"/>
      <c r="F25" s="16" t="s">
        <v>6</v>
      </c>
      <c r="G25" s="167">
        <v>9.5318682366401308</v>
      </c>
      <c r="H25" s="11"/>
      <c r="I25" s="11"/>
      <c r="J25" s="20"/>
      <c r="K25" s="11"/>
      <c r="L25" s="11"/>
      <c r="M25" s="307" t="s">
        <v>296</v>
      </c>
      <c r="N25" s="307"/>
      <c r="O25" s="307"/>
      <c r="P25" s="11"/>
    </row>
    <row r="26" spans="1:16">
      <c r="A26" s="83"/>
      <c r="B26" s="16" t="s">
        <v>16</v>
      </c>
      <c r="C26" s="169">
        <v>1013</v>
      </c>
      <c r="D26" s="167">
        <v>2.4145492682461747</v>
      </c>
      <c r="E26" s="11"/>
      <c r="F26" s="16" t="s">
        <v>13</v>
      </c>
      <c r="G26" s="167">
        <v>4.9482766839872241</v>
      </c>
      <c r="H26" s="11"/>
      <c r="I26" s="11"/>
      <c r="J26" s="20"/>
      <c r="K26" s="11"/>
      <c r="L26" s="11"/>
      <c r="M26" s="307"/>
      <c r="N26" s="307"/>
      <c r="O26" s="307"/>
      <c r="P26" s="11"/>
    </row>
    <row r="27" spans="1:16">
      <c r="A27" s="83"/>
      <c r="B27" s="16" t="s">
        <v>3</v>
      </c>
      <c r="C27" s="169">
        <v>1192</v>
      </c>
      <c r="D27" s="167">
        <v>2.8412070362778281</v>
      </c>
      <c r="E27" s="11"/>
      <c r="F27" s="16" t="s">
        <v>8</v>
      </c>
      <c r="G27" s="167">
        <v>3.4418648996520003</v>
      </c>
      <c r="H27" s="11"/>
      <c r="I27" s="11"/>
      <c r="J27" s="20"/>
      <c r="K27" s="11"/>
      <c r="L27" s="11"/>
      <c r="M27" s="307"/>
      <c r="N27" s="307"/>
      <c r="O27" s="307"/>
      <c r="P27" s="11"/>
    </row>
    <row r="28" spans="1:16">
      <c r="A28" s="83"/>
      <c r="B28" s="16" t="s">
        <v>6</v>
      </c>
      <c r="C28" s="169">
        <v>3999</v>
      </c>
      <c r="D28" s="167">
        <v>9.5318682366401308</v>
      </c>
      <c r="E28" s="11"/>
      <c r="F28" s="16" t="s">
        <v>20</v>
      </c>
      <c r="G28" s="167">
        <v>3.429947084902512</v>
      </c>
      <c r="H28" s="11"/>
      <c r="I28" s="11"/>
      <c r="J28" s="20"/>
      <c r="K28" s="11"/>
      <c r="L28" s="11"/>
      <c r="M28" s="307"/>
      <c r="N28" s="307"/>
      <c r="O28" s="307"/>
      <c r="P28" s="11"/>
    </row>
    <row r="29" spans="1:16">
      <c r="A29" s="83"/>
      <c r="B29" s="16" t="s">
        <v>18</v>
      </c>
      <c r="C29" s="169">
        <v>1178</v>
      </c>
      <c r="D29" s="167">
        <v>2.8078371549792629</v>
      </c>
      <c r="E29" s="11"/>
      <c r="F29" s="16" t="s">
        <v>1</v>
      </c>
      <c r="G29" s="167">
        <v>3.3775087000047672</v>
      </c>
      <c r="H29" s="11"/>
      <c r="I29" s="11"/>
      <c r="J29" s="20"/>
      <c r="K29" s="11"/>
      <c r="L29" s="11"/>
      <c r="M29" s="307"/>
      <c r="N29" s="307"/>
      <c r="O29" s="307"/>
      <c r="P29" s="11"/>
    </row>
    <row r="30" spans="1:16">
      <c r="A30" s="83"/>
      <c r="B30" s="16" t="s">
        <v>19</v>
      </c>
      <c r="C30" s="169">
        <v>390</v>
      </c>
      <c r="D30" s="167">
        <v>0.92958955046002767</v>
      </c>
      <c r="E30" s="11"/>
      <c r="F30" s="16" t="s">
        <v>9</v>
      </c>
      <c r="G30" s="167">
        <v>3.3536730705057924</v>
      </c>
      <c r="H30" s="11"/>
      <c r="I30" s="11"/>
      <c r="J30" s="20"/>
      <c r="K30" s="11"/>
      <c r="L30" s="11"/>
      <c r="M30" s="307"/>
      <c r="N30" s="307"/>
      <c r="O30" s="307"/>
      <c r="P30" s="11"/>
    </row>
    <row r="31" spans="1:16">
      <c r="A31" s="83"/>
      <c r="B31" s="16" t="s">
        <v>21</v>
      </c>
      <c r="C31" s="169">
        <v>371</v>
      </c>
      <c r="D31" s="167">
        <v>0.88430185441197506</v>
      </c>
      <c r="E31" s="11"/>
      <c r="F31" s="16" t="s">
        <v>4</v>
      </c>
      <c r="G31" s="167">
        <v>3.3489059446059968</v>
      </c>
      <c r="H31" s="11"/>
      <c r="I31" s="11"/>
      <c r="J31" s="20"/>
      <c r="K31" s="11"/>
      <c r="L31" s="11"/>
      <c r="M31" s="307"/>
      <c r="N31" s="307"/>
      <c r="O31" s="307"/>
      <c r="P31" s="11"/>
    </row>
    <row r="32" spans="1:16">
      <c r="A32" s="83"/>
      <c r="B32" s="16" t="s">
        <v>13</v>
      </c>
      <c r="C32" s="169">
        <v>2076</v>
      </c>
      <c r="D32" s="167">
        <v>4.9482766839872241</v>
      </c>
      <c r="E32" s="11"/>
      <c r="F32" s="16" t="s">
        <v>12</v>
      </c>
      <c r="G32" s="167">
        <v>3.2750154931591746</v>
      </c>
      <c r="H32" s="11"/>
      <c r="I32" s="11"/>
      <c r="J32" s="20"/>
      <c r="K32" s="11"/>
      <c r="L32" s="11"/>
      <c r="M32" s="307"/>
      <c r="N32" s="307"/>
      <c r="O32" s="307"/>
      <c r="P32" s="11"/>
    </row>
    <row r="33" spans="1:16">
      <c r="A33" s="83"/>
      <c r="B33" s="16" t="s">
        <v>20</v>
      </c>
      <c r="C33" s="169">
        <v>1439</v>
      </c>
      <c r="D33" s="167">
        <v>3.429947084902512</v>
      </c>
      <c r="E33" s="11"/>
      <c r="F33" s="16" t="s">
        <v>3</v>
      </c>
      <c r="G33" s="167">
        <v>2.8412070362778281</v>
      </c>
      <c r="H33" s="11"/>
      <c r="I33" s="11"/>
      <c r="J33" s="20"/>
      <c r="K33" s="11"/>
      <c r="L33" s="11"/>
      <c r="M33" s="307"/>
      <c r="N33" s="307"/>
      <c r="O33" s="307"/>
      <c r="P33" s="11"/>
    </row>
    <row r="34" spans="1:16">
      <c r="A34" s="83"/>
      <c r="B34" s="16" t="s">
        <v>15</v>
      </c>
      <c r="C34" s="169">
        <v>634</v>
      </c>
      <c r="D34" s="167">
        <v>1.5111789102350193</v>
      </c>
      <c r="E34" s="11"/>
      <c r="F34" s="16" t="s">
        <v>18</v>
      </c>
      <c r="G34" s="167">
        <v>2.8078371549792629</v>
      </c>
      <c r="H34" s="11"/>
      <c r="I34" s="11"/>
      <c r="J34" s="20"/>
      <c r="K34" s="11"/>
      <c r="L34" s="11"/>
      <c r="M34" s="307"/>
      <c r="N34" s="307"/>
      <c r="O34" s="307"/>
      <c r="P34" s="11"/>
    </row>
    <row r="35" spans="1:16">
      <c r="A35" s="83"/>
      <c r="B35" s="16" t="s">
        <v>17</v>
      </c>
      <c r="C35" s="169">
        <v>1136</v>
      </c>
      <c r="D35" s="167">
        <v>2.7077275110835677</v>
      </c>
      <c r="E35" s="11"/>
      <c r="F35" s="16" t="s">
        <v>17</v>
      </c>
      <c r="G35" s="167">
        <v>2.7077275110835677</v>
      </c>
      <c r="H35" s="11"/>
      <c r="I35" s="11"/>
      <c r="J35" s="20"/>
      <c r="K35" s="11"/>
      <c r="L35" s="11"/>
      <c r="M35" s="307"/>
      <c r="N35" s="307"/>
      <c r="O35" s="307"/>
      <c r="P35" s="11"/>
    </row>
    <row r="36" spans="1:16">
      <c r="A36" s="83"/>
      <c r="B36" s="16" t="s">
        <v>8</v>
      </c>
      <c r="C36" s="169">
        <v>1444</v>
      </c>
      <c r="D36" s="167">
        <v>3.4418648996520003</v>
      </c>
      <c r="E36" s="11"/>
      <c r="F36" s="16" t="s">
        <v>11</v>
      </c>
      <c r="G36" s="167">
        <v>2.4717547790437147</v>
      </c>
      <c r="H36" s="11"/>
      <c r="I36" s="11"/>
      <c r="J36" s="20"/>
      <c r="K36" s="11"/>
      <c r="L36" s="11"/>
      <c r="M36" s="307"/>
      <c r="N36" s="307"/>
      <c r="O36" s="307"/>
      <c r="P36" s="11"/>
    </row>
    <row r="37" spans="1:16">
      <c r="A37" s="83"/>
      <c r="B37" s="16" t="s">
        <v>14</v>
      </c>
      <c r="C37" s="169">
        <v>674</v>
      </c>
      <c r="D37" s="167">
        <v>1.6065214282309195</v>
      </c>
      <c r="E37" s="11"/>
      <c r="F37" s="16" t="s">
        <v>16</v>
      </c>
      <c r="G37" s="167">
        <v>2.4145492682461747</v>
      </c>
      <c r="H37" s="11"/>
      <c r="I37" s="11"/>
      <c r="J37" s="20"/>
      <c r="K37" s="11"/>
      <c r="L37" s="11"/>
      <c r="M37" s="307"/>
      <c r="N37" s="307"/>
      <c r="O37" s="307"/>
      <c r="P37" s="11"/>
    </row>
    <row r="38" spans="1:16">
      <c r="A38" s="83"/>
      <c r="B38" s="16" t="s">
        <v>2</v>
      </c>
      <c r="C38" s="169">
        <v>405</v>
      </c>
      <c r="D38" s="167">
        <v>0.96534299470849017</v>
      </c>
      <c r="E38" s="11"/>
      <c r="F38" s="16" t="s">
        <v>22</v>
      </c>
      <c r="G38" s="167">
        <v>2.0522476998617534</v>
      </c>
      <c r="H38" s="11"/>
      <c r="I38" s="11"/>
      <c r="J38" s="20"/>
      <c r="K38" s="11"/>
      <c r="L38" s="11"/>
      <c r="M38" s="307"/>
      <c r="N38" s="307"/>
      <c r="O38" s="307"/>
      <c r="P38" s="11"/>
    </row>
    <row r="39" spans="1:16">
      <c r="A39" s="83"/>
      <c r="B39" s="16" t="s">
        <v>1</v>
      </c>
      <c r="C39" s="169">
        <v>1417</v>
      </c>
      <c r="D39" s="167">
        <v>3.3775087000047672</v>
      </c>
      <c r="E39" s="11"/>
      <c r="F39" s="16" t="s">
        <v>14</v>
      </c>
      <c r="G39" s="167">
        <v>1.6065214282309195</v>
      </c>
      <c r="H39" s="11"/>
      <c r="I39" s="11"/>
      <c r="J39" s="20"/>
      <c r="K39" s="11"/>
      <c r="L39" s="11"/>
      <c r="M39" s="307"/>
      <c r="N39" s="307"/>
      <c r="O39" s="307"/>
      <c r="P39" s="11"/>
    </row>
    <row r="40" spans="1:16">
      <c r="A40" s="83"/>
      <c r="B40" s="16" t="s">
        <v>12</v>
      </c>
      <c r="C40" s="169">
        <v>1374</v>
      </c>
      <c r="D40" s="167">
        <v>3.2750154931591746</v>
      </c>
      <c r="E40" s="11"/>
      <c r="F40" s="16" t="s">
        <v>15</v>
      </c>
      <c r="G40" s="167">
        <v>1.5111789102350193</v>
      </c>
      <c r="H40" s="11"/>
      <c r="I40" s="11"/>
      <c r="J40" s="20"/>
      <c r="K40" s="23"/>
      <c r="L40" s="5"/>
      <c r="M40" s="105"/>
      <c r="N40" s="105"/>
      <c r="O40" s="105"/>
      <c r="P40" s="5"/>
    </row>
    <row r="41" spans="1:16">
      <c r="A41" s="83"/>
      <c r="B41" s="16" t="s">
        <v>9</v>
      </c>
      <c r="C41" s="169">
        <v>1407</v>
      </c>
      <c r="D41" s="167">
        <v>3.3536730705057924</v>
      </c>
      <c r="E41" s="11"/>
      <c r="F41" s="16" t="s">
        <v>10</v>
      </c>
      <c r="G41" s="167">
        <v>1.4134528292892217</v>
      </c>
      <c r="H41" s="11"/>
      <c r="I41" s="11"/>
      <c r="J41" s="20"/>
      <c r="K41" s="5"/>
      <c r="L41" s="5"/>
      <c r="M41" s="24"/>
      <c r="N41" s="24"/>
      <c r="O41" s="24"/>
      <c r="P41" s="24"/>
    </row>
    <row r="42" spans="1:16">
      <c r="A42" s="83"/>
      <c r="B42" s="16" t="s">
        <v>22</v>
      </c>
      <c r="C42" s="169">
        <v>861</v>
      </c>
      <c r="D42" s="167">
        <v>2.0522476998617534</v>
      </c>
      <c r="E42" s="11"/>
      <c r="F42" s="16" t="s">
        <v>5</v>
      </c>
      <c r="G42" s="167">
        <v>1.039233446155313</v>
      </c>
      <c r="H42" s="11"/>
      <c r="I42" s="11"/>
      <c r="J42" s="20"/>
      <c r="K42" s="25"/>
      <c r="L42" s="140"/>
      <c r="M42" s="11"/>
      <c r="N42" s="11"/>
      <c r="O42" s="27"/>
      <c r="P42" s="27"/>
    </row>
    <row r="43" spans="1:16">
      <c r="A43" s="83"/>
      <c r="B43" s="16" t="s">
        <v>4</v>
      </c>
      <c r="C43" s="169">
        <v>1405</v>
      </c>
      <c r="D43" s="167">
        <v>3.3489059446059968</v>
      </c>
      <c r="E43" s="11"/>
      <c r="F43" s="16" t="s">
        <v>2</v>
      </c>
      <c r="G43" s="167">
        <v>0.96534299470849017</v>
      </c>
      <c r="H43" s="11"/>
      <c r="I43" s="11"/>
      <c r="J43" s="20"/>
      <c r="K43" s="5"/>
      <c r="L43" s="140"/>
      <c r="M43" s="11"/>
      <c r="N43" s="11"/>
      <c r="O43" s="27"/>
      <c r="P43" s="27"/>
    </row>
    <row r="44" spans="1:16">
      <c r="A44" s="83"/>
      <c r="B44" s="16" t="s">
        <v>10</v>
      </c>
      <c r="C44" s="169">
        <v>593</v>
      </c>
      <c r="D44" s="167">
        <v>1.4134528292892217</v>
      </c>
      <c r="E44" s="11"/>
      <c r="F44" s="16" t="s">
        <v>19</v>
      </c>
      <c r="G44" s="167">
        <v>0.92958955046002767</v>
      </c>
      <c r="H44" s="11"/>
      <c r="I44" s="11"/>
      <c r="J44" s="20"/>
      <c r="K44" s="5"/>
      <c r="L44" s="140"/>
      <c r="M44" s="11"/>
      <c r="N44" s="11"/>
      <c r="O44" s="27"/>
      <c r="P44" s="27"/>
    </row>
    <row r="45" spans="1:16">
      <c r="A45" s="83"/>
      <c r="B45" s="16" t="s">
        <v>11</v>
      </c>
      <c r="C45" s="169">
        <v>1037</v>
      </c>
      <c r="D45" s="167">
        <v>2.4717547790437147</v>
      </c>
      <c r="E45" s="11"/>
      <c r="F45" s="16" t="s">
        <v>21</v>
      </c>
      <c r="G45" s="167">
        <v>0.88430185441197506</v>
      </c>
      <c r="H45" s="11"/>
      <c r="I45" s="11"/>
      <c r="J45" s="20"/>
      <c r="K45" s="5"/>
      <c r="L45" s="140"/>
      <c r="M45" s="11"/>
      <c r="N45" s="11"/>
      <c r="O45" s="27"/>
      <c r="P45" s="27"/>
    </row>
    <row r="46" spans="1:16">
      <c r="A46" s="83"/>
      <c r="B46" s="16" t="s">
        <v>23</v>
      </c>
      <c r="C46" s="169">
        <v>41954</v>
      </c>
      <c r="D46" s="167">
        <v>100</v>
      </c>
      <c r="E46" s="11"/>
      <c r="F46" s="11"/>
      <c r="G46" s="11"/>
      <c r="H46" s="11"/>
      <c r="I46" s="11"/>
      <c r="J46" s="11"/>
      <c r="K46" s="5"/>
      <c r="L46" s="140"/>
      <c r="M46" s="11"/>
      <c r="N46" s="11"/>
      <c r="O46" s="27"/>
      <c r="P46" s="27"/>
    </row>
    <row r="47" spans="1:16">
      <c r="A47" s="83"/>
      <c r="B47" s="11"/>
      <c r="C47" s="11"/>
      <c r="D47" s="11"/>
      <c r="E47" s="11"/>
      <c r="F47" s="11"/>
      <c r="G47" s="11"/>
      <c r="H47" s="11"/>
      <c r="I47" s="11"/>
      <c r="J47" s="11"/>
      <c r="K47" s="5"/>
      <c r="L47" s="140"/>
      <c r="M47" s="11"/>
      <c r="N47" s="11"/>
      <c r="O47" s="27"/>
      <c r="P47" s="27"/>
    </row>
    <row r="48" spans="1:16">
      <c r="A48" s="84">
        <v>1.3</v>
      </c>
      <c r="B48" s="12" t="s">
        <v>278</v>
      </c>
      <c r="C48" s="12"/>
      <c r="D48" s="12"/>
      <c r="E48" s="11"/>
      <c r="F48" s="11"/>
      <c r="G48" s="11"/>
      <c r="H48" s="11"/>
      <c r="I48" s="11"/>
      <c r="J48" s="156"/>
      <c r="K48" s="156"/>
      <c r="L48" s="156"/>
      <c r="M48" s="156"/>
      <c r="N48" s="156"/>
      <c r="O48" s="156"/>
      <c r="P48" s="157"/>
    </row>
    <row r="49" spans="1:16">
      <c r="A49" s="83"/>
      <c r="B49" s="12" t="s">
        <v>279</v>
      </c>
      <c r="C49" s="12" t="s">
        <v>27</v>
      </c>
      <c r="D49" s="8" t="s">
        <v>0</v>
      </c>
      <c r="E49" s="11"/>
      <c r="F49" s="11"/>
      <c r="G49" s="23"/>
      <c r="H49" s="5"/>
      <c r="I49" s="5"/>
      <c r="J49" s="158"/>
      <c r="K49" s="297" t="s">
        <v>302</v>
      </c>
      <c r="L49" s="297"/>
      <c r="M49" s="297"/>
      <c r="N49" s="297"/>
      <c r="O49" s="159"/>
      <c r="P49" s="162"/>
    </row>
    <row r="50" spans="1:16">
      <c r="A50" s="83"/>
      <c r="B50" s="140" t="s">
        <v>297</v>
      </c>
      <c r="C50" s="165">
        <v>24822</v>
      </c>
      <c r="D50" s="163">
        <v>59.164799542355915</v>
      </c>
      <c r="E50" s="11"/>
      <c r="F50" s="11"/>
      <c r="G50" s="5"/>
      <c r="H50" s="5"/>
      <c r="I50" s="24"/>
      <c r="J50" s="161"/>
      <c r="K50" s="297"/>
      <c r="L50" s="297"/>
      <c r="M50" s="297"/>
      <c r="N50" s="297"/>
      <c r="O50" s="163"/>
      <c r="P50" s="162"/>
    </row>
    <row r="51" spans="1:16">
      <c r="A51" s="83"/>
      <c r="B51" s="140" t="s">
        <v>34</v>
      </c>
      <c r="C51" s="165">
        <v>17132</v>
      </c>
      <c r="D51" s="163">
        <v>40.835200457644092</v>
      </c>
      <c r="E51" s="11"/>
      <c r="F51" s="11"/>
      <c r="G51" s="25"/>
      <c r="H51" s="11"/>
      <c r="I51" s="11"/>
      <c r="J51" s="161"/>
      <c r="K51" s="297"/>
      <c r="L51" s="297"/>
      <c r="M51" s="297"/>
      <c r="N51" s="297"/>
      <c r="O51" s="163"/>
      <c r="P51" s="157"/>
    </row>
    <row r="52" spans="1:16">
      <c r="A52" s="83"/>
      <c r="B52" s="140" t="s">
        <v>23</v>
      </c>
      <c r="C52" s="165">
        <v>41954</v>
      </c>
      <c r="D52" s="163">
        <v>100</v>
      </c>
      <c r="E52" s="11"/>
      <c r="F52" s="11"/>
      <c r="G52" s="5"/>
      <c r="H52" s="11"/>
      <c r="I52" s="11"/>
      <c r="J52" s="161"/>
      <c r="K52" s="297"/>
      <c r="L52" s="297"/>
      <c r="M52" s="297"/>
      <c r="N52" s="297"/>
      <c r="O52" s="164"/>
      <c r="P52" s="157"/>
    </row>
    <row r="53" spans="1:16">
      <c r="A53" s="83"/>
      <c r="B53" s="11"/>
      <c r="C53" s="11"/>
      <c r="D53" s="11"/>
      <c r="E53" s="11"/>
      <c r="F53" s="11"/>
      <c r="G53" s="5"/>
      <c r="H53" s="11"/>
      <c r="I53" s="11"/>
      <c r="J53" s="105"/>
      <c r="K53" s="297"/>
      <c r="L53" s="297"/>
      <c r="M53" s="297"/>
      <c r="N53" s="297"/>
      <c r="O53" s="27"/>
      <c r="P53" s="7"/>
    </row>
    <row r="54" spans="1:16">
      <c r="A54" s="83"/>
      <c r="B54" s="11"/>
      <c r="C54" s="11"/>
      <c r="D54" s="11"/>
      <c r="E54" s="11"/>
      <c r="F54" s="11"/>
      <c r="G54" s="11"/>
      <c r="H54" s="11"/>
      <c r="I54" s="11"/>
      <c r="J54" s="105"/>
      <c r="K54" s="297"/>
      <c r="L54" s="297"/>
      <c r="M54" s="297"/>
      <c r="N54" s="297"/>
      <c r="O54" s="27"/>
      <c r="P54" s="27"/>
    </row>
    <row r="55" spans="1:16">
      <c r="A55" s="83"/>
      <c r="B55" s="11"/>
      <c r="C55" s="11"/>
      <c r="D55" s="11"/>
      <c r="E55" s="11"/>
      <c r="F55" s="11"/>
      <c r="G55" s="11"/>
      <c r="H55" s="11"/>
      <c r="I55" s="11"/>
      <c r="J55" s="105"/>
      <c r="K55" s="297"/>
      <c r="L55" s="297"/>
      <c r="M55" s="297"/>
      <c r="N55" s="297"/>
      <c r="O55" s="27"/>
      <c r="P55" s="27"/>
    </row>
    <row r="56" spans="1:16">
      <c r="A56" s="83"/>
      <c r="B56" s="11"/>
      <c r="C56" s="11"/>
      <c r="D56" s="11"/>
      <c r="E56" s="11"/>
      <c r="F56" s="11"/>
      <c r="G56" s="11"/>
      <c r="H56" s="11"/>
      <c r="I56" s="11"/>
      <c r="J56" s="105"/>
      <c r="K56" s="297"/>
      <c r="L56" s="297"/>
      <c r="M56" s="297"/>
      <c r="N56" s="297"/>
      <c r="O56" s="27"/>
      <c r="P56" s="27"/>
    </row>
    <row r="57" spans="1:16">
      <c r="A57" s="83"/>
      <c r="B57" s="11"/>
      <c r="C57" s="11"/>
      <c r="D57" s="209">
        <f>D50-D51</f>
        <v>18.329599084711823</v>
      </c>
      <c r="E57" s="11"/>
      <c r="F57" s="11"/>
      <c r="G57" s="11"/>
      <c r="H57" s="11"/>
      <c r="I57" s="11"/>
      <c r="J57" s="105"/>
      <c r="K57" s="297"/>
      <c r="L57" s="297"/>
      <c r="M57" s="297"/>
      <c r="N57" s="297"/>
      <c r="O57" s="27"/>
      <c r="P57" s="27"/>
    </row>
    <row r="58" spans="1:16">
      <c r="A58" s="83"/>
      <c r="B58" s="11"/>
      <c r="C58" s="11"/>
      <c r="D58" s="11"/>
      <c r="E58" s="11"/>
      <c r="F58" s="11"/>
      <c r="G58" s="11"/>
      <c r="H58" s="11"/>
      <c r="I58" s="11"/>
      <c r="J58" s="11"/>
      <c r="K58" s="297"/>
      <c r="L58" s="297"/>
      <c r="M58" s="297"/>
      <c r="N58" s="297"/>
      <c r="O58" s="27"/>
      <c r="P58" s="27"/>
    </row>
    <row r="59" spans="1:16">
      <c r="A59" s="83"/>
      <c r="B59" s="11"/>
      <c r="C59" s="11"/>
      <c r="D59" s="11"/>
      <c r="E59" s="11"/>
      <c r="F59" s="11"/>
      <c r="G59" s="11"/>
      <c r="H59" s="11"/>
      <c r="I59" s="11"/>
      <c r="J59" s="11"/>
      <c r="K59" s="5"/>
      <c r="L59" s="140"/>
      <c r="M59" s="11"/>
      <c r="N59" s="11"/>
      <c r="O59" s="27"/>
      <c r="P59" s="27"/>
    </row>
    <row r="60" spans="1:16">
      <c r="A60" s="83"/>
      <c r="B60" s="11"/>
      <c r="C60" s="11"/>
      <c r="D60" s="11"/>
      <c r="E60" s="11"/>
      <c r="F60" s="11"/>
      <c r="G60" s="11"/>
      <c r="H60" s="11"/>
      <c r="I60" s="11"/>
      <c r="J60" s="11"/>
      <c r="K60" s="5"/>
      <c r="L60" s="140"/>
      <c r="M60" s="11"/>
      <c r="N60" s="11"/>
      <c r="O60" s="27"/>
      <c r="P60" s="27"/>
    </row>
    <row r="61" spans="1:16">
      <c r="A61" s="83"/>
      <c r="B61" s="11"/>
      <c r="C61" s="11"/>
      <c r="D61" s="11"/>
      <c r="E61" s="11"/>
      <c r="F61" s="11"/>
      <c r="G61" s="11"/>
      <c r="H61" s="11"/>
      <c r="I61" s="11"/>
      <c r="J61" s="11"/>
      <c r="K61" s="5"/>
      <c r="L61" s="140"/>
      <c r="M61" s="11"/>
      <c r="N61" s="11"/>
      <c r="O61" s="27"/>
      <c r="P61" s="27"/>
    </row>
    <row r="62" spans="1:16">
      <c r="A62" s="83"/>
      <c r="B62" s="11"/>
      <c r="C62" s="11"/>
      <c r="D62" s="11"/>
      <c r="E62" s="11"/>
      <c r="F62" s="11"/>
      <c r="G62" s="11"/>
      <c r="H62" s="11"/>
      <c r="I62" s="11"/>
      <c r="J62" s="11"/>
      <c r="K62" s="5"/>
      <c r="L62" s="140"/>
      <c r="M62" s="11"/>
      <c r="N62" s="11"/>
      <c r="O62" s="27"/>
      <c r="P62" s="27"/>
    </row>
    <row r="63" spans="1:16">
      <c r="A63" s="83"/>
      <c r="B63" s="11"/>
      <c r="C63" s="11"/>
      <c r="D63" s="11"/>
      <c r="E63" s="11"/>
      <c r="F63" s="11"/>
      <c r="G63" s="11"/>
      <c r="H63" s="11"/>
      <c r="I63" s="11"/>
      <c r="J63" s="11"/>
      <c r="K63" s="5"/>
      <c r="L63" s="140"/>
      <c r="M63" s="11"/>
      <c r="N63" s="11"/>
      <c r="O63" s="27"/>
      <c r="P63" s="27"/>
    </row>
    <row r="64" spans="1:16">
      <c r="A64" s="83"/>
      <c r="B64" s="11"/>
      <c r="C64" s="11"/>
      <c r="D64" s="11"/>
      <c r="E64" s="11"/>
      <c r="F64" s="11"/>
      <c r="G64" s="11"/>
      <c r="H64" s="11"/>
      <c r="I64" s="11"/>
      <c r="J64" s="11"/>
      <c r="K64" s="5"/>
      <c r="L64" s="140"/>
      <c r="M64" s="11"/>
      <c r="N64" s="11"/>
      <c r="O64" s="27"/>
      <c r="P64" s="27"/>
    </row>
    <row r="65" spans="1:17">
      <c r="A65" s="84">
        <v>1.4</v>
      </c>
      <c r="B65" s="12" t="s">
        <v>35</v>
      </c>
      <c r="C65" s="12"/>
      <c r="D65" s="12"/>
      <c r="E65" s="11"/>
      <c r="F65" s="11"/>
      <c r="G65" s="11"/>
      <c r="H65" s="11"/>
      <c r="I65" s="11"/>
      <c r="J65" s="11"/>
      <c r="K65" s="5"/>
      <c r="L65" s="140"/>
      <c r="M65" s="11"/>
      <c r="N65" s="11"/>
      <c r="O65" s="27"/>
      <c r="P65" s="27"/>
    </row>
    <row r="66" spans="1:17">
      <c r="A66" s="83"/>
      <c r="B66" s="12" t="s">
        <v>36</v>
      </c>
      <c r="C66" s="12" t="s">
        <v>27</v>
      </c>
      <c r="D66" s="8" t="s">
        <v>0</v>
      </c>
      <c r="E66" s="11"/>
      <c r="F66" s="11"/>
      <c r="G66" s="23"/>
      <c r="H66" s="5"/>
      <c r="I66" s="5"/>
      <c r="J66" s="5"/>
      <c r="K66" s="156"/>
      <c r="L66" s="156"/>
      <c r="M66" s="156"/>
      <c r="N66" s="156"/>
      <c r="O66" s="156"/>
      <c r="P66" s="156"/>
      <c r="Q66" s="157"/>
    </row>
    <row r="67" spans="1:17">
      <c r="A67" s="83"/>
      <c r="B67" s="1" t="s">
        <v>37</v>
      </c>
      <c r="C67" s="165">
        <v>3419</v>
      </c>
      <c r="D67" s="163">
        <v>8.1494017256995761</v>
      </c>
      <c r="E67" s="11"/>
      <c r="F67" s="11"/>
      <c r="G67" s="5"/>
      <c r="H67" s="5"/>
      <c r="I67" s="24"/>
      <c r="J67" s="24"/>
      <c r="K67" s="309" t="s">
        <v>289</v>
      </c>
      <c r="L67" s="309"/>
      <c r="M67" s="309"/>
      <c r="N67" s="309"/>
      <c r="O67" s="159"/>
      <c r="P67" s="159"/>
      <c r="Q67" s="157"/>
    </row>
    <row r="68" spans="1:17">
      <c r="A68" s="83"/>
      <c r="B68" s="1" t="s">
        <v>38</v>
      </c>
      <c r="C68" s="165">
        <v>3107</v>
      </c>
      <c r="D68" s="163">
        <v>7.4057300853315535</v>
      </c>
      <c r="E68" s="11"/>
      <c r="F68" s="11"/>
      <c r="G68" s="25"/>
      <c r="H68" s="140"/>
      <c r="I68" s="11"/>
      <c r="J68" s="11"/>
      <c r="K68" s="309"/>
      <c r="L68" s="309"/>
      <c r="M68" s="309"/>
      <c r="N68" s="309"/>
      <c r="O68" s="163"/>
      <c r="P68" s="163"/>
      <c r="Q68" s="157"/>
    </row>
    <row r="69" spans="1:17">
      <c r="A69" s="83"/>
      <c r="B69" s="1" t="s">
        <v>39</v>
      </c>
      <c r="C69" s="165">
        <v>3439</v>
      </c>
      <c r="D69" s="163">
        <v>8.1970729846975257</v>
      </c>
      <c r="E69" s="11"/>
      <c r="F69" s="11"/>
      <c r="G69" s="5"/>
      <c r="H69" s="140"/>
      <c r="I69" s="11"/>
      <c r="J69" s="11"/>
      <c r="K69" s="309"/>
      <c r="L69" s="309"/>
      <c r="M69" s="309"/>
      <c r="N69" s="309"/>
      <c r="O69" s="163"/>
      <c r="P69" s="163"/>
      <c r="Q69" s="157"/>
    </row>
    <row r="70" spans="1:17">
      <c r="A70" s="83"/>
      <c r="B70" s="1" t="s">
        <v>40</v>
      </c>
      <c r="C70" s="165">
        <v>3734</v>
      </c>
      <c r="D70" s="163">
        <v>8.90022405491729</v>
      </c>
      <c r="E70" s="11"/>
      <c r="F70" s="11"/>
      <c r="G70" s="5"/>
      <c r="H70" s="140"/>
      <c r="I70" s="11"/>
      <c r="J70" s="11"/>
      <c r="K70" s="309"/>
      <c r="L70" s="309"/>
      <c r="M70" s="309"/>
      <c r="N70" s="309"/>
      <c r="O70" s="163"/>
      <c r="P70" s="163"/>
      <c r="Q70" s="157"/>
    </row>
    <row r="71" spans="1:17">
      <c r="A71" s="83"/>
      <c r="B71" s="1" t="s">
        <v>41</v>
      </c>
      <c r="C71" s="165">
        <v>3412</v>
      </c>
      <c r="D71" s="163">
        <v>8.1327167850502935</v>
      </c>
      <c r="E71" s="11"/>
      <c r="F71" s="11"/>
      <c r="G71" s="5"/>
      <c r="H71" s="140"/>
      <c r="I71" s="11"/>
      <c r="J71" s="11"/>
      <c r="K71" s="309"/>
      <c r="L71" s="309"/>
      <c r="M71" s="309"/>
      <c r="N71" s="309"/>
      <c r="O71" s="163"/>
      <c r="P71" s="163"/>
      <c r="Q71" s="157"/>
    </row>
    <row r="72" spans="1:17">
      <c r="A72" s="83"/>
      <c r="B72" s="1" t="s">
        <v>42</v>
      </c>
      <c r="C72" s="165">
        <v>3459</v>
      </c>
      <c r="D72" s="163">
        <v>8.2447442436954752</v>
      </c>
      <c r="E72" s="11"/>
      <c r="F72" s="11"/>
      <c r="G72" s="5"/>
      <c r="H72" s="140"/>
      <c r="I72" s="11"/>
      <c r="J72" s="11"/>
      <c r="K72" s="309"/>
      <c r="L72" s="309"/>
      <c r="M72" s="309"/>
      <c r="N72" s="309"/>
      <c r="O72" s="163"/>
      <c r="P72" s="163"/>
      <c r="Q72" s="157"/>
    </row>
    <row r="73" spans="1:17">
      <c r="A73" s="83"/>
      <c r="B73" s="1" t="s">
        <v>43</v>
      </c>
      <c r="C73" s="165">
        <v>3757</v>
      </c>
      <c r="D73" s="163">
        <v>8.9550460027649326</v>
      </c>
      <c r="E73" s="11"/>
      <c r="F73" s="11"/>
      <c r="G73" s="5"/>
      <c r="H73" s="140"/>
      <c r="I73" s="11"/>
      <c r="J73" s="11"/>
      <c r="K73" s="309"/>
      <c r="L73" s="309"/>
      <c r="M73" s="309"/>
      <c r="N73" s="309"/>
      <c r="O73" s="163"/>
      <c r="P73" s="163"/>
      <c r="Q73" s="157"/>
    </row>
    <row r="74" spans="1:17">
      <c r="A74" s="83"/>
      <c r="B74" s="1" t="s">
        <v>44</v>
      </c>
      <c r="C74" s="165">
        <v>3763</v>
      </c>
      <c r="D74" s="163">
        <v>8.9693473804643187</v>
      </c>
      <c r="E74" s="11"/>
      <c r="F74" s="11"/>
      <c r="G74" s="5"/>
      <c r="H74" s="140"/>
      <c r="I74" s="11"/>
      <c r="J74" s="11"/>
      <c r="K74" s="309"/>
      <c r="L74" s="309"/>
      <c r="M74" s="309"/>
      <c r="N74" s="309"/>
      <c r="O74" s="163"/>
      <c r="P74" s="163"/>
      <c r="Q74" s="157"/>
    </row>
    <row r="75" spans="1:17">
      <c r="A75" s="83"/>
      <c r="B75" s="1" t="s">
        <v>45</v>
      </c>
      <c r="C75" s="165">
        <v>3635</v>
      </c>
      <c r="D75" s="163">
        <v>8.6642513228774387</v>
      </c>
      <c r="E75" s="11"/>
      <c r="F75" s="11"/>
      <c r="G75" s="5"/>
      <c r="H75" s="140"/>
      <c r="I75" s="11"/>
      <c r="J75" s="11"/>
      <c r="K75" s="309"/>
      <c r="L75" s="309"/>
      <c r="M75" s="309"/>
      <c r="N75" s="309"/>
      <c r="O75" s="163"/>
      <c r="P75" s="163"/>
      <c r="Q75" s="157"/>
    </row>
    <row r="76" spans="1:17">
      <c r="A76" s="83"/>
      <c r="B76" s="1" t="s">
        <v>46</v>
      </c>
      <c r="C76" s="165">
        <v>3412</v>
      </c>
      <c r="D76" s="163">
        <v>8.1327167850502935</v>
      </c>
      <c r="E76" s="11"/>
      <c r="F76" s="11"/>
      <c r="G76" s="5"/>
      <c r="H76" s="140"/>
      <c r="I76" s="11"/>
      <c r="J76" s="11"/>
      <c r="K76" s="161"/>
      <c r="L76" s="162"/>
      <c r="O76" s="163"/>
      <c r="P76" s="163"/>
      <c r="Q76" s="157"/>
    </row>
    <row r="77" spans="1:17">
      <c r="A77" s="83"/>
      <c r="B77" s="1" t="s">
        <v>47</v>
      </c>
      <c r="C77" s="165">
        <v>3384</v>
      </c>
      <c r="D77" s="163">
        <v>8.0659770224531631</v>
      </c>
      <c r="E77" s="11"/>
      <c r="F77" s="11"/>
      <c r="G77" s="5"/>
      <c r="H77" s="140"/>
      <c r="I77" s="11"/>
      <c r="J77" s="11"/>
      <c r="K77" s="161"/>
      <c r="L77" s="162"/>
      <c r="O77" s="163"/>
      <c r="P77" s="163"/>
      <c r="Q77" s="157"/>
    </row>
    <row r="78" spans="1:17">
      <c r="A78" s="83"/>
      <c r="B78" s="1" t="s">
        <v>48</v>
      </c>
      <c r="C78" s="165">
        <v>3433</v>
      </c>
      <c r="D78" s="163">
        <v>8.1827716069981413</v>
      </c>
      <c r="E78" s="11"/>
      <c r="F78" s="11"/>
      <c r="G78" s="5"/>
      <c r="H78" s="140"/>
      <c r="I78" s="11"/>
      <c r="J78" s="11"/>
      <c r="K78" s="161"/>
      <c r="L78" s="162"/>
      <c r="O78" s="163"/>
      <c r="P78" s="163"/>
      <c r="Q78" s="157"/>
    </row>
    <row r="79" spans="1:17">
      <c r="A79" s="83"/>
      <c r="B79" s="140" t="s">
        <v>23</v>
      </c>
      <c r="C79" s="165">
        <v>41954</v>
      </c>
      <c r="D79" s="163">
        <v>100</v>
      </c>
      <c r="E79" s="11"/>
      <c r="F79" s="11"/>
      <c r="G79" s="5"/>
      <c r="H79" s="140"/>
      <c r="I79" s="11"/>
      <c r="J79" s="11"/>
      <c r="K79" s="161"/>
      <c r="L79" s="162"/>
      <c r="O79" s="163"/>
      <c r="P79" s="163"/>
      <c r="Q79" s="157"/>
    </row>
    <row r="80" spans="1:17">
      <c r="A80" s="83"/>
      <c r="B80" s="140"/>
      <c r="C80" s="21"/>
      <c r="D80" s="27"/>
      <c r="E80" s="11"/>
      <c r="F80" s="11"/>
      <c r="G80" s="5"/>
      <c r="H80" s="140"/>
      <c r="I80" s="11"/>
      <c r="J80" s="11"/>
      <c r="K80" s="161"/>
      <c r="L80" s="162"/>
      <c r="O80" s="163"/>
      <c r="P80" s="164"/>
      <c r="Q80" s="157"/>
    </row>
    <row r="81" spans="1:16">
      <c r="A81" s="83"/>
      <c r="B81" s="140"/>
      <c r="C81" s="21"/>
      <c r="D81" s="27"/>
      <c r="E81" s="11"/>
      <c r="F81" s="11"/>
      <c r="G81" s="5"/>
      <c r="H81" s="140"/>
      <c r="I81" s="11"/>
      <c r="J81" s="11"/>
      <c r="K81" s="5"/>
      <c r="L81" s="140"/>
      <c r="M81" s="11"/>
      <c r="N81" s="11"/>
      <c r="O81" s="27"/>
      <c r="P81" s="27"/>
    </row>
    <row r="82" spans="1:16">
      <c r="A82" s="83"/>
      <c r="B82" s="140"/>
      <c r="C82" s="21"/>
      <c r="D82" s="27"/>
      <c r="E82" s="11"/>
      <c r="F82" s="11"/>
      <c r="G82" s="5"/>
      <c r="H82" s="140"/>
      <c r="I82" s="11"/>
      <c r="J82" s="11"/>
      <c r="K82" s="5"/>
      <c r="L82" s="140"/>
      <c r="M82" s="11"/>
      <c r="N82" s="11"/>
      <c r="O82" s="27"/>
      <c r="P82" s="27"/>
    </row>
    <row r="83" spans="1:16">
      <c r="A83" s="83"/>
      <c r="B83" s="140"/>
      <c r="C83" s="21"/>
      <c r="D83" s="27"/>
      <c r="E83" s="11"/>
      <c r="F83" s="11"/>
      <c r="G83" s="5"/>
      <c r="H83" s="140"/>
      <c r="I83" s="11"/>
      <c r="J83" s="11"/>
      <c r="K83" s="5"/>
      <c r="L83" s="140"/>
      <c r="M83" s="11"/>
      <c r="N83" s="11"/>
      <c r="O83" s="27"/>
      <c r="P83" s="27"/>
    </row>
    <row r="84" spans="1:16">
      <c r="A84" s="83"/>
      <c r="B84" s="140"/>
      <c r="C84" s="21"/>
      <c r="D84" s="27"/>
      <c r="E84" s="11"/>
      <c r="F84" s="11"/>
      <c r="G84" s="5"/>
      <c r="H84" s="140"/>
      <c r="I84" s="11"/>
      <c r="J84" s="11"/>
      <c r="K84" s="5"/>
      <c r="L84" s="140"/>
      <c r="M84" s="11"/>
      <c r="N84" s="11"/>
      <c r="O84" s="27"/>
      <c r="P84" s="27"/>
    </row>
    <row r="85" spans="1:16" ht="15.75" customHeight="1">
      <c r="A85" s="83"/>
      <c r="B85" s="11"/>
      <c r="C85" s="11"/>
      <c r="D85" s="11"/>
      <c r="E85" s="11"/>
      <c r="F85" s="11"/>
      <c r="G85" s="5"/>
      <c r="H85" s="140"/>
      <c r="I85" s="11"/>
      <c r="J85" s="156"/>
      <c r="K85" s="156"/>
      <c r="L85" s="156"/>
      <c r="M85" s="156"/>
      <c r="N85" s="156"/>
      <c r="O85" s="156"/>
      <c r="P85" s="157"/>
    </row>
    <row r="86" spans="1:16" ht="15" customHeight="1">
      <c r="A86" s="84">
        <v>1.5</v>
      </c>
      <c r="B86" s="12" t="s">
        <v>280</v>
      </c>
      <c r="C86" s="12"/>
      <c r="D86" s="12"/>
      <c r="E86" s="11"/>
      <c r="F86" s="11"/>
      <c r="G86" s="11"/>
      <c r="H86" s="11"/>
      <c r="I86" s="11"/>
      <c r="J86" s="158"/>
      <c r="K86" s="158"/>
      <c r="L86" s="159"/>
      <c r="M86" s="159"/>
      <c r="N86" s="159"/>
      <c r="O86" s="159"/>
      <c r="P86" s="160"/>
    </row>
    <row r="87" spans="1:16">
      <c r="A87" s="83"/>
      <c r="B87" s="12" t="s">
        <v>281</v>
      </c>
      <c r="C87" s="12" t="s">
        <v>27</v>
      </c>
      <c r="D87" s="8" t="s">
        <v>0</v>
      </c>
      <c r="E87" s="11"/>
      <c r="F87" s="11"/>
      <c r="G87" s="11"/>
      <c r="H87" s="11"/>
      <c r="I87" s="11"/>
      <c r="J87" s="307" t="s">
        <v>288</v>
      </c>
      <c r="K87" s="307"/>
      <c r="L87" s="307"/>
      <c r="M87" s="307"/>
      <c r="N87" s="163"/>
      <c r="O87" s="163"/>
      <c r="P87" s="160"/>
    </row>
    <row r="88" spans="1:16">
      <c r="A88" s="83"/>
      <c r="B88" s="1" t="s">
        <v>51</v>
      </c>
      <c r="C88" s="165">
        <v>5277</v>
      </c>
      <c r="D88" s="163">
        <v>12.578061686609143</v>
      </c>
      <c r="E88" s="11"/>
      <c r="F88" s="23"/>
      <c r="G88" s="5"/>
      <c r="H88" s="5"/>
      <c r="I88" s="5"/>
      <c r="J88" s="307"/>
      <c r="K88" s="307"/>
      <c r="L88" s="307"/>
      <c r="M88" s="307"/>
      <c r="N88" s="163"/>
      <c r="O88" s="163"/>
      <c r="P88" s="160"/>
    </row>
    <row r="89" spans="1:16">
      <c r="A89" s="83"/>
      <c r="B89" s="1" t="s">
        <v>52</v>
      </c>
      <c r="C89" s="165">
        <v>4860</v>
      </c>
      <c r="D89" s="163">
        <v>11.584115936501883</v>
      </c>
      <c r="E89" s="11"/>
      <c r="F89" s="5"/>
      <c r="G89" s="5"/>
      <c r="H89" s="24"/>
      <c r="I89" s="24"/>
      <c r="J89" s="307"/>
      <c r="K89" s="307"/>
      <c r="L89" s="307"/>
      <c r="M89" s="307"/>
      <c r="N89" s="163"/>
      <c r="O89" s="163"/>
      <c r="P89" s="160"/>
    </row>
    <row r="90" spans="1:16">
      <c r="A90" s="83"/>
      <c r="B90" s="1" t="s">
        <v>282</v>
      </c>
      <c r="C90" s="165">
        <v>4890</v>
      </c>
      <c r="D90" s="163">
        <v>11.655622824998808</v>
      </c>
      <c r="E90" s="11"/>
      <c r="F90" s="25"/>
      <c r="G90" s="140"/>
      <c r="H90" s="11"/>
      <c r="I90" s="11"/>
      <c r="J90" s="307"/>
      <c r="K90" s="307"/>
      <c r="L90" s="307"/>
      <c r="M90" s="307"/>
      <c r="N90" s="163"/>
      <c r="O90" s="163"/>
      <c r="P90" s="160"/>
    </row>
    <row r="91" spans="1:16">
      <c r="A91" s="83"/>
      <c r="B91" s="1" t="s">
        <v>54</v>
      </c>
      <c r="C91" s="165">
        <v>4861</v>
      </c>
      <c r="D91" s="163">
        <v>11.586499499451779</v>
      </c>
      <c r="E91" s="11"/>
      <c r="F91" s="5"/>
      <c r="G91" s="140"/>
      <c r="H91" s="11"/>
      <c r="I91" s="11"/>
      <c r="J91" s="307"/>
      <c r="K91" s="307"/>
      <c r="L91" s="307"/>
      <c r="M91" s="307"/>
      <c r="N91" s="163"/>
      <c r="O91" s="163"/>
      <c r="P91" s="160"/>
    </row>
    <row r="92" spans="1:16">
      <c r="A92" s="83"/>
      <c r="B92" s="1" t="s">
        <v>55</v>
      </c>
      <c r="C92" s="165">
        <v>5080</v>
      </c>
      <c r="D92" s="163">
        <v>12.108499785479335</v>
      </c>
      <c r="E92" s="11"/>
      <c r="F92" s="5"/>
      <c r="G92" s="140"/>
      <c r="H92" s="11"/>
      <c r="I92" s="11"/>
      <c r="J92" s="307"/>
      <c r="K92" s="307"/>
      <c r="L92" s="307"/>
      <c r="M92" s="307"/>
      <c r="N92" s="163"/>
      <c r="O92" s="163"/>
      <c r="P92" s="160"/>
    </row>
    <row r="93" spans="1:16">
      <c r="A93" s="83"/>
      <c r="B93" s="1" t="s">
        <v>283</v>
      </c>
      <c r="C93" s="165">
        <v>5155</v>
      </c>
      <c r="D93" s="163">
        <v>12.287267006721647</v>
      </c>
      <c r="E93" s="11"/>
      <c r="F93" s="5"/>
      <c r="G93" s="140"/>
      <c r="H93" s="11"/>
      <c r="I93" s="11"/>
      <c r="J93" s="307"/>
      <c r="K93" s="307"/>
      <c r="L93" s="307"/>
      <c r="M93" s="307"/>
      <c r="N93" s="163"/>
      <c r="O93" s="163"/>
      <c r="P93" s="160"/>
    </row>
    <row r="94" spans="1:16">
      <c r="A94" s="83"/>
      <c r="B94" s="1" t="s">
        <v>57</v>
      </c>
      <c r="C94" s="165">
        <v>6248</v>
      </c>
      <c r="D94" s="163">
        <v>14.892501310959622</v>
      </c>
      <c r="E94" s="11"/>
      <c r="F94" s="5"/>
      <c r="G94" s="140"/>
      <c r="H94" s="11"/>
      <c r="I94" s="11"/>
      <c r="J94" s="307"/>
      <c r="K94" s="307"/>
      <c r="L94" s="307"/>
      <c r="M94" s="307"/>
      <c r="N94" s="163"/>
      <c r="O94" s="163"/>
      <c r="P94" s="160"/>
    </row>
    <row r="95" spans="1:16">
      <c r="A95" s="83"/>
      <c r="B95" s="172" t="s">
        <v>58</v>
      </c>
      <c r="C95" s="165">
        <v>5583</v>
      </c>
      <c r="D95" s="163">
        <v>13.307431949277781</v>
      </c>
      <c r="E95" s="11"/>
      <c r="F95" s="5"/>
      <c r="G95" s="140"/>
      <c r="H95" s="11"/>
      <c r="I95" s="11"/>
      <c r="J95" s="307"/>
      <c r="K95" s="307"/>
      <c r="L95" s="307"/>
      <c r="M95" s="307"/>
      <c r="N95" s="163"/>
      <c r="O95" s="164"/>
      <c r="P95" s="160"/>
    </row>
    <row r="96" spans="1:16">
      <c r="A96" s="83"/>
      <c r="B96" s="1" t="s">
        <v>23</v>
      </c>
      <c r="C96" s="165">
        <v>41954</v>
      </c>
      <c r="D96" s="163">
        <v>100</v>
      </c>
      <c r="E96" s="11"/>
      <c r="F96" s="5"/>
      <c r="G96" s="140"/>
      <c r="H96" s="11"/>
      <c r="I96" s="11"/>
      <c r="J96" s="307"/>
      <c r="K96" s="307"/>
      <c r="L96" s="307"/>
      <c r="M96" s="307"/>
      <c r="N96" s="11"/>
      <c r="O96" s="11"/>
      <c r="P96" s="11"/>
    </row>
    <row r="97" spans="1:17">
      <c r="A97" s="83"/>
      <c r="B97" s="11"/>
      <c r="C97" s="21"/>
      <c r="D97" s="27"/>
      <c r="E97" s="11"/>
      <c r="F97" s="5"/>
      <c r="G97" s="140"/>
      <c r="H97" s="11"/>
      <c r="I97" s="11"/>
      <c r="J97" s="27"/>
      <c r="K97" s="27"/>
      <c r="L97" s="6"/>
      <c r="M97" s="11"/>
      <c r="N97" s="11"/>
      <c r="O97" s="11"/>
      <c r="P97" s="11"/>
    </row>
    <row r="98" spans="1:17">
      <c r="A98" s="83"/>
      <c r="B98" s="11"/>
      <c r="C98" s="21"/>
      <c r="D98" s="27"/>
      <c r="E98" s="11"/>
      <c r="F98" s="5"/>
      <c r="G98" s="140"/>
      <c r="H98" s="11"/>
      <c r="I98" s="11"/>
      <c r="J98" s="27"/>
      <c r="K98" s="27"/>
      <c r="L98" s="6"/>
      <c r="M98" s="11"/>
      <c r="N98" s="11"/>
      <c r="O98" s="11"/>
      <c r="P98" s="11"/>
    </row>
    <row r="99" spans="1:17">
      <c r="A99" s="83"/>
      <c r="B99" s="11"/>
      <c r="C99" s="21"/>
      <c r="D99" s="27"/>
      <c r="E99" s="11"/>
      <c r="F99" s="5"/>
      <c r="G99" s="140"/>
      <c r="H99" s="11"/>
      <c r="I99" s="11"/>
      <c r="J99" s="27"/>
      <c r="K99" s="27"/>
      <c r="L99" s="6"/>
      <c r="M99" s="11"/>
      <c r="N99" s="11"/>
      <c r="O99" s="11"/>
      <c r="P99" s="11"/>
    </row>
    <row r="100" spans="1:17">
      <c r="A100" s="83"/>
      <c r="B100" s="11"/>
      <c r="C100" s="21"/>
      <c r="D100" s="27"/>
      <c r="E100" s="11"/>
      <c r="F100" s="5"/>
      <c r="G100" s="140"/>
      <c r="H100" s="11"/>
      <c r="I100" s="11"/>
      <c r="J100" s="27"/>
      <c r="K100" s="27"/>
      <c r="L100" s="6"/>
      <c r="M100" s="11"/>
      <c r="N100" s="11"/>
      <c r="O100" s="11"/>
      <c r="P100" s="11"/>
    </row>
    <row r="101" spans="1:17">
      <c r="A101" s="83"/>
      <c r="B101" s="11"/>
      <c r="C101" s="21"/>
      <c r="D101" s="27"/>
      <c r="E101" s="11"/>
      <c r="F101" s="5"/>
      <c r="G101" s="140"/>
      <c r="H101" s="11"/>
      <c r="I101" s="11"/>
      <c r="J101" s="27"/>
      <c r="K101" s="27"/>
      <c r="L101" s="6"/>
      <c r="M101" s="11"/>
      <c r="N101" s="11"/>
      <c r="O101" s="11"/>
      <c r="P101" s="11"/>
    </row>
    <row r="102" spans="1:17">
      <c r="A102" s="83"/>
      <c r="B102" s="11"/>
      <c r="C102" s="21"/>
      <c r="D102" s="27"/>
      <c r="E102" s="11"/>
      <c r="F102" s="5"/>
      <c r="G102" s="140"/>
      <c r="H102" s="11"/>
      <c r="I102" s="11"/>
      <c r="J102" s="27"/>
      <c r="K102" s="27"/>
      <c r="L102" s="6"/>
      <c r="M102" s="11"/>
      <c r="N102" s="11"/>
      <c r="O102" s="11"/>
      <c r="P102" s="11"/>
    </row>
    <row r="103" spans="1:17">
      <c r="A103" s="83"/>
      <c r="B103" s="11"/>
      <c r="C103" s="21"/>
      <c r="D103" s="27"/>
      <c r="E103" s="11"/>
      <c r="F103" s="5"/>
      <c r="G103" s="140"/>
      <c r="H103" s="11"/>
      <c r="I103" s="11"/>
      <c r="J103" s="27"/>
      <c r="K103" s="27"/>
      <c r="L103" s="6"/>
      <c r="M103" s="11"/>
      <c r="N103" s="11"/>
      <c r="O103" s="11"/>
      <c r="P103" s="11"/>
    </row>
    <row r="104" spans="1:17">
      <c r="A104" s="83"/>
      <c r="B104" s="11"/>
      <c r="C104" s="21"/>
      <c r="D104" s="27"/>
      <c r="E104" s="11"/>
      <c r="F104" s="5"/>
      <c r="G104" s="140"/>
      <c r="H104" s="11"/>
      <c r="I104" s="11"/>
      <c r="J104" s="27"/>
      <c r="K104" s="27"/>
      <c r="L104" s="6"/>
      <c r="M104" s="11"/>
      <c r="N104" s="11"/>
      <c r="O104" s="11"/>
      <c r="P104" s="11"/>
    </row>
    <row r="105" spans="1:17">
      <c r="A105" s="83"/>
      <c r="B105" s="11"/>
      <c r="C105" s="11"/>
      <c r="D105" s="11"/>
      <c r="E105" s="11"/>
      <c r="F105" s="5"/>
      <c r="G105" s="140"/>
      <c r="H105" s="11"/>
      <c r="I105" s="11"/>
      <c r="J105" s="27"/>
      <c r="K105" s="23"/>
      <c r="L105" s="5"/>
      <c r="M105" s="5"/>
      <c r="N105" s="5"/>
      <c r="O105" s="5"/>
      <c r="P105" s="5"/>
    </row>
    <row r="106" spans="1:17">
      <c r="A106" s="83"/>
      <c r="B106" s="11"/>
      <c r="C106" s="11"/>
      <c r="D106" s="11"/>
      <c r="E106" s="11"/>
      <c r="F106" s="5"/>
      <c r="G106" s="140"/>
      <c r="H106" s="11"/>
      <c r="I106" s="11"/>
      <c r="J106" s="27"/>
      <c r="K106" s="5"/>
      <c r="L106" s="5"/>
      <c r="M106" s="24"/>
      <c r="N106" s="24"/>
      <c r="O106" s="24"/>
      <c r="P106" s="24"/>
    </row>
    <row r="107" spans="1:17" ht="15" customHeight="1">
      <c r="A107" s="84">
        <v>1.6</v>
      </c>
      <c r="B107" s="12" t="s">
        <v>59</v>
      </c>
      <c r="C107" s="12"/>
      <c r="D107" s="12"/>
      <c r="E107" s="11"/>
      <c r="F107" s="11"/>
      <c r="G107" s="11"/>
      <c r="H107" s="11"/>
      <c r="I107" s="11"/>
      <c r="J107" s="105"/>
      <c r="K107" s="105"/>
      <c r="L107" s="105"/>
      <c r="M107" s="105"/>
      <c r="N107" s="11"/>
      <c r="O107" s="27"/>
      <c r="P107" s="27"/>
    </row>
    <row r="108" spans="1:17">
      <c r="A108" s="83"/>
      <c r="B108" s="12" t="s">
        <v>60</v>
      </c>
      <c r="C108" s="12" t="s">
        <v>27</v>
      </c>
      <c r="D108" s="8" t="s">
        <v>0</v>
      </c>
      <c r="E108" s="11"/>
      <c r="F108" s="23"/>
      <c r="G108" s="5"/>
      <c r="H108" s="5"/>
      <c r="I108" s="5"/>
      <c r="J108" s="302" t="s">
        <v>303</v>
      </c>
      <c r="K108" s="302"/>
      <c r="L108" s="302"/>
      <c r="M108" s="302"/>
      <c r="N108" s="156"/>
      <c r="O108" s="156"/>
      <c r="P108" s="156"/>
      <c r="Q108" s="157"/>
    </row>
    <row r="109" spans="1:17">
      <c r="A109" s="83"/>
      <c r="B109" s="140" t="s">
        <v>61</v>
      </c>
      <c r="C109" s="165">
        <v>30096</v>
      </c>
      <c r="D109" s="163">
        <v>71.735710540115363</v>
      </c>
      <c r="E109" s="11"/>
      <c r="F109" s="5"/>
      <c r="G109" s="5"/>
      <c r="H109" s="24"/>
      <c r="I109" s="24"/>
      <c r="J109" s="302"/>
      <c r="K109" s="302"/>
      <c r="L109" s="302"/>
      <c r="M109" s="302"/>
      <c r="N109" s="159"/>
      <c r="O109" s="159"/>
      <c r="P109" s="159"/>
      <c r="Q109" s="157"/>
    </row>
    <row r="110" spans="1:17">
      <c r="A110" s="83"/>
      <c r="B110" s="140" t="s">
        <v>62</v>
      </c>
      <c r="C110" s="165">
        <v>11858</v>
      </c>
      <c r="D110" s="163">
        <v>28.264289459884633</v>
      </c>
      <c r="E110" s="11"/>
      <c r="F110" s="25"/>
      <c r="G110" s="140"/>
      <c r="H110" s="11"/>
      <c r="I110" s="11"/>
      <c r="J110" s="302"/>
      <c r="K110" s="302"/>
      <c r="L110" s="302"/>
      <c r="M110" s="302"/>
      <c r="O110" s="163"/>
      <c r="P110" s="163"/>
      <c r="Q110" s="157"/>
    </row>
    <row r="111" spans="1:17">
      <c r="A111" s="83"/>
      <c r="B111" s="140" t="s">
        <v>23</v>
      </c>
      <c r="C111" s="165">
        <v>41954</v>
      </c>
      <c r="D111" s="163">
        <v>100</v>
      </c>
      <c r="E111" s="11"/>
      <c r="F111" s="5"/>
      <c r="G111" s="140"/>
      <c r="H111" s="11"/>
      <c r="I111" s="11"/>
      <c r="J111" s="302"/>
      <c r="K111" s="302"/>
      <c r="L111" s="302"/>
      <c r="M111" s="302"/>
      <c r="O111" s="163"/>
      <c r="P111" s="163"/>
      <c r="Q111" s="157"/>
    </row>
    <row r="112" spans="1:17">
      <c r="A112" s="83"/>
      <c r="B112" s="11"/>
      <c r="C112" s="28"/>
      <c r="D112" s="27"/>
      <c r="E112" s="11"/>
      <c r="F112" s="5"/>
      <c r="G112" s="140"/>
      <c r="H112" s="11"/>
      <c r="I112" s="11"/>
      <c r="J112" s="302"/>
      <c r="K112" s="302"/>
      <c r="L112" s="302"/>
      <c r="M112" s="302"/>
      <c r="O112" s="163"/>
      <c r="P112" s="164"/>
      <c r="Q112" s="157"/>
    </row>
    <row r="113" spans="1:16">
      <c r="A113" s="83"/>
      <c r="B113" s="11"/>
      <c r="C113" s="11"/>
      <c r="D113" s="11"/>
      <c r="E113" s="11"/>
      <c r="F113" s="11"/>
      <c r="G113" s="5"/>
      <c r="H113" s="5"/>
      <c r="I113" s="24"/>
      <c r="J113" s="302"/>
      <c r="K113" s="302"/>
      <c r="L113" s="302"/>
      <c r="M113" s="302"/>
      <c r="N113" s="11"/>
      <c r="O113" s="27"/>
      <c r="P113" s="27"/>
    </row>
    <row r="114" spans="1:16">
      <c r="A114" s="83"/>
      <c r="B114" s="11"/>
      <c r="C114" s="11"/>
      <c r="D114" s="11"/>
      <c r="E114" s="11"/>
      <c r="F114" s="11"/>
      <c r="G114" s="25"/>
      <c r="H114" s="11"/>
      <c r="I114" s="11"/>
      <c r="J114" s="302"/>
      <c r="K114" s="302"/>
      <c r="L114" s="302"/>
      <c r="M114" s="302"/>
      <c r="N114" s="11"/>
      <c r="O114" s="27"/>
      <c r="P114" s="7"/>
    </row>
    <row r="115" spans="1:16">
      <c r="A115" s="83"/>
      <c r="B115" s="11"/>
      <c r="C115" s="11"/>
      <c r="D115" s="11"/>
      <c r="E115" s="11"/>
      <c r="F115" s="11"/>
      <c r="G115" s="5"/>
      <c r="H115" s="11"/>
      <c r="I115" s="11"/>
      <c r="J115" s="302"/>
      <c r="K115" s="302"/>
      <c r="L115" s="302"/>
      <c r="M115" s="302"/>
      <c r="N115" s="11"/>
      <c r="O115" s="11"/>
      <c r="P115" s="11"/>
    </row>
    <row r="116" spans="1:16">
      <c r="A116" s="83"/>
      <c r="B116" s="11"/>
      <c r="C116" s="11"/>
      <c r="D116" s="11"/>
      <c r="E116" s="11"/>
      <c r="F116" s="11"/>
      <c r="G116" s="5"/>
      <c r="H116" s="11"/>
      <c r="I116" s="11"/>
      <c r="J116" s="11"/>
      <c r="K116" s="27"/>
      <c r="L116" s="27"/>
      <c r="M116" s="6"/>
      <c r="N116" s="11"/>
      <c r="O116" s="11"/>
      <c r="P116" s="11"/>
    </row>
    <row r="117" spans="1:16">
      <c r="A117" s="83"/>
      <c r="B117" s="11"/>
      <c r="C117" s="11"/>
      <c r="D117" s="11"/>
      <c r="E117" s="11"/>
      <c r="F117" s="11"/>
      <c r="G117" s="5"/>
      <c r="H117" s="11"/>
      <c r="I117" s="11"/>
      <c r="J117" s="11"/>
      <c r="K117" s="27"/>
      <c r="L117" s="27"/>
      <c r="M117" s="6"/>
      <c r="N117" s="11"/>
      <c r="O117" s="11"/>
      <c r="P117" s="11"/>
    </row>
    <row r="118" spans="1:16">
      <c r="A118" s="83"/>
      <c r="B118" s="11"/>
      <c r="C118" s="11"/>
      <c r="D118" s="11"/>
      <c r="E118" s="11"/>
      <c r="F118" s="11"/>
      <c r="G118" s="5"/>
      <c r="H118" s="11"/>
      <c r="I118" s="11"/>
      <c r="J118" s="11"/>
      <c r="K118" s="27"/>
      <c r="L118" s="27"/>
      <c r="M118" s="6"/>
      <c r="N118" s="11"/>
      <c r="O118" s="11"/>
      <c r="P118" s="11"/>
    </row>
    <row r="119" spans="1:16">
      <c r="A119" s="83"/>
      <c r="B119" s="11"/>
      <c r="C119" s="11"/>
      <c r="D119" s="11"/>
      <c r="E119" s="11"/>
      <c r="F119" s="11"/>
      <c r="G119" s="5"/>
      <c r="H119" s="11"/>
      <c r="I119" s="11"/>
      <c r="J119" s="11"/>
      <c r="K119" s="27"/>
      <c r="L119" s="27"/>
      <c r="M119" s="6"/>
      <c r="N119" s="11"/>
      <c r="O119" s="11"/>
      <c r="P119" s="11"/>
    </row>
    <row r="120" spans="1:16">
      <c r="A120" s="83"/>
      <c r="B120" s="11"/>
      <c r="C120" s="37"/>
      <c r="D120" s="11"/>
      <c r="E120" s="11"/>
      <c r="F120" s="11"/>
      <c r="G120" s="5"/>
      <c r="H120" s="11"/>
      <c r="I120" s="11"/>
      <c r="J120" s="11"/>
      <c r="K120" s="27"/>
      <c r="L120" s="27"/>
      <c r="M120" s="6"/>
      <c r="N120" s="11"/>
      <c r="O120" s="11"/>
      <c r="P120" s="11"/>
    </row>
    <row r="121" spans="1:16">
      <c r="A121" s="83"/>
      <c r="B121" s="11"/>
      <c r="C121" s="11"/>
      <c r="D121" s="11"/>
      <c r="E121" s="11"/>
      <c r="F121" s="11"/>
      <c r="G121" s="5"/>
      <c r="H121" s="11"/>
      <c r="I121" s="11"/>
      <c r="J121" s="11"/>
      <c r="K121" s="27"/>
      <c r="L121" s="27"/>
      <c r="M121" s="6"/>
      <c r="N121" s="11"/>
      <c r="O121" s="11"/>
      <c r="P121" s="11"/>
    </row>
    <row r="122" spans="1:16">
      <c r="A122" s="83"/>
      <c r="B122" s="11"/>
      <c r="C122" s="11"/>
      <c r="D122" s="11"/>
      <c r="E122" s="11"/>
      <c r="F122" s="11"/>
      <c r="G122" s="5"/>
      <c r="H122" s="11"/>
      <c r="I122" s="11"/>
      <c r="J122" s="11"/>
      <c r="K122" s="27"/>
      <c r="L122" s="7"/>
      <c r="M122" s="6"/>
      <c r="N122" s="11"/>
      <c r="O122" s="11"/>
      <c r="P122" s="11"/>
    </row>
    <row r="123" spans="1:16">
      <c r="A123" s="83"/>
      <c r="B123" s="11"/>
      <c r="C123" s="11"/>
      <c r="D123" s="11"/>
      <c r="E123" s="11"/>
      <c r="F123" s="11"/>
      <c r="G123" s="11"/>
      <c r="H123" s="11"/>
      <c r="I123" s="11"/>
      <c r="J123" s="11"/>
      <c r="K123" s="11"/>
      <c r="L123" s="11"/>
      <c r="M123" s="11"/>
      <c r="N123" s="11"/>
      <c r="O123" s="11"/>
      <c r="P123" s="11"/>
    </row>
    <row r="124" spans="1:16">
      <c r="A124" s="84">
        <v>1.7</v>
      </c>
      <c r="B124" s="12" t="s">
        <v>63</v>
      </c>
      <c r="C124" s="12"/>
      <c r="D124" s="12"/>
      <c r="E124" s="11"/>
      <c r="F124" s="11"/>
      <c r="G124" s="11"/>
      <c r="H124" s="11"/>
      <c r="I124" s="11"/>
      <c r="J124" s="11"/>
      <c r="K124" s="11"/>
      <c r="L124" s="11"/>
      <c r="M124" s="11"/>
      <c r="N124" s="11"/>
      <c r="O124" s="11"/>
      <c r="P124" s="11"/>
    </row>
    <row r="125" spans="1:16">
      <c r="A125" s="83"/>
      <c r="B125" s="12" t="s">
        <v>64</v>
      </c>
      <c r="C125" s="12" t="s">
        <v>27</v>
      </c>
      <c r="D125" s="8" t="s">
        <v>0</v>
      </c>
      <c r="E125" s="11"/>
      <c r="F125" s="11"/>
      <c r="G125" s="11"/>
      <c r="H125" s="11"/>
      <c r="I125" s="11"/>
      <c r="J125" s="156"/>
      <c r="K125" s="156"/>
      <c r="L125" s="156"/>
      <c r="M125" s="156"/>
      <c r="N125" s="156"/>
      <c r="O125" s="156"/>
      <c r="P125" s="157"/>
    </row>
    <row r="126" spans="1:16" ht="15" customHeight="1">
      <c r="A126" s="83"/>
      <c r="B126" s="20" t="s">
        <v>65</v>
      </c>
      <c r="C126" s="160">
        <v>2208</v>
      </c>
      <c r="D126" s="163">
        <v>5.2629069933736954</v>
      </c>
      <c r="E126" s="11"/>
      <c r="F126" s="23"/>
      <c r="G126" s="5"/>
      <c r="H126" s="5"/>
      <c r="I126" s="5"/>
      <c r="J126" s="306" t="s">
        <v>298</v>
      </c>
      <c r="K126" s="306"/>
      <c r="L126" s="306"/>
      <c r="M126" s="306"/>
      <c r="N126" s="159"/>
      <c r="O126" s="159"/>
      <c r="P126" s="160"/>
    </row>
    <row r="127" spans="1:16">
      <c r="A127" s="83"/>
      <c r="B127" s="20" t="s">
        <v>66</v>
      </c>
      <c r="C127" s="160">
        <v>4685</v>
      </c>
      <c r="D127" s="163">
        <v>11.166992420269819</v>
      </c>
      <c r="E127" s="11"/>
      <c r="F127" s="5"/>
      <c r="G127" s="5"/>
      <c r="H127" s="24"/>
      <c r="I127" s="24"/>
      <c r="J127" s="306"/>
      <c r="K127" s="306"/>
      <c r="L127" s="306"/>
      <c r="M127" s="306"/>
      <c r="N127" s="163"/>
      <c r="O127" s="163"/>
      <c r="P127" s="160"/>
    </row>
    <row r="128" spans="1:16">
      <c r="A128" s="83"/>
      <c r="B128" s="20" t="s">
        <v>67</v>
      </c>
      <c r="C128" s="160">
        <v>6138</v>
      </c>
      <c r="D128" s="163">
        <v>14.630309386470897</v>
      </c>
      <c r="E128" s="11"/>
      <c r="F128" s="25"/>
      <c r="G128" s="140"/>
      <c r="H128" s="11"/>
      <c r="I128" s="11"/>
      <c r="J128" s="306"/>
      <c r="K128" s="306"/>
      <c r="L128" s="306"/>
      <c r="M128" s="306"/>
      <c r="N128" s="163"/>
      <c r="O128" s="163"/>
      <c r="P128" s="160"/>
    </row>
    <row r="129" spans="1:17">
      <c r="A129" s="83"/>
      <c r="B129" s="20" t="s">
        <v>68</v>
      </c>
      <c r="C129" s="160">
        <v>5871</v>
      </c>
      <c r="D129" s="163">
        <v>13.993898078848263</v>
      </c>
      <c r="E129" s="11"/>
      <c r="F129" s="5"/>
      <c r="G129" s="140"/>
      <c r="H129" s="11"/>
      <c r="I129" s="11"/>
      <c r="J129" s="306"/>
      <c r="K129" s="306"/>
      <c r="L129" s="306"/>
      <c r="M129" s="306"/>
      <c r="N129" s="163"/>
      <c r="O129" s="163"/>
      <c r="P129" s="160"/>
    </row>
    <row r="130" spans="1:17">
      <c r="A130" s="83"/>
      <c r="B130" s="20" t="s">
        <v>69</v>
      </c>
      <c r="C130" s="160">
        <v>5497</v>
      </c>
      <c r="D130" s="163">
        <v>13.102445535586597</v>
      </c>
      <c r="E130" s="11"/>
      <c r="F130" s="5"/>
      <c r="G130" s="140"/>
      <c r="H130" s="11"/>
      <c r="I130" s="11"/>
      <c r="J130" s="306"/>
      <c r="K130" s="306"/>
      <c r="L130" s="306"/>
      <c r="M130" s="306"/>
      <c r="N130" s="163"/>
      <c r="O130" s="163"/>
      <c r="P130" s="160"/>
    </row>
    <row r="131" spans="1:17">
      <c r="A131" s="83"/>
      <c r="B131" s="20" t="s">
        <v>70</v>
      </c>
      <c r="C131" s="160">
        <v>4562</v>
      </c>
      <c r="D131" s="163">
        <v>10.873814177432426</v>
      </c>
      <c r="E131" s="11"/>
      <c r="F131" s="5"/>
      <c r="G131" s="140"/>
      <c r="H131" s="11"/>
      <c r="I131" s="11"/>
      <c r="J131" s="306"/>
      <c r="K131" s="306"/>
      <c r="L131" s="306"/>
      <c r="M131" s="306"/>
      <c r="N131" s="163"/>
      <c r="O131" s="163"/>
      <c r="P131" s="160"/>
    </row>
    <row r="132" spans="1:17">
      <c r="A132" s="83"/>
      <c r="B132" s="20" t="s">
        <v>71</v>
      </c>
      <c r="C132" s="160">
        <v>3354</v>
      </c>
      <c r="D132" s="163">
        <v>7.994470133956237</v>
      </c>
      <c r="E132" s="11"/>
      <c r="F132" s="5"/>
      <c r="G132" s="140"/>
      <c r="H132" s="11"/>
      <c r="I132" s="11"/>
      <c r="J132" s="306"/>
      <c r="K132" s="306"/>
      <c r="L132" s="306"/>
      <c r="M132" s="306"/>
      <c r="N132" s="163"/>
      <c r="O132" s="163"/>
      <c r="P132" s="160"/>
    </row>
    <row r="133" spans="1:17">
      <c r="A133" s="83"/>
      <c r="B133" s="20" t="s">
        <v>72</v>
      </c>
      <c r="C133" s="160">
        <v>2655</v>
      </c>
      <c r="D133" s="163">
        <v>6.3283596319778814</v>
      </c>
      <c r="E133" s="11"/>
      <c r="F133" s="5"/>
      <c r="G133" s="140"/>
      <c r="H133" s="11"/>
      <c r="I133" s="11"/>
      <c r="J133" s="161"/>
      <c r="K133" s="162"/>
      <c r="N133" s="163"/>
      <c r="O133" s="163"/>
      <c r="P133" s="160"/>
    </row>
    <row r="134" spans="1:17">
      <c r="A134" s="83"/>
      <c r="B134" s="20" t="s">
        <v>73</v>
      </c>
      <c r="C134" s="160">
        <v>2007</v>
      </c>
      <c r="D134" s="163">
        <v>4.7838108404442963</v>
      </c>
      <c r="E134" s="11"/>
      <c r="F134" s="5"/>
      <c r="G134" s="140"/>
      <c r="H134" s="11"/>
      <c r="I134" s="11"/>
      <c r="J134" s="161"/>
      <c r="K134" s="162"/>
      <c r="N134" s="163"/>
      <c r="O134" s="163"/>
      <c r="P134" s="160"/>
    </row>
    <row r="135" spans="1:17">
      <c r="A135" s="83"/>
      <c r="B135" s="20" t="s">
        <v>74</v>
      </c>
      <c r="C135" s="160">
        <v>1336</v>
      </c>
      <c r="D135" s="163">
        <v>3.1844401010630694</v>
      </c>
      <c r="E135" s="11"/>
      <c r="F135" s="5"/>
      <c r="G135" s="140"/>
      <c r="H135" s="11"/>
      <c r="I135" s="11"/>
      <c r="J135" s="161"/>
      <c r="K135" s="162"/>
      <c r="N135" s="163"/>
      <c r="O135" s="163"/>
      <c r="P135" s="160"/>
    </row>
    <row r="136" spans="1:17">
      <c r="A136" s="83"/>
      <c r="B136" s="20" t="s">
        <v>383</v>
      </c>
      <c r="C136" s="160">
        <v>1976</v>
      </c>
      <c r="D136" s="163">
        <v>4.7099203889974728</v>
      </c>
      <c r="E136" s="11"/>
      <c r="F136" s="5"/>
      <c r="G136" s="140"/>
      <c r="H136" s="11"/>
      <c r="I136" s="11"/>
      <c r="J136" s="161"/>
      <c r="K136" s="162"/>
      <c r="N136" s="163"/>
      <c r="O136" s="163"/>
      <c r="P136" s="160"/>
    </row>
    <row r="137" spans="1:17">
      <c r="A137" s="83"/>
      <c r="B137" s="20" t="s">
        <v>58</v>
      </c>
      <c r="C137" s="160">
        <v>1665</v>
      </c>
      <c r="D137" s="163">
        <v>3.9686323115793489</v>
      </c>
      <c r="E137" s="11"/>
      <c r="F137" s="5"/>
      <c r="G137" s="140"/>
      <c r="H137" s="11"/>
      <c r="I137" s="11"/>
      <c r="J137" s="161"/>
      <c r="K137" s="162"/>
      <c r="N137" s="163"/>
      <c r="O137" s="163"/>
      <c r="P137" s="160"/>
    </row>
    <row r="138" spans="1:17">
      <c r="A138" s="83"/>
      <c r="B138" s="20" t="s">
        <v>23</v>
      </c>
      <c r="C138" s="160">
        <v>41954</v>
      </c>
      <c r="D138" s="163">
        <v>100</v>
      </c>
      <c r="E138" s="11"/>
      <c r="F138" s="5"/>
      <c r="G138" s="140"/>
      <c r="H138" s="11"/>
      <c r="I138" s="11"/>
      <c r="J138" s="161"/>
      <c r="K138" s="162"/>
      <c r="N138" s="163"/>
      <c r="O138" s="163"/>
      <c r="P138" s="160"/>
    </row>
    <row r="139" spans="1:17">
      <c r="A139" s="83"/>
      <c r="B139" s="20"/>
      <c r="C139" s="21"/>
      <c r="D139" s="29"/>
      <c r="E139" s="11"/>
      <c r="F139" s="5"/>
      <c r="G139" s="140"/>
      <c r="H139" s="11"/>
      <c r="I139" s="11"/>
      <c r="J139" s="161"/>
      <c r="K139" s="162"/>
      <c r="N139" s="163"/>
      <c r="O139" s="164"/>
      <c r="P139" s="160"/>
    </row>
    <row r="140" spans="1:17">
      <c r="A140" s="83"/>
      <c r="B140" s="20"/>
      <c r="C140" s="21"/>
      <c r="D140" s="29"/>
      <c r="E140" s="11"/>
      <c r="F140" s="5"/>
      <c r="G140" s="140"/>
      <c r="H140" s="11"/>
      <c r="I140" s="11"/>
      <c r="J140" s="27"/>
      <c r="K140" s="27"/>
      <c r="L140" s="7"/>
      <c r="M140" s="11"/>
      <c r="N140" s="11"/>
      <c r="O140" s="11"/>
      <c r="P140" s="11"/>
    </row>
    <row r="141" spans="1:17">
      <c r="A141" s="83"/>
      <c r="B141" s="20"/>
      <c r="C141" s="21"/>
      <c r="D141" s="29"/>
      <c r="E141" s="11"/>
      <c r="F141" s="5"/>
      <c r="G141" s="140"/>
      <c r="H141" s="11"/>
      <c r="I141" s="11"/>
      <c r="J141" s="27"/>
      <c r="K141" s="27"/>
      <c r="L141" s="7"/>
      <c r="M141" s="11"/>
      <c r="N141" s="11"/>
      <c r="O141" s="11"/>
      <c r="P141" s="11"/>
    </row>
    <row r="142" spans="1:17">
      <c r="A142" s="83"/>
      <c r="B142" s="20"/>
      <c r="C142" s="21"/>
      <c r="D142" s="29"/>
      <c r="E142" s="11"/>
      <c r="F142" s="5"/>
      <c r="G142" s="140"/>
      <c r="H142" s="11"/>
      <c r="I142" s="11"/>
      <c r="J142" s="27"/>
      <c r="K142" s="27"/>
      <c r="L142" s="7"/>
      <c r="M142" s="11"/>
      <c r="N142" s="11"/>
      <c r="O142" s="11"/>
      <c r="P142" s="11"/>
    </row>
    <row r="143" spans="1:17">
      <c r="A143" s="83"/>
      <c r="B143" s="11"/>
      <c r="C143" s="11"/>
      <c r="D143" s="11"/>
      <c r="E143" s="11"/>
      <c r="F143" s="5"/>
      <c r="G143" s="140"/>
      <c r="H143" s="11"/>
      <c r="I143" s="11"/>
      <c r="J143" s="27"/>
      <c r="K143" s="27"/>
      <c r="L143" s="7"/>
      <c r="M143" s="11"/>
      <c r="N143" s="11"/>
      <c r="O143" s="11"/>
      <c r="P143" s="11"/>
    </row>
    <row r="144" spans="1:17" ht="15" customHeight="1">
      <c r="A144" s="84">
        <v>1.8</v>
      </c>
      <c r="B144" s="12" t="s">
        <v>75</v>
      </c>
      <c r="C144" s="12"/>
      <c r="D144" s="12"/>
      <c r="E144" s="11"/>
      <c r="F144" s="5"/>
      <c r="G144" s="23"/>
      <c r="H144" s="5"/>
      <c r="I144" s="5"/>
      <c r="J144" s="5"/>
      <c r="K144" s="156"/>
      <c r="L144" s="156"/>
      <c r="M144" s="156"/>
      <c r="N144" s="156"/>
      <c r="O144" s="156"/>
      <c r="P144" s="156"/>
      <c r="Q144" s="157"/>
    </row>
    <row r="145" spans="1:17">
      <c r="A145" s="83"/>
      <c r="B145" s="12" t="s">
        <v>284</v>
      </c>
      <c r="C145" s="12" t="s">
        <v>27</v>
      </c>
      <c r="D145" s="8" t="s">
        <v>0</v>
      </c>
      <c r="E145" s="11"/>
      <c r="F145" s="11"/>
      <c r="G145" s="5"/>
      <c r="H145" s="5"/>
      <c r="I145" s="24"/>
      <c r="J145" s="24"/>
      <c r="K145" s="306" t="s">
        <v>299</v>
      </c>
      <c r="L145" s="306"/>
      <c r="M145" s="306"/>
      <c r="N145" s="306"/>
      <c r="O145" s="159"/>
      <c r="P145" s="159"/>
      <c r="Q145" s="157"/>
    </row>
    <row r="146" spans="1:17">
      <c r="A146" s="83"/>
      <c r="B146" s="85" t="s">
        <v>81</v>
      </c>
      <c r="C146" s="165">
        <v>5253</v>
      </c>
      <c r="D146" s="163">
        <v>12.520856175811604</v>
      </c>
      <c r="E146" s="11"/>
      <c r="F146" s="11"/>
      <c r="G146" s="25"/>
      <c r="H146" s="140"/>
      <c r="I146" s="28"/>
      <c r="J146" s="27"/>
      <c r="K146" s="306"/>
      <c r="L146" s="306"/>
      <c r="M146" s="306"/>
      <c r="N146" s="306"/>
      <c r="O146" s="163"/>
      <c r="P146" s="163"/>
      <c r="Q146" s="157"/>
    </row>
    <row r="147" spans="1:17">
      <c r="A147" s="83"/>
      <c r="B147" s="85" t="s">
        <v>82</v>
      </c>
      <c r="C147" s="165">
        <v>6011</v>
      </c>
      <c r="D147" s="163">
        <v>14.327596891833913</v>
      </c>
      <c r="E147" s="11"/>
      <c r="F147" s="11"/>
      <c r="G147" s="5"/>
      <c r="H147" s="140"/>
      <c r="I147" s="28"/>
      <c r="J147" s="27"/>
      <c r="K147" s="306"/>
      <c r="L147" s="306"/>
      <c r="M147" s="306"/>
      <c r="N147" s="306"/>
      <c r="O147" s="163"/>
      <c r="P147" s="163"/>
      <c r="Q147" s="157"/>
    </row>
    <row r="148" spans="1:17">
      <c r="A148" s="83"/>
      <c r="B148" s="85" t="s">
        <v>77</v>
      </c>
      <c r="C148" s="165">
        <v>17346</v>
      </c>
      <c r="D148" s="163">
        <v>41.345282928922153</v>
      </c>
      <c r="E148" s="11"/>
      <c r="F148" s="11"/>
      <c r="G148" s="5"/>
      <c r="H148" s="140"/>
      <c r="I148" s="28"/>
      <c r="J148" s="27"/>
      <c r="K148" s="306"/>
      <c r="L148" s="306"/>
      <c r="M148" s="306"/>
      <c r="N148" s="306"/>
      <c r="O148" s="163"/>
      <c r="P148" s="163"/>
      <c r="Q148" s="157"/>
    </row>
    <row r="149" spans="1:17">
      <c r="A149" s="83"/>
      <c r="B149" s="85" t="s">
        <v>79</v>
      </c>
      <c r="C149" s="165">
        <v>835</v>
      </c>
      <c r="D149" s="163">
        <v>1.9902750631644182</v>
      </c>
      <c r="E149" s="11"/>
      <c r="F149" s="11"/>
      <c r="G149" s="5"/>
      <c r="H149" s="140"/>
      <c r="I149" s="28"/>
      <c r="J149" s="27"/>
      <c r="K149" s="306"/>
      <c r="L149" s="306"/>
      <c r="M149" s="306"/>
      <c r="N149" s="306"/>
      <c r="O149" s="163"/>
      <c r="P149" s="163"/>
      <c r="Q149" s="157"/>
    </row>
    <row r="150" spans="1:17">
      <c r="A150" s="83"/>
      <c r="B150" s="85" t="s">
        <v>78</v>
      </c>
      <c r="C150" s="165">
        <v>4208</v>
      </c>
      <c r="D150" s="163">
        <v>10.030032893168709</v>
      </c>
      <c r="E150" s="11"/>
      <c r="F150" s="11"/>
      <c r="G150" s="5"/>
      <c r="H150" s="140"/>
      <c r="I150" s="28"/>
      <c r="J150" s="27"/>
      <c r="K150" s="306"/>
      <c r="L150" s="306"/>
      <c r="M150" s="306"/>
      <c r="N150" s="306"/>
      <c r="O150" s="163"/>
      <c r="P150" s="163"/>
      <c r="Q150" s="157"/>
    </row>
    <row r="151" spans="1:17">
      <c r="A151" s="83"/>
      <c r="B151" s="85" t="s">
        <v>80</v>
      </c>
      <c r="C151" s="165">
        <v>5583</v>
      </c>
      <c r="D151" s="163">
        <v>13.307431949277781</v>
      </c>
      <c r="E151" s="27"/>
      <c r="F151" s="11"/>
      <c r="G151" s="5"/>
      <c r="H151" s="140"/>
      <c r="I151" s="28"/>
      <c r="J151" s="27"/>
      <c r="K151" s="306"/>
      <c r="L151" s="306"/>
      <c r="M151" s="306"/>
      <c r="N151" s="306"/>
      <c r="O151" s="163"/>
      <c r="P151" s="163"/>
      <c r="Q151" s="157"/>
    </row>
    <row r="152" spans="1:17">
      <c r="A152" s="83"/>
      <c r="B152" s="85" t="s">
        <v>83</v>
      </c>
      <c r="C152" s="165">
        <v>2718</v>
      </c>
      <c r="D152" s="163">
        <v>6.478524097821424</v>
      </c>
      <c r="E152" s="11"/>
      <c r="F152" s="11"/>
      <c r="G152" s="5"/>
      <c r="H152" s="140"/>
      <c r="I152" s="28"/>
      <c r="J152" s="27"/>
      <c r="K152" s="306"/>
      <c r="L152" s="306"/>
      <c r="M152" s="306"/>
      <c r="N152" s="306"/>
      <c r="O152" s="163"/>
      <c r="P152" s="163"/>
      <c r="Q152" s="157"/>
    </row>
    <row r="153" spans="1:17">
      <c r="A153" s="83"/>
      <c r="B153" s="85" t="s">
        <v>23</v>
      </c>
      <c r="C153" s="165">
        <v>41954</v>
      </c>
      <c r="D153" s="163">
        <v>100</v>
      </c>
      <c r="E153" s="11"/>
      <c r="F153" s="11"/>
      <c r="G153" s="5"/>
      <c r="H153" s="140"/>
      <c r="I153" s="28"/>
      <c r="J153" s="27"/>
      <c r="K153" s="306"/>
      <c r="L153" s="306"/>
      <c r="M153" s="306"/>
      <c r="N153" s="306"/>
      <c r="O153" s="163"/>
      <c r="P153" s="164"/>
      <c r="Q153" s="157"/>
    </row>
    <row r="154" spans="1:17">
      <c r="A154" s="83"/>
      <c r="B154" s="11"/>
      <c r="C154" s="11"/>
      <c r="D154" s="11"/>
      <c r="E154" s="11"/>
      <c r="F154" s="11"/>
      <c r="G154" s="5"/>
      <c r="H154" s="140"/>
      <c r="I154" s="28"/>
      <c r="J154" s="27"/>
      <c r="K154" s="27"/>
      <c r="L154" s="7"/>
      <c r="M154" s="7"/>
      <c r="N154" s="11"/>
      <c r="O154" s="11"/>
      <c r="P154" s="11"/>
    </row>
    <row r="155" spans="1:17">
      <c r="A155" s="83"/>
      <c r="B155" s="11"/>
      <c r="C155" s="11"/>
      <c r="D155" s="11"/>
      <c r="E155" s="11"/>
      <c r="F155" s="11"/>
      <c r="G155" s="5"/>
      <c r="H155" s="140"/>
      <c r="I155" s="28"/>
      <c r="J155" s="27"/>
      <c r="K155" s="27"/>
      <c r="L155" s="7"/>
      <c r="M155" s="7"/>
      <c r="N155" s="11"/>
      <c r="O155" s="11"/>
      <c r="P155" s="11"/>
    </row>
    <row r="156" spans="1:17">
      <c r="A156" s="83"/>
      <c r="B156" s="165"/>
      <c r="C156" s="37"/>
      <c r="D156" s="11"/>
      <c r="E156" s="11"/>
      <c r="F156" s="11"/>
      <c r="G156" s="5"/>
      <c r="H156" s="140"/>
      <c r="I156" s="28"/>
      <c r="J156" s="27"/>
      <c r="K156" s="27"/>
      <c r="L156" s="7"/>
      <c r="M156" s="7"/>
      <c r="N156" s="11"/>
      <c r="O156" s="11"/>
      <c r="P156" s="11"/>
    </row>
    <row r="157" spans="1:17">
      <c r="A157" s="83"/>
      <c r="B157" s="11"/>
      <c r="C157" s="11"/>
      <c r="D157" s="11"/>
      <c r="E157" s="11"/>
      <c r="F157" s="11"/>
      <c r="G157" s="23"/>
      <c r="H157" s="5"/>
      <c r="I157" s="5"/>
      <c r="J157" s="5"/>
      <c r="K157" s="5"/>
      <c r="L157" s="5"/>
      <c r="M157" s="6"/>
      <c r="N157" s="11"/>
      <c r="O157" s="11"/>
      <c r="P157" s="11"/>
    </row>
    <row r="158" spans="1:17">
      <c r="A158" s="83"/>
      <c r="B158" s="11"/>
      <c r="C158" s="11"/>
      <c r="D158" s="11"/>
      <c r="E158" s="11"/>
      <c r="F158" s="11"/>
      <c r="G158" s="23"/>
      <c r="H158" s="5"/>
      <c r="I158" s="5"/>
      <c r="J158" s="5"/>
      <c r="K158" s="5"/>
      <c r="L158" s="5"/>
      <c r="M158" s="6"/>
      <c r="N158" s="11"/>
      <c r="O158" s="11"/>
      <c r="P158" s="11"/>
    </row>
    <row r="159" spans="1:17">
      <c r="A159" s="83"/>
      <c r="B159" s="11"/>
      <c r="C159" s="11"/>
      <c r="D159" s="11"/>
      <c r="E159" s="11"/>
      <c r="F159" s="11"/>
      <c r="G159" s="23"/>
      <c r="H159" s="5"/>
      <c r="I159" s="5"/>
      <c r="J159" s="5"/>
      <c r="K159" s="5"/>
      <c r="L159" s="5"/>
      <c r="M159" s="6"/>
      <c r="N159" s="11"/>
      <c r="O159" s="11"/>
      <c r="P159" s="11"/>
    </row>
    <row r="160" spans="1:17">
      <c r="A160" s="83"/>
      <c r="B160" s="11"/>
      <c r="C160" s="11"/>
      <c r="D160" s="11"/>
      <c r="E160" s="11"/>
      <c r="F160" s="11"/>
      <c r="G160" s="23"/>
      <c r="H160" s="5"/>
      <c r="I160" s="5"/>
      <c r="J160" s="5"/>
      <c r="K160" s="5"/>
      <c r="L160" s="5"/>
      <c r="M160" s="6"/>
      <c r="N160" s="11"/>
      <c r="O160" s="11"/>
      <c r="P160" s="11"/>
    </row>
    <row r="161" spans="1:16">
      <c r="A161" s="83"/>
      <c r="B161" s="11"/>
      <c r="C161" s="11"/>
      <c r="D161" s="11"/>
      <c r="E161" s="11"/>
      <c r="F161" s="11"/>
      <c r="G161" s="23"/>
      <c r="H161" s="5"/>
      <c r="I161" s="5"/>
      <c r="J161" s="5"/>
      <c r="K161" s="5"/>
      <c r="L161" s="5"/>
      <c r="M161" s="6"/>
      <c r="N161" s="11"/>
      <c r="O161" s="11"/>
      <c r="P161" s="11"/>
    </row>
    <row r="162" spans="1:16" ht="15" customHeight="1">
      <c r="A162" s="108"/>
      <c r="B162" s="30" t="s">
        <v>81</v>
      </c>
      <c r="C162" s="30"/>
      <c r="D162" s="11"/>
      <c r="E162" s="11"/>
      <c r="F162" s="11"/>
      <c r="G162" s="5"/>
      <c r="H162" s="5"/>
      <c r="I162" s="24"/>
      <c r="J162" s="156"/>
      <c r="K162" s="156"/>
      <c r="L162" s="156"/>
      <c r="M162" s="156"/>
      <c r="N162" s="156"/>
      <c r="O162" s="156"/>
      <c r="P162" s="157"/>
    </row>
    <row r="163" spans="1:16">
      <c r="A163" s="205">
        <v>1.9</v>
      </c>
      <c r="B163" s="34" t="s">
        <v>285</v>
      </c>
      <c r="C163" s="34"/>
      <c r="D163" s="11"/>
      <c r="E163" s="11"/>
      <c r="F163" s="23"/>
      <c r="G163" s="5"/>
      <c r="H163" s="5"/>
      <c r="I163" s="5"/>
      <c r="J163" s="158"/>
      <c r="K163" s="158"/>
      <c r="L163" s="159"/>
      <c r="M163" s="159"/>
      <c r="N163" s="159"/>
      <c r="O163" s="159"/>
      <c r="P163" s="160"/>
    </row>
    <row r="164" spans="1:16">
      <c r="A164" s="83"/>
      <c r="B164" s="34" t="s">
        <v>26</v>
      </c>
      <c r="C164" s="34" t="s">
        <v>27</v>
      </c>
      <c r="D164" s="11"/>
      <c r="E164" s="11"/>
      <c r="F164" s="5"/>
      <c r="G164" s="5"/>
      <c r="H164" s="24"/>
      <c r="I164" s="24"/>
      <c r="J164" s="306" t="s">
        <v>300</v>
      </c>
      <c r="K164" s="306"/>
      <c r="L164" s="306"/>
      <c r="M164" s="306"/>
      <c r="N164" s="163"/>
      <c r="O164" s="163"/>
      <c r="P164" s="160"/>
    </row>
    <row r="165" spans="1:16">
      <c r="A165" s="83"/>
      <c r="B165" s="11">
        <v>2009</v>
      </c>
      <c r="C165" s="165">
        <v>6498</v>
      </c>
      <c r="D165" s="163"/>
      <c r="E165" s="11"/>
      <c r="F165" s="25"/>
      <c r="G165" s="140"/>
      <c r="H165" s="28"/>
      <c r="I165" s="27"/>
      <c r="J165" s="306"/>
      <c r="K165" s="306"/>
      <c r="L165" s="306"/>
      <c r="M165" s="306"/>
      <c r="N165" s="163"/>
      <c r="O165" s="163"/>
      <c r="P165" s="160"/>
    </row>
    <row r="166" spans="1:16">
      <c r="A166" s="83"/>
      <c r="B166" s="11">
        <v>2010</v>
      </c>
      <c r="C166" s="165">
        <v>5960</v>
      </c>
      <c r="D166" s="163"/>
      <c r="E166" s="11"/>
      <c r="F166" s="5"/>
      <c r="G166" s="140"/>
      <c r="H166" s="28"/>
      <c r="I166" s="27"/>
      <c r="J166" s="306"/>
      <c r="K166" s="306"/>
      <c r="L166" s="306"/>
      <c r="M166" s="306"/>
      <c r="N166" s="163"/>
      <c r="O166" s="163"/>
      <c r="P166" s="160"/>
    </row>
    <row r="167" spans="1:16">
      <c r="A167" s="83"/>
      <c r="B167" s="11">
        <v>2011</v>
      </c>
      <c r="C167" s="165">
        <v>5681</v>
      </c>
      <c r="D167" s="163"/>
      <c r="E167" s="11"/>
      <c r="F167" s="5"/>
      <c r="G167" s="140"/>
      <c r="H167" s="28"/>
      <c r="I167" s="27"/>
      <c r="J167" s="306"/>
      <c r="K167" s="306"/>
      <c r="L167" s="306"/>
      <c r="M167" s="306"/>
      <c r="N167" s="163"/>
      <c r="O167" s="163"/>
      <c r="P167" s="160"/>
    </row>
    <row r="168" spans="1:16">
      <c r="A168" s="83"/>
      <c r="B168" s="11">
        <v>2012</v>
      </c>
      <c r="C168" s="165">
        <v>5155</v>
      </c>
      <c r="D168" s="163"/>
      <c r="E168" s="11"/>
      <c r="F168" s="5"/>
      <c r="G168" s="140"/>
      <c r="H168" s="28"/>
      <c r="I168" s="27"/>
      <c r="J168" s="306"/>
      <c r="K168" s="306"/>
      <c r="L168" s="306"/>
      <c r="M168" s="306"/>
      <c r="N168" s="163"/>
      <c r="O168" s="163"/>
      <c r="P168" s="160"/>
    </row>
    <row r="169" spans="1:16">
      <c r="A169" s="83"/>
      <c r="B169" s="11">
        <v>2013</v>
      </c>
      <c r="C169" s="165">
        <v>5253</v>
      </c>
      <c r="D169" s="163"/>
      <c r="E169" s="11"/>
      <c r="F169" s="5"/>
      <c r="G169" s="140"/>
      <c r="H169" s="11"/>
      <c r="I169" s="27"/>
      <c r="J169" s="306"/>
      <c r="K169" s="306"/>
      <c r="L169" s="306"/>
      <c r="M169" s="306"/>
      <c r="N169" s="163"/>
      <c r="O169" s="164"/>
      <c r="P169" s="160"/>
    </row>
    <row r="170" spans="1:16">
      <c r="A170" s="83"/>
      <c r="B170" s="11" t="s">
        <v>23</v>
      </c>
      <c r="C170" s="165">
        <v>28547</v>
      </c>
      <c r="D170" s="163"/>
      <c r="E170" s="11"/>
      <c r="F170" s="11"/>
      <c r="G170" s="11"/>
      <c r="H170" s="11"/>
      <c r="I170" s="11"/>
      <c r="J170" s="306"/>
      <c r="K170" s="306"/>
      <c r="L170" s="306"/>
      <c r="M170" s="306"/>
      <c r="N170" s="11"/>
      <c r="O170" s="11"/>
      <c r="P170" s="11"/>
    </row>
    <row r="171" spans="1:16">
      <c r="A171" s="83"/>
      <c r="B171" s="11"/>
      <c r="C171" s="11"/>
      <c r="D171" s="11"/>
      <c r="E171" s="11"/>
      <c r="F171" s="11"/>
      <c r="G171" s="5"/>
      <c r="H171" s="5"/>
      <c r="I171" s="24"/>
      <c r="J171" s="306"/>
      <c r="K171" s="306"/>
      <c r="L171" s="306"/>
      <c r="M171" s="306"/>
      <c r="N171" s="11"/>
      <c r="O171" s="11"/>
      <c r="P171" s="11"/>
    </row>
    <row r="172" spans="1:16">
      <c r="A172" s="83"/>
      <c r="B172" s="11"/>
      <c r="C172" s="19">
        <f>C169-C168</f>
        <v>98</v>
      </c>
      <c r="D172" s="11"/>
      <c r="E172" s="11"/>
      <c r="F172" s="11"/>
      <c r="G172" s="5"/>
      <c r="H172" s="5"/>
      <c r="I172" s="24"/>
      <c r="J172" s="306"/>
      <c r="K172" s="306"/>
      <c r="L172" s="306"/>
      <c r="M172" s="306"/>
      <c r="N172" s="11"/>
      <c r="O172" s="11"/>
      <c r="P172" s="11"/>
    </row>
    <row r="173" spans="1:16">
      <c r="A173" s="83"/>
      <c r="B173" s="11"/>
      <c r="C173" s="11"/>
      <c r="D173" s="11"/>
      <c r="E173" s="11"/>
      <c r="F173" s="11"/>
      <c r="G173" s="5"/>
      <c r="H173" s="5"/>
      <c r="I173" s="24"/>
      <c r="J173" s="146"/>
      <c r="K173" s="147"/>
      <c r="L173" s="24"/>
      <c r="M173" s="7"/>
      <c r="N173" s="11"/>
      <c r="O173" s="11"/>
      <c r="P173" s="11"/>
    </row>
    <row r="174" spans="1:16">
      <c r="A174" s="83"/>
      <c r="B174" s="11"/>
      <c r="C174" s="37">
        <f>C172/C168*100</f>
        <v>1.9010669253152277</v>
      </c>
      <c r="D174" s="11"/>
      <c r="E174" s="11"/>
      <c r="F174" s="11"/>
      <c r="G174" s="5"/>
      <c r="H174" s="5"/>
      <c r="I174" s="24"/>
      <c r="J174" s="146"/>
      <c r="K174" s="147"/>
      <c r="L174" s="24"/>
      <c r="M174" s="7"/>
      <c r="N174" s="11"/>
      <c r="O174" s="11"/>
      <c r="P174" s="11"/>
    </row>
    <row r="175" spans="1:16">
      <c r="A175" s="83"/>
      <c r="B175" s="31"/>
      <c r="C175" s="11"/>
      <c r="D175" s="11"/>
      <c r="E175" s="11"/>
      <c r="F175" s="11"/>
      <c r="G175" s="5"/>
      <c r="H175" s="5"/>
      <c r="I175" s="24"/>
      <c r="J175" s="146"/>
      <c r="K175" s="147"/>
      <c r="L175" s="24"/>
      <c r="M175" s="7"/>
      <c r="N175" s="11"/>
      <c r="O175" s="11"/>
      <c r="P175" s="11"/>
    </row>
    <row r="176" spans="1:16">
      <c r="A176" s="83"/>
      <c r="B176" s="11"/>
      <c r="C176" s="11"/>
      <c r="D176" s="11"/>
      <c r="E176" s="11"/>
      <c r="F176" s="11"/>
      <c r="G176" s="5"/>
      <c r="H176" s="5"/>
      <c r="I176" s="24"/>
      <c r="J176" s="146"/>
      <c r="K176" s="147"/>
      <c r="L176" s="24"/>
      <c r="M176" s="7"/>
      <c r="N176" s="11"/>
      <c r="O176" s="11"/>
      <c r="P176" s="11"/>
    </row>
    <row r="177" spans="1:17">
      <c r="A177" s="83"/>
      <c r="B177" s="11"/>
      <c r="C177" s="11"/>
      <c r="D177" s="11"/>
      <c r="E177" s="11"/>
      <c r="F177" s="11"/>
      <c r="G177" s="5"/>
      <c r="H177" s="5"/>
      <c r="I177" s="24"/>
      <c r="J177" s="146"/>
      <c r="K177" s="147"/>
      <c r="L177" s="24"/>
      <c r="M177" s="7"/>
      <c r="N177" s="11"/>
      <c r="O177" s="11"/>
      <c r="P177" s="11"/>
    </row>
    <row r="178" spans="1:17">
      <c r="A178" s="83"/>
      <c r="B178" s="11"/>
      <c r="C178" s="11"/>
      <c r="D178" s="11"/>
      <c r="E178" s="11"/>
      <c r="F178" s="11"/>
      <c r="G178" s="25"/>
      <c r="H178" s="11"/>
      <c r="I178" s="11"/>
      <c r="J178" s="146"/>
      <c r="K178" s="147"/>
      <c r="L178" s="27"/>
      <c r="M178" s="7"/>
      <c r="N178" s="11"/>
      <c r="O178" s="11"/>
      <c r="P178" s="11"/>
    </row>
    <row r="179" spans="1:17">
      <c r="A179" s="83"/>
      <c r="B179" s="11"/>
      <c r="C179" s="11"/>
      <c r="D179" s="11"/>
      <c r="E179" s="11"/>
      <c r="F179" s="11"/>
      <c r="G179" s="5"/>
      <c r="H179" s="11"/>
      <c r="I179" s="11"/>
      <c r="J179" s="11"/>
      <c r="K179" s="27"/>
      <c r="L179" s="27"/>
      <c r="M179" s="7"/>
      <c r="N179" s="11"/>
      <c r="O179" s="11"/>
      <c r="P179" s="11"/>
    </row>
    <row r="180" spans="1:17">
      <c r="A180" s="89">
        <v>1.1000000000000001</v>
      </c>
      <c r="B180" s="34" t="s">
        <v>85</v>
      </c>
      <c r="C180" s="34"/>
      <c r="D180" s="34"/>
      <c r="E180" s="11"/>
      <c r="F180" s="11"/>
      <c r="G180" s="5"/>
      <c r="H180" s="11"/>
      <c r="I180" s="11"/>
      <c r="J180" s="11"/>
      <c r="K180" s="27"/>
      <c r="L180" s="27"/>
      <c r="M180" s="7"/>
      <c r="N180" s="11"/>
      <c r="O180" s="11"/>
      <c r="P180" s="11"/>
    </row>
    <row r="181" spans="1:17">
      <c r="A181" s="83"/>
      <c r="B181" s="34" t="s">
        <v>60</v>
      </c>
      <c r="C181" s="34" t="s">
        <v>27</v>
      </c>
      <c r="D181" s="35" t="s">
        <v>0</v>
      </c>
      <c r="E181" s="11"/>
      <c r="F181" s="11"/>
      <c r="G181" s="5"/>
      <c r="H181" s="11"/>
      <c r="I181" s="11"/>
      <c r="J181" s="11"/>
      <c r="K181" s="156"/>
      <c r="L181" s="156"/>
      <c r="M181" s="156"/>
      <c r="N181" s="156"/>
      <c r="O181" s="156"/>
      <c r="P181" s="156"/>
      <c r="Q181" s="157"/>
    </row>
    <row r="182" spans="1:17">
      <c r="A182" s="83"/>
      <c r="B182" s="140" t="s">
        <v>61</v>
      </c>
      <c r="C182" s="165">
        <v>4599</v>
      </c>
      <c r="D182" s="163">
        <v>87.549971444888627</v>
      </c>
      <c r="E182" s="11"/>
      <c r="F182" s="11"/>
      <c r="G182" s="5"/>
      <c r="H182" s="11"/>
      <c r="I182" s="11"/>
      <c r="J182" s="11"/>
      <c r="K182" s="158"/>
      <c r="L182" s="158"/>
      <c r="M182" s="159"/>
      <c r="N182" s="159"/>
      <c r="O182" s="159"/>
      <c r="P182" s="159"/>
      <c r="Q182" s="157"/>
    </row>
    <row r="183" spans="1:17" ht="15" customHeight="1">
      <c r="A183" s="83"/>
      <c r="B183" s="140" t="s">
        <v>62</v>
      </c>
      <c r="C183" s="165">
        <v>654</v>
      </c>
      <c r="D183" s="163">
        <v>12.450028555111365</v>
      </c>
      <c r="E183" s="11"/>
      <c r="F183" s="11"/>
      <c r="G183" s="11"/>
      <c r="H183" s="11"/>
      <c r="I183" s="11"/>
      <c r="J183" s="297" t="s">
        <v>301</v>
      </c>
      <c r="K183" s="297"/>
      <c r="L183" s="297"/>
      <c r="M183" s="297"/>
      <c r="O183" s="163"/>
      <c r="P183" s="163"/>
      <c r="Q183" s="157"/>
    </row>
    <row r="184" spans="1:17">
      <c r="A184" s="83"/>
      <c r="B184" s="140" t="s">
        <v>23</v>
      </c>
      <c r="C184" s="165">
        <v>5253</v>
      </c>
      <c r="D184" s="163">
        <v>100</v>
      </c>
      <c r="E184" s="11"/>
      <c r="F184" s="11"/>
      <c r="G184" s="11"/>
      <c r="H184" s="11"/>
      <c r="I184" s="11"/>
      <c r="J184" s="297"/>
      <c r="K184" s="297"/>
      <c r="L184" s="297"/>
      <c r="M184" s="297"/>
      <c r="O184" s="163"/>
      <c r="P184" s="163"/>
      <c r="Q184" s="157"/>
    </row>
    <row r="185" spans="1:17">
      <c r="A185" s="83"/>
      <c r="B185" s="11"/>
      <c r="C185" s="11"/>
      <c r="D185" s="11"/>
      <c r="E185" s="23"/>
      <c r="F185" s="5"/>
      <c r="G185" s="5"/>
      <c r="H185" s="5"/>
      <c r="I185" s="5"/>
      <c r="J185" s="297"/>
      <c r="K185" s="297"/>
      <c r="L185" s="297"/>
      <c r="M185" s="297"/>
      <c r="O185" s="163"/>
      <c r="P185" s="164"/>
      <c r="Q185" s="157"/>
    </row>
    <row r="186" spans="1:17">
      <c r="A186" s="83"/>
      <c r="B186" s="11"/>
      <c r="C186" s="11"/>
      <c r="D186" s="11"/>
      <c r="E186" s="5"/>
      <c r="F186" s="5"/>
      <c r="G186" s="24"/>
      <c r="H186" s="24"/>
      <c r="I186" s="24"/>
      <c r="J186" s="297"/>
      <c r="K186" s="297"/>
      <c r="L186" s="297"/>
      <c r="M186" s="297"/>
      <c r="N186" s="11"/>
      <c r="O186" s="11"/>
      <c r="P186" s="11"/>
    </row>
    <row r="187" spans="1:17">
      <c r="A187" s="83"/>
      <c r="B187" s="11"/>
      <c r="C187" s="37"/>
      <c r="D187" s="11"/>
      <c r="E187" s="25"/>
      <c r="F187" s="11"/>
      <c r="G187" s="11"/>
      <c r="H187" s="11"/>
      <c r="I187" s="27"/>
      <c r="J187" s="297"/>
      <c r="K187" s="297"/>
      <c r="L187" s="297"/>
      <c r="M187" s="297"/>
      <c r="N187" s="11"/>
      <c r="O187" s="11"/>
      <c r="P187" s="11"/>
    </row>
    <row r="188" spans="1:17">
      <c r="A188" s="83"/>
      <c r="B188" s="11"/>
      <c r="C188" s="11"/>
      <c r="D188" s="11"/>
      <c r="E188" s="25"/>
      <c r="F188" s="11"/>
      <c r="G188" s="11"/>
      <c r="H188" s="11"/>
      <c r="I188" s="27"/>
      <c r="J188" s="297"/>
      <c r="K188" s="297"/>
      <c r="L188" s="297"/>
      <c r="M188" s="297"/>
      <c r="N188" s="11"/>
      <c r="O188" s="11"/>
      <c r="P188" s="11"/>
    </row>
    <row r="189" spans="1:17">
      <c r="A189" s="83"/>
      <c r="B189" s="11"/>
      <c r="C189" s="11"/>
      <c r="D189" s="11"/>
      <c r="E189" s="25"/>
      <c r="F189" s="11"/>
      <c r="G189" s="11"/>
      <c r="H189" s="11"/>
      <c r="I189" s="27"/>
      <c r="J189" s="297"/>
      <c r="K189" s="297"/>
      <c r="L189" s="297"/>
      <c r="M189" s="297"/>
      <c r="N189" s="11"/>
      <c r="O189" s="11"/>
      <c r="P189" s="11"/>
    </row>
    <row r="190" spans="1:17">
      <c r="A190" s="83"/>
      <c r="B190" s="11"/>
      <c r="C190" s="209">
        <f>D182-D183</f>
        <v>75.099942889777267</v>
      </c>
      <c r="D190" s="11"/>
      <c r="E190" s="25"/>
      <c r="F190" s="11"/>
      <c r="G190" s="11"/>
      <c r="H190" s="11"/>
      <c r="I190" s="27"/>
      <c r="J190" s="297"/>
      <c r="K190" s="297"/>
      <c r="L190" s="297"/>
      <c r="M190" s="297"/>
      <c r="N190" s="11"/>
      <c r="O190" s="11"/>
      <c r="P190" s="11"/>
    </row>
    <row r="191" spans="1:17">
      <c r="A191" s="83"/>
      <c r="B191" s="11"/>
      <c r="C191" s="11"/>
      <c r="D191" s="11"/>
      <c r="E191" s="25"/>
      <c r="F191" s="11"/>
      <c r="G191" s="11"/>
      <c r="H191" s="11"/>
      <c r="I191" s="27"/>
      <c r="J191" s="27"/>
      <c r="K191" s="7"/>
      <c r="L191" s="11"/>
      <c r="M191" s="11"/>
      <c r="N191" s="11"/>
      <c r="O191" s="11"/>
      <c r="P191" s="11"/>
    </row>
    <row r="192" spans="1:17">
      <c r="A192" s="83"/>
      <c r="B192" s="11"/>
      <c r="C192" s="11"/>
      <c r="D192" s="11"/>
      <c r="E192" s="25"/>
      <c r="F192" s="11"/>
      <c r="G192" s="11"/>
      <c r="H192" s="11"/>
      <c r="I192" s="27"/>
      <c r="J192" s="27"/>
      <c r="K192" s="7"/>
      <c r="L192" s="11"/>
      <c r="M192" s="11"/>
      <c r="N192" s="11"/>
      <c r="O192" s="11"/>
      <c r="P192" s="11"/>
    </row>
    <row r="193" spans="1:17">
      <c r="A193" s="83"/>
      <c r="B193" s="11"/>
      <c r="C193" s="11"/>
      <c r="D193" s="11"/>
      <c r="E193" s="25"/>
      <c r="F193" s="11"/>
      <c r="G193" s="11"/>
      <c r="H193" s="11"/>
      <c r="I193" s="27"/>
      <c r="J193" s="27"/>
      <c r="K193" s="7"/>
      <c r="L193" s="11"/>
      <c r="M193" s="11"/>
      <c r="N193" s="11"/>
      <c r="O193" s="11"/>
      <c r="P193" s="11"/>
    </row>
    <row r="194" spans="1:17">
      <c r="A194" s="83"/>
      <c r="B194" s="11"/>
      <c r="C194" s="11"/>
      <c r="D194" s="11"/>
      <c r="E194" s="5"/>
      <c r="F194" s="11"/>
      <c r="G194" s="11"/>
      <c r="H194" s="11"/>
      <c r="I194" s="27"/>
      <c r="J194" s="27"/>
      <c r="K194" s="7"/>
      <c r="L194" s="11"/>
      <c r="M194" s="11"/>
      <c r="N194" s="11"/>
      <c r="O194" s="11"/>
      <c r="P194" s="11"/>
    </row>
    <row r="195" spans="1:17">
      <c r="A195" s="83"/>
      <c r="B195" s="11"/>
      <c r="C195" s="11"/>
      <c r="D195" s="11"/>
      <c r="E195" s="5"/>
      <c r="F195" s="11"/>
      <c r="G195" s="11"/>
      <c r="H195" s="11"/>
      <c r="I195" s="27"/>
      <c r="J195" s="7"/>
      <c r="K195" s="7"/>
      <c r="L195" s="11"/>
      <c r="M195" s="11"/>
      <c r="N195" s="11"/>
      <c r="O195" s="11"/>
      <c r="P195" s="11"/>
    </row>
    <row r="196" spans="1:17">
      <c r="A196" s="83"/>
      <c r="B196" s="11"/>
      <c r="C196" s="11"/>
      <c r="D196" s="11"/>
      <c r="E196" s="11"/>
      <c r="F196" s="11"/>
      <c r="G196" s="11"/>
      <c r="H196" s="11"/>
      <c r="I196" s="11"/>
      <c r="J196" s="11"/>
      <c r="K196" s="156"/>
      <c r="L196" s="156"/>
      <c r="M196" s="156"/>
      <c r="N196" s="156"/>
      <c r="O196" s="156"/>
      <c r="P196" s="156"/>
      <c r="Q196" s="157"/>
    </row>
    <row r="197" spans="1:17">
      <c r="A197" s="88">
        <v>1.1100000000000001</v>
      </c>
      <c r="B197" s="34" t="s">
        <v>86</v>
      </c>
      <c r="C197" s="34"/>
      <c r="D197" s="34"/>
      <c r="E197" s="11"/>
      <c r="F197" s="11"/>
      <c r="G197" s="11"/>
      <c r="H197" s="11"/>
      <c r="I197" s="11"/>
      <c r="J197" s="11"/>
      <c r="K197" s="158"/>
      <c r="L197" s="158"/>
      <c r="M197" s="159"/>
      <c r="N197" s="159"/>
      <c r="O197" s="159"/>
      <c r="P197" s="159"/>
      <c r="Q197" s="157"/>
    </row>
    <row r="198" spans="1:17">
      <c r="A198" s="83"/>
      <c r="B198" s="34" t="s">
        <v>87</v>
      </c>
      <c r="C198" s="34" t="s">
        <v>27</v>
      </c>
      <c r="D198" s="35" t="s">
        <v>0</v>
      </c>
      <c r="E198" s="11"/>
      <c r="F198" s="11"/>
      <c r="G198" s="11"/>
      <c r="H198" s="11"/>
      <c r="I198" s="11"/>
      <c r="J198" s="11"/>
      <c r="K198" s="161"/>
      <c r="L198" s="162"/>
      <c r="O198" s="163"/>
      <c r="P198" s="163"/>
      <c r="Q198" s="157"/>
    </row>
    <row r="199" spans="1:17">
      <c r="A199" s="83"/>
      <c r="B199" s="140" t="s">
        <v>189</v>
      </c>
      <c r="C199" s="160">
        <v>4258</v>
      </c>
      <c r="D199" s="163">
        <v>81.05844279459356</v>
      </c>
      <c r="E199" s="11"/>
      <c r="F199" s="11"/>
      <c r="G199" s="11"/>
      <c r="H199" s="11"/>
      <c r="I199" s="11"/>
      <c r="J199" s="11"/>
      <c r="K199" s="296" t="s">
        <v>290</v>
      </c>
      <c r="L199" s="296"/>
      <c r="M199" s="296"/>
      <c r="O199" s="163"/>
      <c r="P199" s="163"/>
      <c r="Q199" s="157"/>
    </row>
    <row r="200" spans="1:17" ht="15" customHeight="1">
      <c r="A200" s="83"/>
      <c r="B200" s="140" t="s">
        <v>190</v>
      </c>
      <c r="C200" s="160">
        <v>531</v>
      </c>
      <c r="D200" s="163">
        <v>10.108509423186749</v>
      </c>
      <c r="E200" s="11"/>
      <c r="F200" s="11"/>
      <c r="G200" s="11"/>
      <c r="H200" s="11"/>
      <c r="I200" s="11"/>
      <c r="J200" s="11"/>
      <c r="K200" s="296"/>
      <c r="L200" s="296"/>
      <c r="M200" s="296"/>
      <c r="O200" s="163"/>
      <c r="P200" s="163"/>
      <c r="Q200" s="157"/>
    </row>
    <row r="201" spans="1:17">
      <c r="A201" s="83"/>
      <c r="B201" s="140" t="s">
        <v>191</v>
      </c>
      <c r="C201" s="160">
        <v>248</v>
      </c>
      <c r="D201" s="163">
        <v>4.721111745669142</v>
      </c>
      <c r="E201" s="11"/>
      <c r="F201" s="11"/>
      <c r="G201" s="11"/>
      <c r="H201" s="11"/>
      <c r="I201" s="11"/>
      <c r="J201" s="11"/>
      <c r="K201" s="296"/>
      <c r="L201" s="296"/>
      <c r="M201" s="296"/>
      <c r="O201" s="163"/>
      <c r="P201" s="163"/>
      <c r="Q201" s="157"/>
    </row>
    <row r="202" spans="1:17">
      <c r="A202" s="83"/>
      <c r="B202" s="140" t="s">
        <v>192</v>
      </c>
      <c r="C202" s="160">
        <v>183</v>
      </c>
      <c r="D202" s="163">
        <v>3.4837235865219878</v>
      </c>
      <c r="E202" s="11"/>
      <c r="F202" s="11"/>
      <c r="G202" s="11"/>
      <c r="H202" s="11"/>
      <c r="I202" s="11"/>
      <c r="J202" s="11"/>
      <c r="K202" s="296"/>
      <c r="L202" s="296"/>
      <c r="M202" s="296"/>
      <c r="O202" s="173"/>
      <c r="P202" s="163"/>
      <c r="Q202" s="157"/>
    </row>
    <row r="203" spans="1:17">
      <c r="A203" s="83"/>
      <c r="B203" s="85" t="s">
        <v>242</v>
      </c>
      <c r="C203" s="160">
        <v>33</v>
      </c>
      <c r="D203" s="174">
        <v>0.6</v>
      </c>
      <c r="E203" s="11"/>
      <c r="F203" s="11"/>
      <c r="G203" s="11"/>
      <c r="H203" s="11"/>
      <c r="I203" s="11"/>
      <c r="J203" s="11"/>
      <c r="K203" s="296"/>
      <c r="L203" s="296"/>
      <c r="M203" s="296"/>
      <c r="O203" s="163"/>
      <c r="P203" s="164"/>
      <c r="Q203" s="157"/>
    </row>
    <row r="204" spans="1:17">
      <c r="A204" s="83"/>
      <c r="B204" s="140" t="s">
        <v>23</v>
      </c>
      <c r="C204" s="160">
        <v>5253</v>
      </c>
      <c r="D204" s="163">
        <v>100</v>
      </c>
      <c r="E204" s="11"/>
      <c r="F204" s="11"/>
      <c r="G204" s="11"/>
      <c r="H204" s="11"/>
      <c r="I204" s="11"/>
      <c r="J204" s="11"/>
      <c r="K204" s="296"/>
      <c r="L204" s="296"/>
      <c r="M204" s="296"/>
      <c r="O204" s="11"/>
      <c r="P204" s="11"/>
    </row>
    <row r="205" spans="1:17">
      <c r="A205" s="83"/>
      <c r="B205" s="11"/>
      <c r="C205" s="170"/>
      <c r="D205" s="11"/>
      <c r="E205" s="11"/>
      <c r="F205" s="11"/>
      <c r="G205" s="11"/>
      <c r="H205" s="11"/>
      <c r="I205" s="11"/>
      <c r="J205" s="11"/>
      <c r="K205" s="296"/>
      <c r="L205" s="296"/>
      <c r="M205" s="296"/>
      <c r="N205" s="11"/>
      <c r="O205" s="11"/>
      <c r="P205" s="11"/>
    </row>
    <row r="206" spans="1:17">
      <c r="A206" s="83"/>
      <c r="B206" s="11"/>
      <c r="C206" s="11"/>
      <c r="D206" s="11"/>
      <c r="E206" s="11"/>
      <c r="F206" s="11"/>
      <c r="G206" s="11"/>
      <c r="H206" s="11"/>
      <c r="I206" s="11"/>
      <c r="J206" s="11"/>
      <c r="K206" s="170"/>
      <c r="L206" s="170"/>
      <c r="M206" s="170"/>
      <c r="N206" s="11"/>
      <c r="O206" s="11"/>
      <c r="P206" s="11"/>
    </row>
    <row r="207" spans="1:17">
      <c r="A207" s="83"/>
      <c r="B207" s="11"/>
      <c r="C207" s="11"/>
      <c r="D207" s="11"/>
      <c r="E207" s="11"/>
      <c r="F207" s="11"/>
      <c r="G207" s="11"/>
      <c r="H207" s="11"/>
      <c r="I207" s="11"/>
      <c r="J207" s="11"/>
      <c r="K207" s="170"/>
      <c r="L207" s="170"/>
      <c r="M207" s="170"/>
      <c r="N207" s="11"/>
      <c r="O207" s="11"/>
      <c r="P207" s="11"/>
    </row>
    <row r="208" spans="1:17">
      <c r="A208" s="83"/>
      <c r="B208" s="11"/>
      <c r="C208" s="11"/>
      <c r="D208" s="11"/>
      <c r="E208" s="11"/>
      <c r="F208" s="11"/>
      <c r="G208" s="11"/>
      <c r="H208" s="11"/>
      <c r="I208" s="11"/>
      <c r="J208" s="11"/>
      <c r="K208" s="170"/>
      <c r="L208" s="170"/>
      <c r="M208" s="170"/>
      <c r="N208" s="11"/>
      <c r="O208" s="11"/>
      <c r="P208" s="11"/>
    </row>
    <row r="209" spans="1:16">
      <c r="A209" s="83"/>
      <c r="B209" s="11"/>
      <c r="C209" s="11"/>
      <c r="D209" s="11"/>
      <c r="E209" s="11"/>
      <c r="F209" s="11"/>
      <c r="G209" s="11"/>
      <c r="H209" s="11"/>
      <c r="I209" s="11"/>
      <c r="J209" s="11"/>
      <c r="K209" s="170"/>
      <c r="L209" s="170"/>
      <c r="M209" s="170"/>
      <c r="N209" s="11"/>
      <c r="O209" s="11"/>
      <c r="P209" s="11"/>
    </row>
    <row r="210" spans="1:16">
      <c r="A210" s="83"/>
      <c r="B210" s="11"/>
      <c r="C210" s="11"/>
      <c r="D210" s="11"/>
      <c r="E210" s="11"/>
      <c r="F210" s="11"/>
      <c r="G210" s="11"/>
      <c r="H210" s="11"/>
      <c r="I210" s="11"/>
      <c r="J210" s="11"/>
      <c r="K210" s="11"/>
      <c r="L210" s="11"/>
      <c r="M210" s="11"/>
      <c r="N210" s="11"/>
      <c r="O210" s="11"/>
      <c r="P210" s="11"/>
    </row>
    <row r="211" spans="1:16">
      <c r="A211" s="83"/>
      <c r="B211" s="11"/>
      <c r="C211" s="11"/>
      <c r="D211" s="11"/>
      <c r="E211" s="11"/>
      <c r="F211" s="11"/>
      <c r="G211" s="11"/>
      <c r="H211" s="11"/>
      <c r="I211" s="11"/>
      <c r="J211" s="11"/>
      <c r="K211" s="11"/>
      <c r="L211" s="11"/>
      <c r="M211" s="11"/>
      <c r="N211" s="11"/>
      <c r="O211" s="11"/>
      <c r="P211" s="11"/>
    </row>
    <row r="212" spans="1:16">
      <c r="A212" s="83"/>
      <c r="B212" s="11"/>
      <c r="C212" s="11"/>
      <c r="D212" s="11"/>
      <c r="E212" s="11"/>
      <c r="F212" s="11"/>
      <c r="G212" s="11"/>
      <c r="H212" s="11"/>
      <c r="I212" s="11"/>
      <c r="J212" s="11"/>
      <c r="K212" s="11"/>
      <c r="L212" s="11"/>
      <c r="M212" s="11"/>
      <c r="N212" s="11"/>
      <c r="O212" s="11"/>
      <c r="P212" s="11"/>
    </row>
    <row r="213" spans="1:16">
      <c r="A213" s="83"/>
      <c r="B213" s="11"/>
      <c r="C213" s="11"/>
      <c r="D213" s="11"/>
      <c r="E213" s="11"/>
      <c r="F213" s="11"/>
      <c r="G213" s="11"/>
      <c r="H213" s="11"/>
      <c r="I213" s="11"/>
      <c r="J213" s="11"/>
      <c r="K213" s="11"/>
      <c r="L213" s="11"/>
      <c r="M213" s="11"/>
      <c r="N213" s="11"/>
      <c r="O213" s="11"/>
      <c r="P213" s="11"/>
    </row>
    <row r="214" spans="1:16">
      <c r="A214" s="83"/>
      <c r="B214" s="11"/>
      <c r="C214" s="11"/>
      <c r="D214" s="11"/>
      <c r="E214" s="11"/>
      <c r="F214" s="11"/>
      <c r="G214" s="11"/>
      <c r="H214" s="11"/>
      <c r="I214" s="11"/>
      <c r="J214" s="11"/>
      <c r="K214" s="11"/>
      <c r="L214" s="11"/>
      <c r="M214" s="11"/>
      <c r="N214" s="11"/>
      <c r="O214" s="11"/>
      <c r="P214" s="11"/>
    </row>
    <row r="215" spans="1:16">
      <c r="A215" s="83"/>
      <c r="B215" s="11"/>
      <c r="C215" s="11"/>
      <c r="D215" s="11"/>
      <c r="E215" s="11"/>
      <c r="F215" s="11"/>
      <c r="G215" s="11"/>
      <c r="H215" s="11"/>
      <c r="I215" s="11"/>
      <c r="J215" s="11"/>
      <c r="K215" s="11"/>
      <c r="L215" s="11"/>
      <c r="M215" s="11"/>
      <c r="N215" s="11"/>
      <c r="O215" s="11"/>
      <c r="P215" s="11"/>
    </row>
    <row r="216" spans="1:16">
      <c r="A216" s="83"/>
      <c r="B216" s="11"/>
      <c r="C216" s="11"/>
      <c r="D216" s="11"/>
      <c r="E216" s="11"/>
      <c r="F216" s="11"/>
      <c r="G216" s="11"/>
      <c r="H216" s="11"/>
      <c r="I216" s="11"/>
      <c r="J216" s="11"/>
      <c r="K216" s="11"/>
      <c r="L216" s="11"/>
      <c r="M216" s="11"/>
      <c r="N216" s="11"/>
      <c r="O216" s="11"/>
      <c r="P216" s="11"/>
    </row>
    <row r="217" spans="1:16">
      <c r="A217" s="88">
        <v>1.1200000000000001</v>
      </c>
      <c r="B217" s="34" t="s">
        <v>88</v>
      </c>
      <c r="C217" s="34"/>
      <c r="D217" s="34"/>
      <c r="E217" s="11"/>
      <c r="F217" s="11"/>
      <c r="G217" s="11"/>
      <c r="H217" s="11"/>
      <c r="I217" s="11"/>
      <c r="J217" s="11"/>
      <c r="K217" s="11"/>
      <c r="L217" s="11"/>
      <c r="M217" s="11"/>
      <c r="N217" s="11"/>
      <c r="O217" s="11"/>
      <c r="P217" s="11"/>
    </row>
    <row r="218" spans="1:16">
      <c r="A218" s="83"/>
      <c r="B218" s="34" t="s">
        <v>90</v>
      </c>
      <c r="C218" s="34" t="s">
        <v>27</v>
      </c>
      <c r="D218" s="35" t="s">
        <v>0</v>
      </c>
      <c r="E218" s="11"/>
      <c r="F218" s="34" t="s">
        <v>90</v>
      </c>
      <c r="G218" s="34" t="s">
        <v>30</v>
      </c>
      <c r="H218" s="11"/>
      <c r="I218" s="11"/>
      <c r="J218" s="11"/>
      <c r="K218" s="11"/>
      <c r="L218" s="11"/>
      <c r="M218" s="307" t="s">
        <v>304</v>
      </c>
      <c r="N218" s="307"/>
      <c r="O218" s="307"/>
      <c r="P218" s="11"/>
    </row>
    <row r="219" spans="1:16">
      <c r="A219" s="83"/>
      <c r="B219" s="20" t="s">
        <v>7</v>
      </c>
      <c r="C219" s="169">
        <v>1685</v>
      </c>
      <c r="D219" s="175">
        <v>32.076908433276223</v>
      </c>
      <c r="E219" s="11"/>
      <c r="F219" s="20" t="s">
        <v>7</v>
      </c>
      <c r="G219" s="175">
        <v>32.076908433276223</v>
      </c>
      <c r="H219" s="11"/>
      <c r="I219" s="5"/>
      <c r="J219" s="5"/>
      <c r="K219" s="5"/>
      <c r="L219" s="5"/>
      <c r="M219" s="307"/>
      <c r="N219" s="307"/>
      <c r="O219" s="307"/>
      <c r="P219" s="11"/>
    </row>
    <row r="220" spans="1:16">
      <c r="A220" s="83"/>
      <c r="B220" s="20" t="s">
        <v>5</v>
      </c>
      <c r="C220" s="169">
        <v>74</v>
      </c>
      <c r="D220" s="175">
        <v>1.4087188273367599</v>
      </c>
      <c r="E220" s="11"/>
      <c r="F220" s="20" t="s">
        <v>6</v>
      </c>
      <c r="G220" s="175">
        <v>11.726632400533028</v>
      </c>
      <c r="H220" s="11"/>
      <c r="I220" s="24"/>
      <c r="J220" s="24"/>
      <c r="K220" s="24"/>
      <c r="L220" s="32"/>
      <c r="M220" s="307"/>
      <c r="N220" s="307"/>
      <c r="O220" s="307"/>
      <c r="P220" s="11"/>
    </row>
    <row r="221" spans="1:16">
      <c r="A221" s="83"/>
      <c r="B221" s="20" t="s">
        <v>16</v>
      </c>
      <c r="C221" s="169">
        <v>50</v>
      </c>
      <c r="D221" s="175">
        <v>0.95183704549781067</v>
      </c>
      <c r="E221" s="11"/>
      <c r="F221" s="20" t="s">
        <v>12</v>
      </c>
      <c r="G221" s="175">
        <v>6.6818960593946315</v>
      </c>
      <c r="H221" s="11"/>
      <c r="I221" s="11"/>
      <c r="J221" s="11"/>
      <c r="K221" s="27"/>
      <c r="L221" s="32"/>
      <c r="M221" s="307"/>
      <c r="N221" s="307"/>
      <c r="O221" s="307"/>
      <c r="P221" s="11"/>
    </row>
    <row r="222" spans="1:16">
      <c r="A222" s="83"/>
      <c r="B222" s="20" t="s">
        <v>3</v>
      </c>
      <c r="C222" s="169">
        <v>96</v>
      </c>
      <c r="D222" s="175">
        <v>1.8275271273557967</v>
      </c>
      <c r="E222" s="11"/>
      <c r="F222" s="20" t="s">
        <v>9</v>
      </c>
      <c r="G222" s="175">
        <v>6.0346468684561199</v>
      </c>
      <c r="H222" s="11"/>
      <c r="I222" s="11"/>
      <c r="J222" s="11"/>
      <c r="K222" s="27"/>
      <c r="L222" s="32"/>
      <c r="M222" s="307"/>
      <c r="N222" s="307"/>
      <c r="O222" s="307"/>
      <c r="P222" s="11"/>
    </row>
    <row r="223" spans="1:16" ht="15" customHeight="1">
      <c r="A223" s="83"/>
      <c r="B223" s="20" t="s">
        <v>6</v>
      </c>
      <c r="C223" s="169">
        <v>616</v>
      </c>
      <c r="D223" s="175">
        <v>11.726632400533028</v>
      </c>
      <c r="E223" s="11"/>
      <c r="F223" s="20" t="s">
        <v>4</v>
      </c>
      <c r="G223" s="175">
        <v>5.8823529411764701</v>
      </c>
      <c r="H223" s="11"/>
      <c r="I223" s="11"/>
      <c r="J223" s="11"/>
      <c r="K223" s="27"/>
      <c r="L223" s="32"/>
      <c r="M223" s="307"/>
      <c r="N223" s="307"/>
      <c r="O223" s="307"/>
      <c r="P223" s="171"/>
    </row>
    <row r="224" spans="1:16">
      <c r="A224" s="83"/>
      <c r="B224" s="20" t="s">
        <v>18</v>
      </c>
      <c r="C224" s="169">
        <v>221</v>
      </c>
      <c r="D224" s="175">
        <v>4.2071197411003238</v>
      </c>
      <c r="E224" s="11"/>
      <c r="F224" s="20" t="s">
        <v>11</v>
      </c>
      <c r="G224" s="175">
        <v>4.6640015229392731</v>
      </c>
      <c r="H224" s="11"/>
      <c r="I224" s="11"/>
      <c r="J224" s="11"/>
      <c r="K224" s="27"/>
      <c r="L224" s="32"/>
      <c r="M224" s="307"/>
      <c r="N224" s="307"/>
      <c r="O224" s="307"/>
      <c r="P224" s="171"/>
    </row>
    <row r="225" spans="1:16">
      <c r="A225" s="83"/>
      <c r="B225" s="20" t="s">
        <v>19</v>
      </c>
      <c r="C225" s="169">
        <v>24</v>
      </c>
      <c r="D225" s="175">
        <v>0.45688178183894917</v>
      </c>
      <c r="E225" s="11"/>
      <c r="F225" s="20" t="s">
        <v>18</v>
      </c>
      <c r="G225" s="175">
        <v>4.2071197411003238</v>
      </c>
      <c r="H225" s="11"/>
      <c r="I225" s="11"/>
      <c r="J225" s="11"/>
      <c r="K225" s="27"/>
      <c r="L225" s="32"/>
      <c r="M225" s="307"/>
      <c r="N225" s="307"/>
      <c r="O225" s="307"/>
      <c r="P225" s="171"/>
    </row>
    <row r="226" spans="1:16">
      <c r="A226" s="83"/>
      <c r="B226" s="11" t="s">
        <v>21</v>
      </c>
      <c r="C226" s="169">
        <v>19</v>
      </c>
      <c r="D226" s="175">
        <v>0.36169807728916809</v>
      </c>
      <c r="E226" s="11"/>
      <c r="F226" s="20" t="s">
        <v>22</v>
      </c>
      <c r="G226" s="175">
        <v>3.6740909956215497</v>
      </c>
      <c r="H226" s="11"/>
      <c r="I226" s="11"/>
      <c r="J226" s="11"/>
      <c r="K226" s="27"/>
      <c r="L226" s="32"/>
      <c r="M226" s="307"/>
      <c r="N226" s="307"/>
      <c r="O226" s="307"/>
      <c r="P226" s="171"/>
    </row>
    <row r="227" spans="1:16">
      <c r="A227" s="83"/>
      <c r="B227" s="20" t="s">
        <v>13</v>
      </c>
      <c r="C227" s="169">
        <v>175</v>
      </c>
      <c r="D227" s="175">
        <v>3.3314296592423376</v>
      </c>
      <c r="E227" s="11"/>
      <c r="F227" s="20" t="s">
        <v>13</v>
      </c>
      <c r="G227" s="175">
        <v>3.3314296592423376</v>
      </c>
      <c r="H227" s="11"/>
      <c r="I227" s="11"/>
      <c r="J227" s="11"/>
      <c r="K227" s="27"/>
      <c r="L227" s="32"/>
      <c r="M227" s="307"/>
      <c r="N227" s="307"/>
      <c r="O227" s="307"/>
      <c r="P227" s="171"/>
    </row>
    <row r="228" spans="1:16">
      <c r="A228" s="83"/>
      <c r="B228" s="20" t="s">
        <v>20</v>
      </c>
      <c r="C228" s="169">
        <v>151</v>
      </c>
      <c r="D228" s="175">
        <v>2.8745478774033888</v>
      </c>
      <c r="E228" s="11"/>
      <c r="F228" s="20" t="s">
        <v>10</v>
      </c>
      <c r="G228" s="175">
        <v>3.0268418046830381</v>
      </c>
      <c r="H228" s="11"/>
      <c r="I228" s="11"/>
      <c r="J228" s="11"/>
      <c r="K228" s="27"/>
      <c r="L228" s="27"/>
      <c r="M228" s="307"/>
      <c r="N228" s="307"/>
      <c r="O228" s="307"/>
      <c r="P228" s="171"/>
    </row>
    <row r="229" spans="1:16">
      <c r="A229" s="83"/>
      <c r="B229" s="20" t="s">
        <v>15</v>
      </c>
      <c r="C229" s="169">
        <v>85</v>
      </c>
      <c r="D229" s="175">
        <v>1.6181229773462782</v>
      </c>
      <c r="E229" s="11"/>
      <c r="F229" s="20" t="s">
        <v>17</v>
      </c>
      <c r="G229" s="175">
        <v>2.912621359223301</v>
      </c>
      <c r="H229" s="11"/>
      <c r="I229" s="11"/>
      <c r="J229" s="11"/>
      <c r="K229" s="27"/>
      <c r="L229" s="27"/>
      <c r="M229" s="307"/>
      <c r="N229" s="307"/>
      <c r="O229" s="307"/>
      <c r="P229" s="171"/>
    </row>
    <row r="230" spans="1:16">
      <c r="A230" s="83"/>
      <c r="B230" s="20" t="s">
        <v>17</v>
      </c>
      <c r="C230" s="169">
        <v>153</v>
      </c>
      <c r="D230" s="175">
        <v>2.912621359223301</v>
      </c>
      <c r="E230" s="11"/>
      <c r="F230" s="20" t="s">
        <v>20</v>
      </c>
      <c r="G230" s="175">
        <v>2.8745478774033888</v>
      </c>
      <c r="H230" s="11"/>
      <c r="I230" s="11"/>
      <c r="J230" s="11"/>
      <c r="K230" s="27"/>
      <c r="L230" s="27"/>
      <c r="M230" s="307"/>
      <c r="N230" s="307"/>
      <c r="O230" s="307"/>
      <c r="P230" s="171"/>
    </row>
    <row r="231" spans="1:16">
      <c r="A231" s="83"/>
      <c r="B231" s="20" t="s">
        <v>8</v>
      </c>
      <c r="C231" s="169">
        <v>121</v>
      </c>
      <c r="D231" s="175">
        <v>2.303445650104702</v>
      </c>
      <c r="E231" s="11"/>
      <c r="F231" s="20" t="s">
        <v>1</v>
      </c>
      <c r="G231" s="175">
        <v>2.3795926137445269</v>
      </c>
      <c r="H231" s="11"/>
      <c r="I231" s="11"/>
      <c r="J231" s="11"/>
      <c r="K231" s="27"/>
      <c r="L231" s="27"/>
      <c r="M231" s="307"/>
      <c r="N231" s="307"/>
      <c r="O231" s="307"/>
      <c r="P231" s="171"/>
    </row>
    <row r="232" spans="1:16">
      <c r="A232" s="83"/>
      <c r="B232" s="20" t="s">
        <v>14</v>
      </c>
      <c r="C232" s="169">
        <v>56</v>
      </c>
      <c r="D232" s="175">
        <v>1.066057490957548</v>
      </c>
      <c r="E232" s="11"/>
      <c r="F232" s="20" t="s">
        <v>8</v>
      </c>
      <c r="G232" s="175">
        <v>2.303445650104702</v>
      </c>
      <c r="H232" s="11"/>
      <c r="I232" s="11"/>
      <c r="J232" s="11"/>
      <c r="K232" s="27"/>
      <c r="L232" s="27"/>
      <c r="M232" s="7"/>
      <c r="N232" s="171"/>
      <c r="O232" s="171"/>
      <c r="P232" s="171"/>
    </row>
    <row r="233" spans="1:16">
      <c r="A233" s="83"/>
      <c r="B233" s="20" t="s">
        <v>2</v>
      </c>
      <c r="C233" s="169">
        <v>28</v>
      </c>
      <c r="D233" s="175">
        <v>0.53302874547877399</v>
      </c>
      <c r="E233" s="11"/>
      <c r="F233" s="20" t="s">
        <v>3</v>
      </c>
      <c r="G233" s="175">
        <v>1.8275271273557967</v>
      </c>
      <c r="H233" s="11"/>
      <c r="I233" s="11"/>
      <c r="J233" s="11"/>
      <c r="K233" s="27"/>
      <c r="L233" s="27"/>
      <c r="M233" s="7"/>
      <c r="N233" s="171"/>
      <c r="O233" s="171"/>
      <c r="P233" s="171"/>
    </row>
    <row r="234" spans="1:16">
      <c r="A234" s="83"/>
      <c r="B234" s="20" t="s">
        <v>1</v>
      </c>
      <c r="C234" s="169">
        <v>125</v>
      </c>
      <c r="D234" s="175">
        <v>2.3795926137445269</v>
      </c>
      <c r="E234" s="11"/>
      <c r="F234" s="20" t="s">
        <v>15</v>
      </c>
      <c r="G234" s="175">
        <v>1.6181229773462782</v>
      </c>
      <c r="H234" s="11"/>
      <c r="I234" s="11"/>
      <c r="J234" s="11"/>
      <c r="K234" s="27"/>
      <c r="L234" s="27"/>
      <c r="M234" s="7"/>
      <c r="N234" s="171"/>
      <c r="O234" s="171"/>
      <c r="P234" s="171"/>
    </row>
    <row r="235" spans="1:16">
      <c r="A235" s="83"/>
      <c r="B235" s="20" t="s">
        <v>12</v>
      </c>
      <c r="C235" s="169">
        <v>351</v>
      </c>
      <c r="D235" s="175">
        <v>6.6818960593946315</v>
      </c>
      <c r="E235" s="11"/>
      <c r="F235" s="20" t="s">
        <v>5</v>
      </c>
      <c r="G235" s="175">
        <v>1.4087188273367599</v>
      </c>
      <c r="H235" s="11"/>
      <c r="I235" s="11"/>
      <c r="J235" s="11"/>
      <c r="K235" s="27"/>
      <c r="L235" s="27"/>
      <c r="M235" s="7"/>
      <c r="N235" s="11"/>
      <c r="O235" s="11"/>
      <c r="P235" s="11"/>
    </row>
    <row r="236" spans="1:16">
      <c r="A236" s="83"/>
      <c r="B236" s="20" t="s">
        <v>9</v>
      </c>
      <c r="C236" s="169">
        <v>317</v>
      </c>
      <c r="D236" s="175">
        <v>6.0346468684561199</v>
      </c>
      <c r="E236" s="11"/>
      <c r="F236" s="20" t="s">
        <v>14</v>
      </c>
      <c r="G236" s="175">
        <v>1.066057490957548</v>
      </c>
      <c r="H236" s="11"/>
      <c r="I236" s="11"/>
      <c r="J236" s="11"/>
      <c r="K236" s="27"/>
      <c r="L236" s="27"/>
      <c r="M236" s="7"/>
      <c r="N236" s="11"/>
      <c r="O236" s="11"/>
      <c r="P236" s="11"/>
    </row>
    <row r="237" spans="1:16">
      <c r="A237" s="83"/>
      <c r="B237" s="20" t="s">
        <v>22</v>
      </c>
      <c r="C237" s="169">
        <v>193</v>
      </c>
      <c r="D237" s="175">
        <v>3.6740909956215497</v>
      </c>
      <c r="E237" s="11"/>
      <c r="F237" s="20" t="s">
        <v>16</v>
      </c>
      <c r="G237" s="175">
        <v>0.95183704549781067</v>
      </c>
      <c r="H237" s="11"/>
      <c r="I237" s="11"/>
      <c r="J237" s="27"/>
      <c r="K237" s="27"/>
      <c r="L237" s="7"/>
      <c r="M237" s="11"/>
      <c r="N237" s="11"/>
      <c r="O237" s="11"/>
      <c r="P237" s="11"/>
    </row>
    <row r="238" spans="1:16">
      <c r="A238" s="83"/>
      <c r="B238" s="20" t="s">
        <v>4</v>
      </c>
      <c r="C238" s="169">
        <v>309</v>
      </c>
      <c r="D238" s="175">
        <v>5.8823529411764701</v>
      </c>
      <c r="E238" s="11"/>
      <c r="F238" s="20" t="s">
        <v>2</v>
      </c>
      <c r="G238" s="175">
        <v>0.53302874547877399</v>
      </c>
      <c r="H238" s="11"/>
      <c r="N238" s="11"/>
      <c r="O238" s="11"/>
      <c r="P238" s="11"/>
    </row>
    <row r="239" spans="1:16">
      <c r="A239" s="83"/>
      <c r="B239" s="20" t="s">
        <v>10</v>
      </c>
      <c r="C239" s="169">
        <v>159</v>
      </c>
      <c r="D239" s="175">
        <v>3.0268418046830381</v>
      </c>
      <c r="E239" s="11"/>
      <c r="F239" s="20" t="s">
        <v>19</v>
      </c>
      <c r="G239" s="175">
        <v>0.45688178183894917</v>
      </c>
      <c r="H239" s="11"/>
      <c r="N239" s="11"/>
      <c r="O239" s="11"/>
      <c r="P239" s="11"/>
    </row>
    <row r="240" spans="1:16">
      <c r="A240" s="83"/>
      <c r="B240" s="20" t="s">
        <v>11</v>
      </c>
      <c r="C240" s="169">
        <v>245</v>
      </c>
      <c r="D240" s="175">
        <v>4.6640015229392731</v>
      </c>
      <c r="E240" s="11"/>
      <c r="F240" s="11" t="s">
        <v>21</v>
      </c>
      <c r="G240" s="175">
        <v>0.36169807728916809</v>
      </c>
      <c r="H240" s="11"/>
      <c r="N240" s="11"/>
      <c r="O240" s="11"/>
      <c r="P240" s="11"/>
    </row>
    <row r="241" spans="1:16">
      <c r="A241" s="83"/>
      <c r="B241" s="140" t="s">
        <v>23</v>
      </c>
      <c r="C241" s="169">
        <v>5253</v>
      </c>
      <c r="D241" s="175">
        <v>100</v>
      </c>
      <c r="E241" s="11"/>
      <c r="F241" s="11"/>
      <c r="G241" s="5"/>
      <c r="H241" s="11"/>
      <c r="I241" s="11"/>
      <c r="J241" s="11"/>
      <c r="K241" s="27"/>
      <c r="L241" s="27"/>
      <c r="M241" s="7"/>
      <c r="N241" s="11"/>
      <c r="O241" s="11"/>
      <c r="P241" s="11"/>
    </row>
    <row r="242" spans="1:16">
      <c r="A242" s="88">
        <v>1.1299999999999999</v>
      </c>
      <c r="B242" s="34" t="s">
        <v>286</v>
      </c>
      <c r="C242" s="34"/>
      <c r="D242" s="34"/>
      <c r="E242" s="11"/>
      <c r="F242" s="11"/>
      <c r="G242" s="5"/>
      <c r="H242" s="11"/>
      <c r="I242" s="11"/>
      <c r="J242" s="11"/>
      <c r="K242" s="27"/>
      <c r="L242" s="7"/>
      <c r="M242" s="7"/>
      <c r="N242" s="11"/>
      <c r="O242" s="11"/>
      <c r="P242" s="11"/>
    </row>
    <row r="243" spans="1:16">
      <c r="A243" s="83"/>
      <c r="B243" s="34" t="s">
        <v>279</v>
      </c>
      <c r="C243" s="34" t="s">
        <v>27</v>
      </c>
      <c r="D243" s="35" t="s">
        <v>0</v>
      </c>
      <c r="E243" s="11"/>
      <c r="F243" s="11"/>
      <c r="G243" s="11"/>
      <c r="H243" s="11"/>
      <c r="I243" s="11"/>
      <c r="J243" s="304" t="s">
        <v>305</v>
      </c>
      <c r="K243" s="305"/>
      <c r="L243" s="305"/>
      <c r="M243" s="156"/>
      <c r="N243" s="156"/>
      <c r="O243" s="156"/>
      <c r="P243" s="157"/>
    </row>
    <row r="244" spans="1:16" ht="15" customHeight="1">
      <c r="A244" s="83"/>
      <c r="B244" s="140" t="s">
        <v>33</v>
      </c>
      <c r="C244" s="165">
        <v>2364</v>
      </c>
      <c r="D244" s="163">
        <v>45.002855511136488</v>
      </c>
      <c r="E244" s="11"/>
      <c r="F244" s="11"/>
      <c r="G244" s="11"/>
      <c r="H244" s="11"/>
      <c r="I244" s="11"/>
      <c r="J244" s="305"/>
      <c r="K244" s="305"/>
      <c r="L244" s="305"/>
      <c r="M244" s="159"/>
      <c r="N244" s="159"/>
      <c r="O244" s="159"/>
      <c r="P244" s="160"/>
    </row>
    <row r="245" spans="1:16">
      <c r="A245" s="83"/>
      <c r="B245" s="140" t="s">
        <v>34</v>
      </c>
      <c r="C245" s="165">
        <v>2889</v>
      </c>
      <c r="D245" s="163">
        <v>54.997144488863505</v>
      </c>
      <c r="E245" s="11"/>
      <c r="F245" s="11"/>
      <c r="G245" s="23"/>
      <c r="H245" s="5"/>
      <c r="I245" s="5"/>
      <c r="J245" s="305"/>
      <c r="K245" s="305"/>
      <c r="L245" s="305"/>
      <c r="N245" s="163"/>
      <c r="O245" s="163"/>
      <c r="P245" s="160"/>
    </row>
    <row r="246" spans="1:16">
      <c r="A246" s="83"/>
      <c r="B246" s="140" t="s">
        <v>23</v>
      </c>
      <c r="C246" s="165">
        <v>5253</v>
      </c>
      <c r="D246" s="163">
        <v>100</v>
      </c>
      <c r="E246" s="11"/>
      <c r="F246" s="11"/>
      <c r="G246" s="5"/>
      <c r="H246" s="5"/>
      <c r="I246" s="24"/>
      <c r="J246" s="305"/>
      <c r="K246" s="305"/>
      <c r="L246" s="305"/>
      <c r="N246" s="163"/>
      <c r="O246" s="163"/>
      <c r="P246" s="160"/>
    </row>
    <row r="247" spans="1:16">
      <c r="A247" s="83"/>
      <c r="B247" s="11"/>
      <c r="C247" s="11"/>
      <c r="D247" s="11"/>
      <c r="E247" s="11"/>
      <c r="F247" s="11"/>
      <c r="G247" s="25"/>
      <c r="H247" s="11"/>
      <c r="I247" s="11"/>
      <c r="J247" s="305"/>
      <c r="K247" s="305"/>
      <c r="L247" s="305"/>
      <c r="N247" s="163"/>
      <c r="O247" s="164"/>
      <c r="P247" s="160"/>
    </row>
    <row r="248" spans="1:16">
      <c r="A248" s="83"/>
      <c r="B248" s="11"/>
      <c r="C248" s="11"/>
      <c r="D248" s="11"/>
      <c r="E248" s="11"/>
      <c r="F248" s="11"/>
      <c r="G248" s="5"/>
      <c r="H248" s="11"/>
      <c r="I248" s="11"/>
      <c r="J248" s="305"/>
      <c r="K248" s="305"/>
      <c r="L248" s="305"/>
      <c r="M248" s="105"/>
      <c r="N248" s="105"/>
      <c r="O248" s="105"/>
      <c r="P248" s="11"/>
    </row>
    <row r="249" spans="1:16">
      <c r="A249" s="83"/>
      <c r="B249" s="11"/>
      <c r="C249" s="11"/>
      <c r="D249" s="11"/>
      <c r="E249" s="11"/>
      <c r="F249" s="11"/>
      <c r="G249" s="5"/>
      <c r="H249" s="11"/>
      <c r="I249" s="11"/>
      <c r="J249" s="305"/>
      <c r="K249" s="305"/>
      <c r="L249" s="305"/>
      <c r="M249" s="105"/>
      <c r="N249" s="11"/>
      <c r="O249" s="11"/>
      <c r="P249" s="11"/>
    </row>
    <row r="250" spans="1:16">
      <c r="A250" s="83"/>
      <c r="B250" s="11"/>
      <c r="C250" s="11"/>
      <c r="D250" s="11"/>
      <c r="E250" s="11"/>
      <c r="F250" s="11"/>
      <c r="G250" s="5"/>
      <c r="H250" s="11"/>
      <c r="I250" s="11"/>
      <c r="J250" s="305"/>
      <c r="K250" s="305"/>
      <c r="L250" s="305"/>
      <c r="M250" s="105"/>
      <c r="N250" s="11"/>
      <c r="O250" s="11"/>
      <c r="P250" s="11"/>
    </row>
    <row r="251" spans="1:16">
      <c r="A251" s="83"/>
      <c r="B251" s="11"/>
      <c r="C251" s="11"/>
      <c r="D251" s="11"/>
      <c r="E251" s="11"/>
      <c r="F251" s="11"/>
      <c r="G251" s="5"/>
      <c r="H251" s="11"/>
      <c r="I251" s="11"/>
      <c r="J251" s="11"/>
      <c r="K251" s="105"/>
      <c r="L251" s="105"/>
      <c r="M251" s="105"/>
      <c r="N251" s="11"/>
      <c r="O251" s="11"/>
      <c r="P251" s="11"/>
    </row>
    <row r="252" spans="1:16">
      <c r="A252" s="83"/>
      <c r="B252" s="11"/>
      <c r="C252" s="11"/>
      <c r="D252" s="37"/>
      <c r="E252" s="11"/>
      <c r="F252" s="11"/>
      <c r="G252" s="5"/>
      <c r="H252" s="11"/>
      <c r="I252" s="11"/>
      <c r="J252" s="11"/>
      <c r="K252" s="105"/>
      <c r="L252" s="105"/>
      <c r="M252" s="105"/>
      <c r="N252" s="11"/>
      <c r="O252" s="11"/>
      <c r="P252" s="11"/>
    </row>
    <row r="253" spans="1:16">
      <c r="A253" s="83"/>
      <c r="B253" s="11"/>
      <c r="C253" s="11"/>
      <c r="D253" s="11"/>
      <c r="E253" s="11"/>
      <c r="F253" s="11"/>
      <c r="G253" s="5"/>
      <c r="H253" s="11"/>
      <c r="I253" s="11"/>
      <c r="J253" s="11"/>
      <c r="K253" s="105"/>
      <c r="L253" s="105"/>
      <c r="M253" s="105"/>
      <c r="N253" s="11"/>
      <c r="O253" s="11"/>
      <c r="P253" s="11"/>
    </row>
    <row r="254" spans="1:16">
      <c r="A254" s="83"/>
      <c r="B254" s="11"/>
      <c r="C254" s="11"/>
      <c r="D254" s="11"/>
      <c r="E254" s="11"/>
      <c r="F254" s="11"/>
      <c r="G254" s="5"/>
      <c r="H254" s="11"/>
      <c r="I254" s="11"/>
      <c r="J254" s="11"/>
      <c r="K254" s="105"/>
      <c r="L254" s="105"/>
      <c r="M254" s="105"/>
      <c r="N254" s="11"/>
      <c r="O254" s="11"/>
      <c r="P254" s="11"/>
    </row>
    <row r="255" spans="1:16">
      <c r="A255" s="83"/>
      <c r="B255" s="11"/>
      <c r="C255" s="11"/>
      <c r="D255" s="11"/>
      <c r="E255" s="11"/>
      <c r="F255" s="11"/>
      <c r="G255" s="5"/>
      <c r="H255" s="11"/>
      <c r="I255" s="11"/>
      <c r="J255" s="11"/>
      <c r="K255" s="105"/>
      <c r="L255" s="105"/>
      <c r="M255" s="105"/>
      <c r="N255" s="11"/>
      <c r="O255" s="11"/>
      <c r="P255" s="11"/>
    </row>
    <row r="256" spans="1:16">
      <c r="A256" s="83"/>
      <c r="B256" s="11"/>
      <c r="C256" s="11"/>
      <c r="D256" s="11"/>
      <c r="E256" s="11"/>
      <c r="F256" s="11"/>
      <c r="G256" s="5"/>
      <c r="H256" s="11"/>
      <c r="I256" s="11"/>
      <c r="J256" s="11"/>
      <c r="K256" s="27"/>
      <c r="L256" s="7"/>
      <c r="M256" s="7"/>
      <c r="N256" s="11"/>
      <c r="O256" s="11"/>
      <c r="P256" s="11"/>
    </row>
    <row r="257" spans="1:16">
      <c r="A257" s="83"/>
      <c r="B257" s="11"/>
      <c r="C257" s="11"/>
      <c r="D257" s="11"/>
      <c r="E257" s="11"/>
      <c r="F257" s="11"/>
      <c r="G257" s="11"/>
      <c r="H257" s="11"/>
      <c r="I257" s="11"/>
      <c r="J257" s="11"/>
      <c r="K257" s="11"/>
      <c r="L257" s="11"/>
      <c r="M257" s="11"/>
      <c r="N257" s="11"/>
      <c r="O257" s="11"/>
      <c r="P257" s="11"/>
    </row>
    <row r="258" spans="1:16">
      <c r="A258" s="83"/>
      <c r="B258" s="11"/>
      <c r="C258" s="11"/>
      <c r="D258" s="11"/>
      <c r="E258" s="11"/>
      <c r="F258" s="11"/>
      <c r="G258" s="11"/>
      <c r="H258" s="11"/>
      <c r="I258" s="11"/>
      <c r="J258" s="11"/>
      <c r="K258" s="11"/>
      <c r="L258" s="11"/>
      <c r="M258" s="11"/>
      <c r="N258" s="11"/>
      <c r="O258" s="11"/>
      <c r="P258" s="11"/>
    </row>
    <row r="259" spans="1:16">
      <c r="A259" s="83"/>
      <c r="B259" s="11"/>
      <c r="C259" s="11"/>
      <c r="D259" s="11"/>
      <c r="E259" s="11"/>
      <c r="F259" s="11"/>
      <c r="G259" s="11"/>
      <c r="H259" s="11"/>
      <c r="I259" s="11"/>
      <c r="J259" s="11"/>
      <c r="K259" s="11"/>
      <c r="L259" s="11"/>
      <c r="M259" s="11"/>
      <c r="N259" s="11"/>
      <c r="O259" s="11"/>
      <c r="P259" s="11"/>
    </row>
    <row r="260" spans="1:16">
      <c r="A260" s="88">
        <v>1.1399999999999999</v>
      </c>
      <c r="B260" s="34" t="s">
        <v>92</v>
      </c>
      <c r="C260" s="34"/>
      <c r="D260" s="34"/>
      <c r="E260" s="11"/>
      <c r="F260" s="11"/>
      <c r="G260" s="11"/>
      <c r="H260" s="11"/>
      <c r="I260" s="11"/>
      <c r="J260" s="156"/>
      <c r="K260" s="156"/>
      <c r="L260" s="156"/>
      <c r="M260" s="156"/>
      <c r="N260" s="156"/>
      <c r="O260" s="156"/>
      <c r="P260" s="157"/>
    </row>
    <row r="261" spans="1:16" ht="15" customHeight="1">
      <c r="A261" s="83"/>
      <c r="B261" s="34" t="s">
        <v>36</v>
      </c>
      <c r="C261" s="34" t="s">
        <v>27</v>
      </c>
      <c r="D261" s="35" t="s">
        <v>0</v>
      </c>
      <c r="E261" s="11"/>
      <c r="F261" s="11"/>
      <c r="G261" s="11"/>
      <c r="H261" s="11"/>
      <c r="I261" s="11"/>
      <c r="J261" s="158"/>
      <c r="K261" s="158"/>
      <c r="L261" s="159"/>
      <c r="M261" s="159"/>
      <c r="N261" s="159"/>
      <c r="O261" s="159"/>
      <c r="P261" s="160"/>
    </row>
    <row r="262" spans="1:16">
      <c r="A262" s="83"/>
      <c r="B262" s="20" t="s">
        <v>37</v>
      </c>
      <c r="C262" s="165">
        <v>505</v>
      </c>
      <c r="D262" s="163">
        <v>9.6135541595278884</v>
      </c>
      <c r="E262" s="11"/>
      <c r="F262" s="11"/>
      <c r="G262" s="11"/>
      <c r="H262" s="23"/>
      <c r="I262" s="5"/>
      <c r="J262" s="296" t="s">
        <v>306</v>
      </c>
      <c r="K262" s="296"/>
      <c r="L262" s="296"/>
      <c r="N262" s="163"/>
      <c r="O262" s="163"/>
      <c r="P262" s="160"/>
    </row>
    <row r="263" spans="1:16">
      <c r="A263" s="83"/>
      <c r="B263" s="20" t="s">
        <v>38</v>
      </c>
      <c r="C263" s="165">
        <v>441</v>
      </c>
      <c r="D263" s="163">
        <v>8.3952027412906922</v>
      </c>
      <c r="E263" s="11"/>
      <c r="F263" s="11"/>
      <c r="G263" s="11"/>
      <c r="H263" s="5"/>
      <c r="I263" s="5"/>
      <c r="J263" s="296"/>
      <c r="K263" s="296"/>
      <c r="L263" s="296"/>
      <c r="N263" s="163"/>
      <c r="O263" s="163"/>
      <c r="P263" s="160"/>
    </row>
    <row r="264" spans="1:16">
      <c r="A264" s="83"/>
      <c r="B264" s="20" t="s">
        <v>39</v>
      </c>
      <c r="C264" s="165">
        <v>465</v>
      </c>
      <c r="D264" s="163">
        <v>8.8520845231296406</v>
      </c>
      <c r="E264" s="11"/>
      <c r="F264" s="11"/>
      <c r="G264" s="11"/>
      <c r="H264" s="25"/>
      <c r="I264" s="11"/>
      <c r="J264" s="296"/>
      <c r="K264" s="296"/>
      <c r="L264" s="296"/>
      <c r="N264" s="163"/>
      <c r="O264" s="163"/>
      <c r="P264" s="160"/>
    </row>
    <row r="265" spans="1:16">
      <c r="A265" s="83"/>
      <c r="B265" s="20" t="s">
        <v>40</v>
      </c>
      <c r="C265" s="165">
        <v>461</v>
      </c>
      <c r="D265" s="163">
        <v>8.7759375594898152</v>
      </c>
      <c r="E265" s="11"/>
      <c r="F265" s="11"/>
      <c r="G265" s="11"/>
      <c r="H265" s="5"/>
      <c r="I265" s="11"/>
      <c r="J265" s="296"/>
      <c r="K265" s="296"/>
      <c r="L265" s="296"/>
      <c r="N265" s="163"/>
      <c r="O265" s="163"/>
      <c r="P265" s="160"/>
    </row>
    <row r="266" spans="1:16">
      <c r="A266" s="83"/>
      <c r="B266" s="20" t="s">
        <v>41</v>
      </c>
      <c r="C266" s="165">
        <v>427</v>
      </c>
      <c r="D266" s="163">
        <v>8.1286883685513036</v>
      </c>
      <c r="E266" s="11"/>
      <c r="F266" s="11"/>
      <c r="G266" s="11"/>
      <c r="H266" s="5"/>
      <c r="I266" s="11"/>
      <c r="J266" s="296"/>
      <c r="K266" s="296"/>
      <c r="L266" s="296"/>
      <c r="N266" s="163"/>
      <c r="O266" s="163"/>
      <c r="P266" s="160"/>
    </row>
    <row r="267" spans="1:16">
      <c r="A267" s="83"/>
      <c r="B267" s="20" t="s">
        <v>42</v>
      </c>
      <c r="C267" s="165">
        <v>438</v>
      </c>
      <c r="D267" s="163">
        <v>8.3380925185608223</v>
      </c>
      <c r="E267" s="11"/>
      <c r="F267" s="11"/>
      <c r="G267" s="11"/>
      <c r="H267" s="5"/>
      <c r="I267" s="11"/>
      <c r="J267" s="296"/>
      <c r="K267" s="296"/>
      <c r="L267" s="296"/>
      <c r="N267" s="163"/>
      <c r="O267" s="163"/>
      <c r="P267" s="160"/>
    </row>
    <row r="268" spans="1:16">
      <c r="A268" s="83"/>
      <c r="B268" s="20" t="s">
        <v>43</v>
      </c>
      <c r="C268" s="165">
        <v>436</v>
      </c>
      <c r="D268" s="163">
        <v>8.3000190367409097</v>
      </c>
      <c r="E268" s="11"/>
      <c r="F268" s="11"/>
      <c r="G268" s="11"/>
      <c r="H268" s="5"/>
      <c r="I268" s="11"/>
      <c r="J268" s="296"/>
      <c r="K268" s="296"/>
      <c r="L268" s="296"/>
      <c r="N268" s="163"/>
      <c r="O268" s="163"/>
      <c r="P268" s="160"/>
    </row>
    <row r="269" spans="1:16">
      <c r="A269" s="83"/>
      <c r="B269" s="20" t="s">
        <v>44</v>
      </c>
      <c r="C269" s="165">
        <v>421</v>
      </c>
      <c r="D269" s="163">
        <v>8.0144679230915674</v>
      </c>
      <c r="E269" s="11"/>
      <c r="F269" s="11"/>
      <c r="G269" s="11"/>
      <c r="H269" s="5"/>
      <c r="I269" s="11"/>
      <c r="J269" s="161"/>
      <c r="K269" s="162"/>
      <c r="N269" s="163"/>
      <c r="O269" s="163"/>
      <c r="P269" s="160"/>
    </row>
    <row r="270" spans="1:16">
      <c r="A270" s="83"/>
      <c r="B270" s="20" t="s">
        <v>45</v>
      </c>
      <c r="C270" s="165">
        <v>459</v>
      </c>
      <c r="D270" s="163">
        <v>8.7378640776699026</v>
      </c>
      <c r="E270" s="11"/>
      <c r="F270" s="11"/>
      <c r="G270" s="11"/>
      <c r="H270" s="5"/>
      <c r="I270" s="11"/>
      <c r="J270" s="161"/>
      <c r="K270" s="162"/>
      <c r="N270" s="163"/>
      <c r="O270" s="163"/>
      <c r="P270" s="160"/>
    </row>
    <row r="271" spans="1:16">
      <c r="A271" s="83"/>
      <c r="B271" s="20" t="s">
        <v>46</v>
      </c>
      <c r="C271" s="165">
        <v>407</v>
      </c>
      <c r="D271" s="163">
        <v>7.7479535503521797</v>
      </c>
      <c r="E271" s="11"/>
      <c r="F271" s="11"/>
      <c r="G271" s="11"/>
      <c r="H271" s="5"/>
      <c r="I271" s="11"/>
      <c r="J271" s="161"/>
      <c r="K271" s="162"/>
      <c r="N271" s="163"/>
      <c r="O271" s="163"/>
      <c r="P271" s="160"/>
    </row>
    <row r="272" spans="1:16">
      <c r="A272" s="83"/>
      <c r="B272" s="20" t="s">
        <v>47</v>
      </c>
      <c r="C272" s="165">
        <v>422</v>
      </c>
      <c r="D272" s="163">
        <v>8.0335046640015229</v>
      </c>
      <c r="E272" s="11"/>
      <c r="F272" s="11"/>
      <c r="G272" s="11"/>
      <c r="H272" s="5"/>
      <c r="I272" s="11"/>
      <c r="J272" s="161"/>
      <c r="K272" s="162"/>
      <c r="N272" s="163"/>
      <c r="O272" s="163"/>
      <c r="P272" s="160"/>
    </row>
    <row r="273" spans="1:17">
      <c r="A273" s="83"/>
      <c r="B273" s="20" t="s">
        <v>48</v>
      </c>
      <c r="C273" s="165">
        <v>371</v>
      </c>
      <c r="D273" s="163">
        <v>7.0626308775937563</v>
      </c>
      <c r="E273" s="11"/>
      <c r="F273" s="11"/>
      <c r="G273" s="11"/>
      <c r="H273" s="5"/>
      <c r="I273" s="11"/>
      <c r="J273" s="161"/>
      <c r="K273" s="162"/>
      <c r="N273" s="163"/>
      <c r="O273" s="163"/>
      <c r="P273" s="160"/>
    </row>
    <row r="274" spans="1:17">
      <c r="A274" s="83"/>
      <c r="B274" s="140" t="s">
        <v>23</v>
      </c>
      <c r="C274" s="165">
        <v>5253</v>
      </c>
      <c r="D274" s="163">
        <v>100</v>
      </c>
      <c r="E274" s="11"/>
      <c r="F274" s="11"/>
      <c r="G274" s="11"/>
      <c r="H274" s="5"/>
      <c r="I274" s="11"/>
      <c r="J274" s="161"/>
      <c r="K274" s="162"/>
      <c r="N274" s="163"/>
      <c r="O274" s="164"/>
      <c r="P274" s="160"/>
    </row>
    <row r="275" spans="1:17">
      <c r="A275" s="83"/>
      <c r="B275" s="140"/>
      <c r="C275" s="28"/>
      <c r="D275" s="27"/>
      <c r="E275" s="11"/>
      <c r="F275" s="11"/>
      <c r="G275" s="11"/>
      <c r="H275" s="5"/>
      <c r="I275" s="11"/>
      <c r="J275" s="11"/>
      <c r="K275" s="11"/>
      <c r="L275" s="27"/>
      <c r="M275" s="27"/>
      <c r="N275" s="7"/>
      <c r="O275" s="11"/>
      <c r="P275" s="11"/>
    </row>
    <row r="276" spans="1:17">
      <c r="A276" s="83"/>
      <c r="B276" s="140"/>
      <c r="C276" s="28"/>
      <c r="D276" s="27"/>
      <c r="E276" s="11"/>
      <c r="F276" s="11"/>
      <c r="G276" s="11"/>
      <c r="H276" s="5"/>
      <c r="I276" s="11"/>
      <c r="J276" s="11"/>
      <c r="K276" s="11"/>
      <c r="L276" s="27"/>
      <c r="M276" s="27"/>
      <c r="N276" s="7"/>
      <c r="O276" s="11"/>
      <c r="P276" s="11"/>
    </row>
    <row r="277" spans="1:17">
      <c r="A277" s="83"/>
      <c r="B277" s="140"/>
      <c r="C277" s="28"/>
      <c r="D277" s="27"/>
      <c r="E277" s="11"/>
      <c r="F277" s="11"/>
      <c r="G277" s="11"/>
      <c r="H277" s="5"/>
      <c r="I277" s="11"/>
      <c r="J277" s="11"/>
      <c r="K277" s="11"/>
      <c r="L277" s="27"/>
      <c r="M277" s="27"/>
      <c r="N277" s="7"/>
      <c r="O277" s="11"/>
      <c r="P277" s="11"/>
    </row>
    <row r="278" spans="1:17">
      <c r="A278" s="83"/>
      <c r="B278" s="140"/>
      <c r="C278" s="28"/>
      <c r="D278" s="27"/>
      <c r="E278" s="11"/>
      <c r="F278" s="11"/>
      <c r="G278" s="11"/>
      <c r="H278" s="5"/>
      <c r="I278" s="11"/>
      <c r="J278" s="11"/>
      <c r="K278" s="11"/>
      <c r="L278" s="27"/>
      <c r="M278" s="27"/>
      <c r="N278" s="7"/>
      <c r="O278" s="11"/>
      <c r="P278" s="11"/>
    </row>
    <row r="279" spans="1:17">
      <c r="A279" s="83"/>
      <c r="B279" s="140"/>
      <c r="C279" s="28"/>
      <c r="D279" s="27"/>
      <c r="E279" s="11"/>
      <c r="F279" s="11"/>
      <c r="G279" s="11"/>
      <c r="H279" s="5"/>
      <c r="I279" s="11"/>
      <c r="J279" s="11"/>
      <c r="K279" s="11"/>
      <c r="L279" s="27"/>
      <c r="M279" s="27"/>
      <c r="N279" s="7"/>
      <c r="O279" s="11"/>
      <c r="P279" s="11"/>
    </row>
    <row r="280" spans="1:17">
      <c r="A280" s="83"/>
      <c r="B280" s="11"/>
      <c r="C280" s="11"/>
      <c r="D280" s="11"/>
      <c r="E280" s="11"/>
      <c r="F280" s="11"/>
      <c r="G280" s="11"/>
      <c r="H280" s="5"/>
      <c r="I280" s="11"/>
      <c r="J280" s="11"/>
      <c r="K280" s="156"/>
      <c r="L280" s="156"/>
      <c r="M280" s="156"/>
      <c r="N280" s="156"/>
      <c r="O280" s="156"/>
      <c r="P280" s="156"/>
      <c r="Q280" s="157"/>
    </row>
    <row r="281" spans="1:17">
      <c r="A281" s="88">
        <v>1.1499999999999999</v>
      </c>
      <c r="B281" s="34" t="s">
        <v>93</v>
      </c>
      <c r="C281" s="34"/>
      <c r="D281" s="34"/>
      <c r="E281" s="11"/>
      <c r="F281" s="11"/>
      <c r="G281" s="11"/>
      <c r="H281" s="5"/>
      <c r="I281" s="11"/>
      <c r="J281" s="11"/>
      <c r="K281" s="158"/>
      <c r="L281" s="158"/>
      <c r="M281" s="159"/>
      <c r="N281" s="159"/>
      <c r="O281" s="159"/>
      <c r="P281" s="159"/>
      <c r="Q281" s="157"/>
    </row>
    <row r="282" spans="1:17">
      <c r="A282" s="83"/>
      <c r="B282" s="34" t="s">
        <v>50</v>
      </c>
      <c r="C282" s="34" t="s">
        <v>27</v>
      </c>
      <c r="D282" s="35" t="s">
        <v>0</v>
      </c>
      <c r="E282" s="11"/>
      <c r="F282" s="11"/>
      <c r="G282" s="11"/>
      <c r="H282" s="11"/>
      <c r="I282" s="11"/>
      <c r="J282" s="11"/>
      <c r="K282" s="296" t="s">
        <v>291</v>
      </c>
      <c r="L282" s="296"/>
      <c r="M282" s="296"/>
      <c r="O282" s="163"/>
      <c r="P282" s="163"/>
      <c r="Q282" s="157"/>
    </row>
    <row r="283" spans="1:17" ht="15" customHeight="1">
      <c r="A283" s="83"/>
      <c r="B283" s="20" t="s">
        <v>51</v>
      </c>
      <c r="C283" s="160">
        <v>712</v>
      </c>
      <c r="D283" s="163">
        <v>13.554159527888826</v>
      </c>
      <c r="E283" s="11">
        <v>10.1</v>
      </c>
      <c r="F283" s="11"/>
      <c r="G283" s="23"/>
      <c r="H283" s="5"/>
      <c r="I283" s="5"/>
      <c r="J283" s="5"/>
      <c r="K283" s="296"/>
      <c r="L283" s="296"/>
      <c r="M283" s="296"/>
      <c r="O283" s="163"/>
      <c r="P283" s="163"/>
      <c r="Q283" s="157"/>
    </row>
    <row r="284" spans="1:17">
      <c r="A284" s="83"/>
      <c r="B284" s="20" t="s">
        <v>52</v>
      </c>
      <c r="C284" s="160">
        <v>660</v>
      </c>
      <c r="D284" s="163">
        <v>12.564249000571101</v>
      </c>
      <c r="E284" s="11"/>
      <c r="F284" s="11"/>
      <c r="G284" s="5"/>
      <c r="H284" s="5"/>
      <c r="I284" s="24"/>
      <c r="J284" s="24"/>
      <c r="K284" s="296"/>
      <c r="L284" s="296"/>
      <c r="M284" s="296"/>
      <c r="O284" s="163"/>
      <c r="P284" s="163"/>
      <c r="Q284" s="157"/>
    </row>
    <row r="285" spans="1:17">
      <c r="A285" s="83"/>
      <c r="B285" s="20" t="s">
        <v>53</v>
      </c>
      <c r="C285" s="160">
        <v>645</v>
      </c>
      <c r="D285" s="163">
        <v>12.278697886921758</v>
      </c>
      <c r="E285" s="11"/>
      <c r="F285" s="11"/>
      <c r="G285" s="25"/>
      <c r="H285" s="11"/>
      <c r="I285" s="11"/>
      <c r="J285" s="11"/>
      <c r="K285" s="296"/>
      <c r="L285" s="296"/>
      <c r="M285" s="296"/>
      <c r="O285" s="163"/>
      <c r="P285" s="163"/>
      <c r="Q285" s="157"/>
    </row>
    <row r="286" spans="1:17">
      <c r="A286" s="83"/>
      <c r="B286" s="20" t="s">
        <v>54</v>
      </c>
      <c r="C286" s="160">
        <v>646</v>
      </c>
      <c r="D286" s="163">
        <v>12.297734627831716</v>
      </c>
      <c r="E286" s="11"/>
      <c r="F286" s="11"/>
      <c r="G286" s="5"/>
      <c r="H286" s="11"/>
      <c r="I286" s="11"/>
      <c r="J286" s="11"/>
      <c r="K286" s="296"/>
      <c r="L286" s="296"/>
      <c r="M286" s="296"/>
      <c r="O286" s="163"/>
      <c r="P286" s="163"/>
      <c r="Q286" s="157"/>
    </row>
    <row r="287" spans="1:17">
      <c r="A287" s="83"/>
      <c r="B287" s="20" t="s">
        <v>55</v>
      </c>
      <c r="C287" s="160">
        <v>717</v>
      </c>
      <c r="D287" s="163">
        <v>13.649343232438607</v>
      </c>
      <c r="E287" s="11"/>
      <c r="F287" s="11"/>
      <c r="G287" s="5"/>
      <c r="H287" s="11"/>
      <c r="I287" s="11"/>
      <c r="J287" s="11"/>
      <c r="K287" s="296"/>
      <c r="L287" s="296"/>
      <c r="M287" s="296"/>
      <c r="O287" s="163"/>
      <c r="P287" s="163"/>
      <c r="Q287" s="157"/>
    </row>
    <row r="288" spans="1:17">
      <c r="A288" s="83"/>
      <c r="B288" s="20" t="s">
        <v>56</v>
      </c>
      <c r="C288" s="160">
        <v>876</v>
      </c>
      <c r="D288" s="163">
        <v>16.676185037121645</v>
      </c>
      <c r="E288" s="11"/>
      <c r="F288" s="11"/>
      <c r="G288" s="5"/>
      <c r="H288" s="11"/>
      <c r="I288" s="11"/>
      <c r="J288" s="11"/>
      <c r="K288" s="161"/>
      <c r="L288" s="162"/>
      <c r="O288" s="163"/>
      <c r="P288" s="163"/>
      <c r="Q288" s="157"/>
    </row>
    <row r="289" spans="1:17">
      <c r="A289" s="83"/>
      <c r="B289" s="20" t="s">
        <v>57</v>
      </c>
      <c r="C289" s="160">
        <v>997</v>
      </c>
      <c r="D289" s="163">
        <v>18.979630687226347</v>
      </c>
      <c r="E289" s="11"/>
      <c r="F289" s="11"/>
      <c r="G289" s="5"/>
      <c r="H289" s="11"/>
      <c r="I289" s="11"/>
      <c r="J289" s="11"/>
      <c r="K289" s="161"/>
      <c r="L289" s="162"/>
      <c r="O289" s="163"/>
      <c r="P289" s="164"/>
      <c r="Q289" s="157"/>
    </row>
    <row r="290" spans="1:17">
      <c r="A290" s="83"/>
      <c r="B290" s="140" t="s">
        <v>23</v>
      </c>
      <c r="C290" s="160">
        <v>5253</v>
      </c>
      <c r="D290" s="163">
        <v>100</v>
      </c>
      <c r="E290" s="11"/>
      <c r="F290" s="11"/>
      <c r="G290" s="5"/>
      <c r="H290" s="11"/>
      <c r="I290" s="11"/>
      <c r="J290" s="11"/>
      <c r="K290" s="105"/>
      <c r="L290" s="105"/>
      <c r="M290" s="105"/>
      <c r="N290" s="11"/>
      <c r="O290" s="11"/>
      <c r="P290" s="11"/>
    </row>
    <row r="291" spans="1:17">
      <c r="A291" s="83"/>
      <c r="B291" s="140"/>
      <c r="C291" s="28"/>
      <c r="D291" s="27"/>
      <c r="E291" s="11"/>
      <c r="F291" s="11"/>
      <c r="G291" s="5"/>
      <c r="H291" s="11"/>
      <c r="I291" s="11"/>
      <c r="J291" s="11"/>
      <c r="K291" s="105"/>
      <c r="L291" s="105"/>
      <c r="M291" s="105"/>
      <c r="N291" s="11"/>
      <c r="O291" s="11"/>
      <c r="P291" s="11"/>
    </row>
    <row r="292" spans="1:17">
      <c r="A292" s="83"/>
      <c r="B292" s="140"/>
      <c r="C292" s="28"/>
      <c r="D292" s="27"/>
      <c r="E292" s="11"/>
      <c r="F292" s="11"/>
      <c r="G292" s="5"/>
      <c r="H292" s="11"/>
      <c r="I292" s="11"/>
      <c r="J292" s="11"/>
      <c r="K292" s="105"/>
      <c r="L292" s="105"/>
      <c r="M292" s="105"/>
      <c r="N292" s="11"/>
      <c r="O292" s="11"/>
      <c r="P292" s="11"/>
    </row>
    <row r="293" spans="1:17">
      <c r="A293" s="83"/>
      <c r="B293" s="140"/>
      <c r="C293" s="28"/>
      <c r="D293" s="27"/>
      <c r="E293" s="11"/>
      <c r="F293" s="11"/>
      <c r="G293" s="5"/>
      <c r="H293" s="11"/>
      <c r="I293" s="11"/>
      <c r="J293" s="11"/>
      <c r="K293" s="105"/>
      <c r="L293" s="105"/>
      <c r="M293" s="105"/>
      <c r="N293" s="11"/>
      <c r="O293" s="11"/>
      <c r="P293" s="11"/>
    </row>
    <row r="294" spans="1:17">
      <c r="A294" s="83"/>
      <c r="B294" s="140"/>
      <c r="C294" s="28"/>
      <c r="D294" s="27"/>
      <c r="E294" s="11"/>
      <c r="F294" s="11"/>
      <c r="G294" s="5"/>
      <c r="H294" s="11"/>
      <c r="I294" s="11"/>
      <c r="J294" s="11"/>
      <c r="K294" s="105"/>
      <c r="L294" s="105"/>
      <c r="M294" s="105"/>
      <c r="N294" s="11"/>
      <c r="O294" s="11"/>
      <c r="P294" s="11"/>
    </row>
    <row r="295" spans="1:17">
      <c r="A295" s="83"/>
      <c r="B295" s="11"/>
      <c r="C295" s="11"/>
      <c r="D295" s="11"/>
      <c r="E295" s="11"/>
      <c r="F295" s="11"/>
      <c r="G295" s="5"/>
      <c r="H295" s="11"/>
      <c r="I295" s="11"/>
      <c r="J295" s="11"/>
      <c r="K295" s="27"/>
      <c r="L295" s="27"/>
      <c r="M295" s="7"/>
      <c r="N295" s="11"/>
      <c r="O295" s="11"/>
      <c r="P295" s="11"/>
    </row>
    <row r="296" spans="1:17">
      <c r="A296" s="83"/>
      <c r="B296" s="11"/>
      <c r="C296" s="11"/>
      <c r="D296" s="11"/>
      <c r="E296" s="11"/>
      <c r="F296" s="11"/>
      <c r="G296" s="5"/>
      <c r="H296" s="11"/>
      <c r="I296" s="11"/>
      <c r="J296" s="11"/>
      <c r="K296" s="27"/>
      <c r="L296" s="7"/>
      <c r="M296" s="7"/>
      <c r="N296" s="11"/>
      <c r="O296" s="11"/>
      <c r="P296" s="11"/>
    </row>
    <row r="297" spans="1:17">
      <c r="A297" s="83"/>
      <c r="B297" s="11"/>
      <c r="C297" s="11"/>
      <c r="D297" s="11"/>
      <c r="E297" s="11"/>
      <c r="F297" s="11"/>
      <c r="G297" s="11"/>
      <c r="H297" s="11"/>
      <c r="I297" s="11"/>
      <c r="J297" s="11"/>
      <c r="K297" s="11"/>
      <c r="L297" s="11"/>
      <c r="M297" s="11"/>
      <c r="N297" s="11"/>
      <c r="O297" s="11"/>
      <c r="P297" s="11"/>
    </row>
    <row r="298" spans="1:17">
      <c r="A298" s="88">
        <v>1.1599999999999999</v>
      </c>
      <c r="B298" s="34" t="s">
        <v>94</v>
      </c>
      <c r="C298" s="34"/>
      <c r="D298" s="34"/>
      <c r="E298" s="11"/>
      <c r="F298" s="11"/>
      <c r="G298" s="11"/>
      <c r="H298" s="11"/>
      <c r="I298" s="11"/>
      <c r="J298" s="156"/>
      <c r="K298" s="156"/>
      <c r="L298" s="156"/>
      <c r="M298" s="156"/>
      <c r="N298" s="156"/>
      <c r="O298" s="156"/>
      <c r="P298" s="157"/>
    </row>
    <row r="299" spans="1:17">
      <c r="A299" s="83"/>
      <c r="B299" s="34" t="s">
        <v>64</v>
      </c>
      <c r="C299" s="34" t="s">
        <v>27</v>
      </c>
      <c r="D299" s="35" t="s">
        <v>0</v>
      </c>
      <c r="E299" s="11"/>
      <c r="F299" s="11"/>
      <c r="G299" s="11"/>
      <c r="H299" s="23"/>
      <c r="I299" s="5"/>
      <c r="J299" s="158"/>
      <c r="K299" s="158"/>
      <c r="L299" s="159"/>
      <c r="M299" s="159"/>
      <c r="N299" s="159"/>
      <c r="O299" s="159"/>
      <c r="P299" s="160"/>
    </row>
    <row r="300" spans="1:17" ht="15" customHeight="1">
      <c r="A300" s="83"/>
      <c r="B300" s="20" t="s">
        <v>65</v>
      </c>
      <c r="C300" s="165">
        <v>105</v>
      </c>
      <c r="D300" s="163">
        <v>1.9988577955454025</v>
      </c>
      <c r="E300" s="11"/>
      <c r="F300" s="11"/>
      <c r="G300" s="11"/>
      <c r="H300" s="5"/>
      <c r="I300" s="5"/>
      <c r="J300" s="161"/>
      <c r="K300" s="162"/>
      <c r="N300" s="163"/>
      <c r="O300" s="163"/>
      <c r="P300" s="160"/>
    </row>
    <row r="301" spans="1:17">
      <c r="A301" s="83"/>
      <c r="B301" s="20" t="s">
        <v>66</v>
      </c>
      <c r="C301" s="165">
        <v>648</v>
      </c>
      <c r="D301" s="163">
        <v>12.335808109651628</v>
      </c>
      <c r="E301" s="11"/>
      <c r="F301" s="11"/>
      <c r="G301" s="11"/>
      <c r="H301" s="25"/>
      <c r="I301" s="11"/>
      <c r="J301" s="296" t="s">
        <v>307</v>
      </c>
      <c r="K301" s="296"/>
      <c r="L301" s="296"/>
      <c r="N301" s="163"/>
      <c r="O301" s="163"/>
      <c r="P301" s="160"/>
    </row>
    <row r="302" spans="1:17">
      <c r="A302" s="83"/>
      <c r="B302" s="20" t="s">
        <v>67</v>
      </c>
      <c r="C302" s="165">
        <v>931</v>
      </c>
      <c r="D302" s="163">
        <v>17.723205787169235</v>
      </c>
      <c r="E302" s="11"/>
      <c r="F302" s="11"/>
      <c r="G302" s="11"/>
      <c r="H302" s="5"/>
      <c r="I302" s="11"/>
      <c r="J302" s="296"/>
      <c r="K302" s="296"/>
      <c r="L302" s="296"/>
      <c r="N302" s="163"/>
      <c r="O302" s="163"/>
      <c r="P302" s="160"/>
    </row>
    <row r="303" spans="1:17">
      <c r="A303" s="83"/>
      <c r="B303" s="20" t="s">
        <v>68</v>
      </c>
      <c r="C303" s="165">
        <v>897</v>
      </c>
      <c r="D303" s="163">
        <v>17.075956596230725</v>
      </c>
      <c r="E303" s="11"/>
      <c r="F303" s="11"/>
      <c r="G303" s="11"/>
      <c r="H303" s="5"/>
      <c r="I303" s="11"/>
      <c r="J303" s="296"/>
      <c r="K303" s="296"/>
      <c r="L303" s="296"/>
      <c r="N303" s="163"/>
      <c r="O303" s="163"/>
      <c r="P303" s="160"/>
    </row>
    <row r="304" spans="1:17">
      <c r="A304" s="83"/>
      <c r="B304" s="20" t="s">
        <v>69</v>
      </c>
      <c r="C304" s="165">
        <v>729</v>
      </c>
      <c r="D304" s="163">
        <v>13.877784123358081</v>
      </c>
      <c r="E304" s="11"/>
      <c r="F304" s="11"/>
      <c r="G304" s="11"/>
      <c r="H304" s="5"/>
      <c r="I304" s="11"/>
      <c r="J304" s="296"/>
      <c r="K304" s="296"/>
      <c r="L304" s="296"/>
      <c r="N304" s="163"/>
      <c r="O304" s="163"/>
      <c r="P304" s="160"/>
    </row>
    <row r="305" spans="1:17">
      <c r="A305" s="83"/>
      <c r="B305" s="20" t="s">
        <v>70</v>
      </c>
      <c r="C305" s="165">
        <v>601</v>
      </c>
      <c r="D305" s="163">
        <v>11.441081286883685</v>
      </c>
      <c r="E305" s="11"/>
      <c r="F305" s="11"/>
      <c r="G305" s="11"/>
      <c r="H305" s="5"/>
      <c r="I305" s="11"/>
      <c r="J305" s="296"/>
      <c r="K305" s="296"/>
      <c r="L305" s="296"/>
      <c r="N305" s="163"/>
      <c r="O305" s="163"/>
      <c r="P305" s="160"/>
    </row>
    <row r="306" spans="1:17">
      <c r="A306" s="83"/>
      <c r="B306" s="20" t="s">
        <v>71</v>
      </c>
      <c r="C306" s="165">
        <v>396</v>
      </c>
      <c r="D306" s="163">
        <v>7.5385494003426619</v>
      </c>
      <c r="E306" s="11"/>
      <c r="F306" s="11"/>
      <c r="G306" s="11"/>
      <c r="H306" s="5"/>
      <c r="I306" s="11"/>
      <c r="J306" s="296"/>
      <c r="K306" s="296"/>
      <c r="L306" s="296"/>
      <c r="N306" s="163"/>
      <c r="O306" s="163"/>
      <c r="P306" s="160"/>
    </row>
    <row r="307" spans="1:17">
      <c r="A307" s="83"/>
      <c r="B307" s="20" t="s">
        <v>72</v>
      </c>
      <c r="C307" s="165">
        <v>266</v>
      </c>
      <c r="D307" s="163">
        <v>5.0637730820483533</v>
      </c>
      <c r="E307" s="11"/>
      <c r="F307" s="11"/>
      <c r="G307" s="11"/>
      <c r="H307" s="5"/>
      <c r="I307" s="11"/>
      <c r="J307" s="161"/>
      <c r="K307" s="162"/>
      <c r="N307" s="163"/>
      <c r="O307" s="163"/>
      <c r="P307" s="160"/>
    </row>
    <row r="308" spans="1:17">
      <c r="A308" s="83"/>
      <c r="B308" s="20" t="s">
        <v>73</v>
      </c>
      <c r="C308" s="165">
        <v>202</v>
      </c>
      <c r="D308" s="163">
        <v>3.8454216638111558</v>
      </c>
      <c r="E308" s="11"/>
      <c r="F308" s="11"/>
      <c r="G308" s="11"/>
      <c r="H308" s="5"/>
      <c r="I308" s="11"/>
      <c r="J308" s="161"/>
      <c r="K308" s="162"/>
      <c r="N308" s="163"/>
      <c r="O308" s="163"/>
      <c r="P308" s="160"/>
    </row>
    <row r="309" spans="1:17">
      <c r="A309" s="83"/>
      <c r="B309" s="20" t="s">
        <v>74</v>
      </c>
      <c r="C309" s="165">
        <v>126</v>
      </c>
      <c r="D309" s="163">
        <v>2.3986293546544832</v>
      </c>
      <c r="E309" s="11"/>
      <c r="F309" s="11"/>
      <c r="G309" s="11"/>
      <c r="H309" s="5"/>
      <c r="I309" s="11"/>
      <c r="J309" s="161"/>
      <c r="K309" s="162"/>
      <c r="N309" s="163"/>
      <c r="O309" s="163"/>
      <c r="P309" s="160"/>
    </row>
    <row r="310" spans="1:17">
      <c r="A310" s="83"/>
      <c r="B310" s="20" t="s">
        <v>383</v>
      </c>
      <c r="C310" s="165">
        <v>233</v>
      </c>
      <c r="D310" s="163">
        <v>4.4355606320197989</v>
      </c>
      <c r="E310" s="11"/>
      <c r="F310" s="11"/>
      <c r="G310" s="11"/>
      <c r="H310" s="5"/>
      <c r="I310" s="11"/>
      <c r="J310" s="161"/>
      <c r="K310" s="162"/>
      <c r="N310" s="163"/>
      <c r="O310" s="163"/>
      <c r="P310" s="160"/>
    </row>
    <row r="311" spans="1:17">
      <c r="A311" s="83"/>
      <c r="B311" s="20" t="s">
        <v>58</v>
      </c>
      <c r="C311" s="165">
        <v>119</v>
      </c>
      <c r="D311" s="163">
        <v>2.2653721682847898</v>
      </c>
      <c r="E311" s="11"/>
      <c r="F311" s="11"/>
      <c r="G311" s="11"/>
      <c r="H311" s="5"/>
      <c r="I311" s="11"/>
      <c r="J311" s="161"/>
      <c r="K311" s="162"/>
      <c r="N311" s="163"/>
      <c r="O311" s="163"/>
      <c r="P311" s="160"/>
    </row>
    <row r="312" spans="1:17">
      <c r="A312" s="83"/>
      <c r="B312" s="20" t="s">
        <v>23</v>
      </c>
      <c r="C312" s="165">
        <v>5253</v>
      </c>
      <c r="D312" s="163">
        <v>100</v>
      </c>
      <c r="E312" s="11"/>
      <c r="F312" s="11"/>
      <c r="G312" s="11"/>
      <c r="H312" s="5"/>
      <c r="I312" s="11"/>
      <c r="J312" s="161"/>
      <c r="K312" s="162"/>
      <c r="N312" s="163"/>
      <c r="O312" s="164"/>
      <c r="P312" s="160"/>
    </row>
    <row r="313" spans="1:17">
      <c r="A313" s="83"/>
      <c r="B313" s="20"/>
      <c r="C313" s="28"/>
      <c r="D313" s="27"/>
      <c r="E313" s="11"/>
      <c r="F313" s="11"/>
      <c r="G313" s="11"/>
      <c r="H313" s="5"/>
      <c r="I313" s="11"/>
      <c r="J313" s="11"/>
      <c r="K313" s="11"/>
      <c r="L313" s="27"/>
      <c r="M313" s="27"/>
      <c r="N313" s="7"/>
      <c r="O313" s="11"/>
      <c r="P313" s="11"/>
    </row>
    <row r="314" spans="1:17">
      <c r="A314" s="83"/>
      <c r="B314" s="20"/>
      <c r="C314" s="28"/>
      <c r="D314" s="27"/>
      <c r="E314" s="11"/>
      <c r="F314" s="11"/>
      <c r="G314" s="11"/>
      <c r="H314" s="5"/>
      <c r="I314" s="11"/>
      <c r="J314" s="11"/>
      <c r="K314" s="11"/>
      <c r="L314" s="27"/>
      <c r="M314" s="27"/>
      <c r="N314" s="7"/>
      <c r="O314" s="11"/>
      <c r="P314" s="11"/>
    </row>
    <row r="315" spans="1:17">
      <c r="A315" s="83"/>
      <c r="B315" s="20"/>
      <c r="C315" s="28"/>
      <c r="D315" s="27"/>
      <c r="E315" s="11"/>
      <c r="F315" s="11"/>
      <c r="G315" s="11"/>
      <c r="H315" s="5"/>
      <c r="I315" s="11"/>
      <c r="J315" s="11"/>
      <c r="K315" s="11"/>
      <c r="L315" s="27"/>
      <c r="M315" s="27"/>
      <c r="N315" s="7"/>
      <c r="O315" s="11"/>
      <c r="P315" s="11"/>
    </row>
    <row r="316" spans="1:17">
      <c r="A316" s="83"/>
      <c r="B316" s="20"/>
      <c r="C316" s="28"/>
      <c r="D316" s="27"/>
      <c r="E316" s="11"/>
      <c r="F316" s="11"/>
      <c r="G316" s="11"/>
      <c r="H316" s="5"/>
      <c r="I316" s="11"/>
      <c r="J316" s="11"/>
      <c r="K316" s="11"/>
      <c r="L316" s="27"/>
      <c r="M316" s="27"/>
      <c r="N316" s="7"/>
      <c r="O316" s="11"/>
      <c r="P316" s="11"/>
    </row>
    <row r="317" spans="1:17">
      <c r="A317" s="83"/>
      <c r="B317" s="20"/>
      <c r="C317" s="28"/>
      <c r="D317" s="27"/>
      <c r="E317" s="11"/>
      <c r="F317" s="11"/>
      <c r="G317" s="11"/>
      <c r="H317" s="5"/>
      <c r="I317" s="11"/>
      <c r="J317" s="11"/>
      <c r="K317" s="11"/>
      <c r="L317" s="27"/>
      <c r="M317" s="27"/>
      <c r="N317" s="7"/>
      <c r="O317" s="11"/>
      <c r="P317" s="11"/>
    </row>
    <row r="318" spans="1:17">
      <c r="A318" s="84"/>
      <c r="B318" s="12" t="s">
        <v>233</v>
      </c>
      <c r="C318" s="12"/>
      <c r="D318" s="27"/>
      <c r="E318" s="11"/>
      <c r="F318" s="11"/>
      <c r="G318" s="11"/>
      <c r="H318" s="5"/>
      <c r="I318" s="11"/>
      <c r="J318" s="11"/>
      <c r="K318" s="156"/>
      <c r="L318" s="156"/>
      <c r="M318" s="156"/>
      <c r="N318" s="156"/>
      <c r="O318" s="156"/>
      <c r="P318" s="156"/>
      <c r="Q318" s="157"/>
    </row>
    <row r="319" spans="1:17">
      <c r="A319" s="152">
        <v>1.17</v>
      </c>
      <c r="B319" s="151" t="s">
        <v>234</v>
      </c>
      <c r="C319" s="151"/>
      <c r="D319" s="27"/>
      <c r="E319" s="141"/>
      <c r="F319" s="141"/>
      <c r="G319" s="141"/>
      <c r="H319" s="141"/>
      <c r="I319" s="141"/>
      <c r="J319" s="141"/>
      <c r="K319" s="158"/>
      <c r="L319" s="158"/>
      <c r="M319" s="159"/>
      <c r="N319" s="159"/>
      <c r="O319" s="159"/>
      <c r="P319" s="159"/>
      <c r="Q319" s="157"/>
    </row>
    <row r="320" spans="1:17">
      <c r="A320" s="83"/>
      <c r="B320" s="151" t="s">
        <v>26</v>
      </c>
      <c r="C320" s="151" t="s">
        <v>27</v>
      </c>
      <c r="D320" s="27"/>
      <c r="E320" s="141"/>
      <c r="F320" s="141"/>
      <c r="G320" s="141"/>
      <c r="H320" s="141"/>
      <c r="I320" s="141"/>
      <c r="J320" s="141"/>
      <c r="K320" s="161"/>
      <c r="L320" s="162"/>
      <c r="N320" s="163"/>
      <c r="O320" s="163"/>
      <c r="P320" s="163"/>
      <c r="Q320" s="157"/>
    </row>
    <row r="321" spans="1:17" ht="15" customHeight="1">
      <c r="A321" s="83"/>
      <c r="B321" s="11">
        <v>2009</v>
      </c>
      <c r="C321" s="165">
        <v>7603</v>
      </c>
      <c r="E321" s="143"/>
      <c r="F321" s="143"/>
      <c r="G321" s="144"/>
      <c r="H321" s="144"/>
      <c r="I321" s="144"/>
      <c r="J321" s="303" t="s">
        <v>308</v>
      </c>
      <c r="K321" s="303"/>
      <c r="L321" s="303"/>
      <c r="N321" s="163"/>
      <c r="O321" s="163"/>
      <c r="P321" s="163"/>
      <c r="Q321" s="157"/>
    </row>
    <row r="322" spans="1:17">
      <c r="A322" s="83"/>
      <c r="B322" s="11">
        <v>2010</v>
      </c>
      <c r="C322" s="165">
        <v>7452</v>
      </c>
      <c r="E322" s="145"/>
      <c r="F322" s="146"/>
      <c r="G322" s="11"/>
      <c r="H322" s="11"/>
      <c r="I322" s="11"/>
      <c r="J322" s="303"/>
      <c r="K322" s="303"/>
      <c r="L322" s="303"/>
      <c r="N322" s="163"/>
      <c r="O322" s="163"/>
      <c r="P322" s="163"/>
      <c r="Q322" s="157"/>
    </row>
    <row r="323" spans="1:17">
      <c r="A323" s="83"/>
      <c r="B323" s="11">
        <v>2011</v>
      </c>
      <c r="C323" s="165">
        <v>6238</v>
      </c>
      <c r="E323" s="145"/>
      <c r="F323" s="146"/>
      <c r="G323" s="11"/>
      <c r="H323" s="11"/>
      <c r="I323" s="11"/>
      <c r="J323" s="303"/>
      <c r="K323" s="303"/>
      <c r="L323" s="303"/>
      <c r="N323" s="163"/>
      <c r="O323" s="163"/>
      <c r="P323" s="163"/>
      <c r="Q323" s="157"/>
    </row>
    <row r="324" spans="1:17">
      <c r="A324" s="83"/>
      <c r="B324" s="11">
        <v>2012</v>
      </c>
      <c r="C324" s="165">
        <v>6086</v>
      </c>
      <c r="E324" s="145"/>
      <c r="F324" s="146"/>
      <c r="G324" s="11"/>
      <c r="H324" s="11"/>
      <c r="I324" s="11"/>
      <c r="J324" s="303"/>
      <c r="K324" s="303"/>
      <c r="L324" s="303"/>
      <c r="N324" s="163"/>
      <c r="O324" s="163"/>
      <c r="P324" s="163"/>
      <c r="Q324" s="157"/>
    </row>
    <row r="325" spans="1:17">
      <c r="A325" s="83"/>
      <c r="B325" s="11">
        <v>2013</v>
      </c>
      <c r="C325" s="165">
        <v>6011</v>
      </c>
      <c r="E325" s="145"/>
      <c r="F325" s="146"/>
      <c r="G325" s="11"/>
      <c r="H325" s="11"/>
      <c r="I325" s="11"/>
      <c r="J325" s="303"/>
      <c r="K325" s="303"/>
      <c r="L325" s="303"/>
      <c r="N325" s="163"/>
      <c r="O325" s="163"/>
      <c r="P325" s="164"/>
      <c r="Q325" s="157"/>
    </row>
    <row r="326" spans="1:17">
      <c r="A326" s="83"/>
      <c r="B326" s="11" t="s">
        <v>23</v>
      </c>
      <c r="C326" s="165">
        <v>33390</v>
      </c>
      <c r="E326" s="145"/>
      <c r="F326" s="146"/>
      <c r="G326" s="11"/>
      <c r="H326" s="11"/>
      <c r="I326" s="11"/>
      <c r="J326" s="303"/>
      <c r="K326" s="303"/>
      <c r="L326" s="303"/>
      <c r="M326" s="11"/>
      <c r="N326" s="11"/>
      <c r="O326" s="11"/>
      <c r="P326" s="11"/>
    </row>
    <row r="327" spans="1:17">
      <c r="A327" s="83"/>
      <c r="B327" s="11"/>
      <c r="C327" s="147"/>
      <c r="D327" s="27"/>
      <c r="E327" s="145"/>
      <c r="F327" s="146"/>
      <c r="G327" s="11"/>
      <c r="H327" s="11"/>
      <c r="I327" s="11"/>
      <c r="J327" s="303"/>
      <c r="K327" s="303"/>
      <c r="L327" s="303"/>
      <c r="M327" s="11"/>
      <c r="N327" s="11"/>
      <c r="O327" s="11"/>
      <c r="P327" s="11"/>
    </row>
    <row r="328" spans="1:17">
      <c r="A328" s="83"/>
      <c r="B328" s="11"/>
      <c r="C328" s="147"/>
      <c r="D328" s="27"/>
      <c r="E328" s="145"/>
      <c r="F328" s="146"/>
      <c r="G328" s="11"/>
      <c r="H328" s="11"/>
      <c r="I328" s="11"/>
      <c r="J328" s="303"/>
      <c r="K328" s="303"/>
      <c r="L328" s="303"/>
      <c r="M328" s="11"/>
      <c r="N328" s="11"/>
      <c r="O328" s="11"/>
      <c r="P328" s="11"/>
    </row>
    <row r="329" spans="1:17">
      <c r="A329" s="83"/>
      <c r="B329" s="11"/>
      <c r="C329" s="147"/>
      <c r="D329" s="27"/>
      <c r="E329" s="145"/>
      <c r="F329" s="146"/>
      <c r="G329" s="11"/>
      <c r="H329" s="11"/>
      <c r="I329" s="11"/>
      <c r="J329" s="11"/>
      <c r="K329" s="11"/>
      <c r="L329" s="11"/>
      <c r="M329" s="11"/>
      <c r="N329" s="11"/>
      <c r="O329" s="11"/>
      <c r="P329" s="11"/>
    </row>
    <row r="330" spans="1:17">
      <c r="A330" s="83"/>
      <c r="B330" s="11"/>
      <c r="C330" s="147"/>
      <c r="D330" s="27"/>
      <c r="E330" s="145"/>
      <c r="F330" s="146"/>
      <c r="G330" s="11"/>
      <c r="H330" s="11"/>
      <c r="I330" s="11"/>
      <c r="J330" s="11"/>
      <c r="K330" s="11"/>
      <c r="L330" s="11"/>
      <c r="M330" s="11"/>
      <c r="N330" s="11"/>
      <c r="O330" s="11"/>
      <c r="P330" s="11"/>
    </row>
    <row r="331" spans="1:17">
      <c r="A331" s="83"/>
      <c r="B331" s="11"/>
      <c r="C331" s="147"/>
      <c r="D331" s="27"/>
      <c r="E331" s="145"/>
      <c r="F331" s="146"/>
      <c r="G331" s="11"/>
      <c r="H331" s="11"/>
      <c r="I331" s="11"/>
      <c r="J331" s="11"/>
      <c r="K331" s="156"/>
      <c r="L331" s="156"/>
      <c r="M331" s="156"/>
      <c r="N331" s="156"/>
      <c r="O331" s="156"/>
      <c r="P331" s="156"/>
      <c r="Q331" s="157"/>
    </row>
    <row r="332" spans="1:17">
      <c r="A332" s="83"/>
      <c r="B332" s="11"/>
      <c r="C332" s="147"/>
      <c r="D332" s="27"/>
      <c r="E332" s="145"/>
      <c r="F332" s="146"/>
      <c r="G332" s="11"/>
      <c r="H332" s="11"/>
      <c r="I332" s="11"/>
      <c r="J332" s="11"/>
      <c r="K332" s="158"/>
      <c r="L332" s="158"/>
      <c r="M332" s="159"/>
      <c r="N332" s="159"/>
      <c r="O332" s="159"/>
      <c r="P332" s="159"/>
      <c r="Q332" s="157"/>
    </row>
    <row r="333" spans="1:17">
      <c r="A333" s="83"/>
      <c r="B333" s="11"/>
      <c r="C333" s="147"/>
      <c r="D333" s="27"/>
      <c r="E333" s="145"/>
      <c r="F333" s="146"/>
      <c r="G333" s="11"/>
      <c r="H333" s="11"/>
      <c r="I333" s="11"/>
      <c r="J333" s="11"/>
      <c r="K333" s="161"/>
      <c r="L333" s="162"/>
      <c r="O333" s="163"/>
      <c r="P333" s="163"/>
      <c r="Q333" s="157"/>
    </row>
    <row r="334" spans="1:17">
      <c r="A334" s="83"/>
      <c r="B334" s="11"/>
      <c r="C334" s="147"/>
      <c r="D334" s="27"/>
      <c r="E334" s="145"/>
      <c r="F334" s="146"/>
      <c r="G334" s="11"/>
      <c r="H334" s="11"/>
      <c r="I334" s="11"/>
      <c r="J334" s="11"/>
      <c r="K334" s="161"/>
      <c r="L334" s="162"/>
      <c r="O334" s="163"/>
      <c r="P334" s="163"/>
      <c r="Q334" s="157"/>
    </row>
    <row r="335" spans="1:17">
      <c r="A335" s="152">
        <v>1.18</v>
      </c>
      <c r="B335" s="151" t="s">
        <v>235</v>
      </c>
      <c r="C335" s="151"/>
      <c r="D335" s="151"/>
      <c r="E335" s="11"/>
      <c r="F335" s="145"/>
      <c r="G335" s="146"/>
      <c r="H335" s="11"/>
      <c r="I335" s="11"/>
      <c r="J335" s="11"/>
      <c r="K335" s="161"/>
      <c r="L335" s="162"/>
      <c r="O335" s="163"/>
      <c r="P335" s="164"/>
      <c r="Q335" s="157"/>
    </row>
    <row r="336" spans="1:17">
      <c r="A336" s="83"/>
      <c r="B336" s="151" t="s">
        <v>60</v>
      </c>
      <c r="C336" s="151" t="s">
        <v>27</v>
      </c>
      <c r="D336" s="153" t="s">
        <v>0</v>
      </c>
      <c r="E336" s="11"/>
      <c r="F336" s="145"/>
      <c r="G336" s="146"/>
      <c r="H336" s="11"/>
      <c r="I336" s="11"/>
      <c r="J336" s="297" t="s">
        <v>309</v>
      </c>
      <c r="K336" s="297"/>
      <c r="L336" s="297"/>
      <c r="M336" s="160"/>
      <c r="N336" s="163"/>
      <c r="O336" s="163"/>
      <c r="P336" s="163"/>
      <c r="Q336" s="157"/>
    </row>
    <row r="337" spans="1:18">
      <c r="A337" s="83"/>
      <c r="B337" s="140" t="s">
        <v>61</v>
      </c>
      <c r="C337" s="165">
        <v>5209</v>
      </c>
      <c r="D337" s="163">
        <v>86.657794044252199</v>
      </c>
      <c r="E337" s="11"/>
      <c r="F337" s="145"/>
      <c r="G337" s="146"/>
      <c r="H337" s="11"/>
      <c r="I337" s="11"/>
      <c r="J337" s="297"/>
      <c r="K337" s="297"/>
      <c r="L337" s="297"/>
      <c r="M337" s="160"/>
      <c r="N337" s="163"/>
      <c r="O337" s="163"/>
      <c r="P337" s="164"/>
      <c r="Q337" s="157"/>
    </row>
    <row r="338" spans="1:18">
      <c r="A338" s="83"/>
      <c r="B338" s="140" t="s">
        <v>62</v>
      </c>
      <c r="C338" s="165">
        <v>802</v>
      </c>
      <c r="D338" s="163">
        <v>13.342205955747795</v>
      </c>
      <c r="E338" s="11"/>
      <c r="F338" s="145"/>
      <c r="G338" s="11"/>
      <c r="H338" s="11"/>
      <c r="I338" s="11"/>
      <c r="J338" s="297"/>
      <c r="K338" s="297"/>
      <c r="L338" s="297"/>
      <c r="M338" s="11"/>
      <c r="N338" s="11"/>
      <c r="O338" s="11"/>
      <c r="P338" s="11"/>
    </row>
    <row r="339" spans="1:18">
      <c r="A339" s="83"/>
      <c r="B339" s="140" t="s">
        <v>23</v>
      </c>
      <c r="C339" s="165">
        <v>6011</v>
      </c>
      <c r="D339" s="163">
        <v>100</v>
      </c>
      <c r="E339" s="11"/>
      <c r="F339" s="145"/>
      <c r="G339" s="11"/>
      <c r="H339" s="11"/>
      <c r="I339" s="11"/>
      <c r="J339" s="297"/>
      <c r="K339" s="297"/>
      <c r="L339" s="297"/>
      <c r="M339" s="11"/>
      <c r="N339" s="11"/>
      <c r="O339" s="11"/>
      <c r="P339" s="11"/>
    </row>
    <row r="340" spans="1:18">
      <c r="A340" s="83"/>
      <c r="B340" s="20"/>
      <c r="C340" s="28"/>
      <c r="D340" s="27"/>
      <c r="E340" s="11"/>
      <c r="F340" s="145"/>
      <c r="G340" s="11"/>
      <c r="H340" s="11"/>
      <c r="I340" s="11"/>
      <c r="J340" s="297"/>
      <c r="K340" s="297"/>
      <c r="L340" s="297"/>
      <c r="M340" s="11"/>
      <c r="N340" s="11"/>
      <c r="O340" s="11"/>
      <c r="P340" s="11"/>
    </row>
    <row r="341" spans="1:18">
      <c r="A341" s="83"/>
      <c r="B341" s="20"/>
      <c r="C341" s="28"/>
      <c r="D341" s="27"/>
      <c r="E341" s="11"/>
      <c r="F341" s="145"/>
      <c r="G341" s="11"/>
      <c r="H341" s="11"/>
      <c r="I341" s="11"/>
      <c r="J341" s="297"/>
      <c r="K341" s="297"/>
      <c r="L341" s="297"/>
      <c r="M341" s="11"/>
      <c r="N341" s="11"/>
      <c r="O341" s="11"/>
      <c r="P341" s="11"/>
    </row>
    <row r="342" spans="1:18">
      <c r="A342" s="83"/>
      <c r="B342" s="20"/>
      <c r="C342" s="28"/>
      <c r="D342" s="27"/>
      <c r="E342" s="11"/>
      <c r="F342" s="145"/>
      <c r="G342" s="11"/>
      <c r="H342" s="11"/>
      <c r="I342" s="11"/>
      <c r="J342" s="297"/>
      <c r="K342" s="297"/>
      <c r="L342" s="297"/>
      <c r="M342" s="11"/>
      <c r="N342" s="11"/>
      <c r="O342" s="11"/>
      <c r="P342" s="11"/>
    </row>
    <row r="343" spans="1:18">
      <c r="A343" s="83"/>
      <c r="B343" s="20"/>
      <c r="C343" s="28"/>
      <c r="D343" s="27"/>
      <c r="E343" s="11"/>
      <c r="F343" s="145"/>
      <c r="G343" s="11"/>
      <c r="H343" s="11"/>
      <c r="I343" s="11"/>
      <c r="J343" s="297"/>
      <c r="K343" s="297"/>
      <c r="L343" s="297"/>
      <c r="M343" s="11"/>
      <c r="N343" s="11"/>
      <c r="O343" s="11"/>
      <c r="P343" s="11"/>
    </row>
    <row r="344" spans="1:18">
      <c r="A344" s="83"/>
      <c r="B344" s="20"/>
      <c r="C344" s="28"/>
      <c r="D344" s="27"/>
      <c r="E344" s="11"/>
      <c r="F344" s="145"/>
      <c r="G344" s="11"/>
      <c r="H344" s="11"/>
      <c r="I344" s="11"/>
      <c r="J344" s="297"/>
      <c r="K344" s="297"/>
      <c r="L344" s="297"/>
      <c r="M344" s="11"/>
      <c r="N344" s="11"/>
      <c r="O344" s="11"/>
      <c r="P344" s="11"/>
    </row>
    <row r="345" spans="1:18">
      <c r="A345" s="83"/>
      <c r="B345" s="20"/>
      <c r="C345" s="28"/>
      <c r="D345" s="27"/>
      <c r="E345" s="11"/>
      <c r="F345" s="145"/>
      <c r="G345" s="11"/>
      <c r="H345" s="11"/>
      <c r="I345" s="11"/>
      <c r="J345" s="11"/>
      <c r="K345" s="11"/>
      <c r="L345" s="11"/>
      <c r="M345" s="11"/>
      <c r="N345" s="11"/>
      <c r="O345" s="11"/>
      <c r="P345" s="11"/>
    </row>
    <row r="346" spans="1:18">
      <c r="A346" s="83"/>
      <c r="B346" s="20"/>
      <c r="C346" s="28"/>
      <c r="D346" s="27"/>
      <c r="E346" s="11"/>
      <c r="F346" s="145"/>
      <c r="G346" s="11"/>
      <c r="H346" s="11"/>
      <c r="I346" s="11"/>
      <c r="J346" s="11"/>
      <c r="K346" s="11"/>
      <c r="L346" s="11"/>
      <c r="M346" s="11"/>
      <c r="N346" s="11"/>
      <c r="O346" s="11"/>
      <c r="P346" s="11"/>
    </row>
    <row r="347" spans="1:18">
      <c r="A347" s="83"/>
      <c r="B347" s="20"/>
      <c r="C347" s="28"/>
      <c r="D347" s="27"/>
      <c r="E347" s="11"/>
      <c r="F347" s="145"/>
      <c r="G347" s="11"/>
      <c r="H347" s="11"/>
      <c r="I347" s="11"/>
      <c r="J347" s="11"/>
      <c r="K347" s="11"/>
      <c r="L347" s="11"/>
      <c r="M347" s="11"/>
      <c r="N347" s="11"/>
      <c r="O347" s="11"/>
      <c r="P347" s="11"/>
    </row>
    <row r="348" spans="1:18">
      <c r="A348" s="83"/>
      <c r="B348" s="20"/>
      <c r="C348" s="28"/>
      <c r="D348" s="27"/>
      <c r="E348" s="11"/>
      <c r="F348" s="145"/>
      <c r="G348" s="11"/>
      <c r="H348" s="11"/>
      <c r="I348" s="11"/>
      <c r="J348" s="11"/>
      <c r="K348" s="11"/>
      <c r="L348" s="11"/>
      <c r="M348" s="11"/>
      <c r="N348" s="11"/>
      <c r="O348" s="11"/>
      <c r="P348" s="11"/>
    </row>
    <row r="349" spans="1:18">
      <c r="A349" s="83"/>
      <c r="B349" s="20"/>
      <c r="C349" s="28"/>
      <c r="D349" s="27"/>
      <c r="E349" s="11"/>
      <c r="F349" s="145"/>
      <c r="G349" s="11"/>
      <c r="H349" s="11"/>
      <c r="I349" s="11"/>
      <c r="J349" s="11"/>
      <c r="K349" s="11"/>
      <c r="L349" s="11"/>
      <c r="M349" s="11"/>
      <c r="N349" s="11"/>
      <c r="O349" s="11"/>
      <c r="P349" s="11"/>
    </row>
    <row r="350" spans="1:18">
      <c r="A350" s="83"/>
      <c r="B350" s="20"/>
      <c r="C350" s="28"/>
      <c r="D350" s="27"/>
      <c r="E350" s="11"/>
      <c r="F350" s="145"/>
      <c r="G350" s="11"/>
      <c r="H350" s="11"/>
      <c r="I350" s="11"/>
      <c r="J350" s="11"/>
      <c r="K350" s="11"/>
      <c r="L350" s="156"/>
      <c r="M350" s="156"/>
      <c r="N350" s="156"/>
      <c r="O350" s="156"/>
      <c r="P350" s="156"/>
      <c r="Q350" s="156"/>
      <c r="R350" s="157"/>
    </row>
    <row r="351" spans="1:18">
      <c r="A351" s="83"/>
      <c r="B351" s="20"/>
      <c r="C351" s="28"/>
      <c r="D351" s="27"/>
      <c r="E351" s="11"/>
      <c r="F351" s="145"/>
      <c r="G351" s="11"/>
      <c r="H351" s="11"/>
      <c r="I351" s="11"/>
      <c r="J351" s="11"/>
      <c r="K351" s="11"/>
      <c r="L351" s="158"/>
      <c r="M351" s="158"/>
      <c r="N351" s="159"/>
      <c r="O351" s="159"/>
      <c r="P351" s="159"/>
      <c r="Q351" s="159"/>
      <c r="R351" s="157"/>
    </row>
    <row r="352" spans="1:18">
      <c r="A352" s="152">
        <v>1.19</v>
      </c>
      <c r="B352" s="151" t="s">
        <v>236</v>
      </c>
      <c r="C352" s="151"/>
      <c r="D352" s="151"/>
      <c r="E352" s="11"/>
      <c r="F352" s="143"/>
      <c r="G352" s="143"/>
      <c r="H352" s="11"/>
      <c r="I352" s="11"/>
      <c r="J352" s="11"/>
      <c r="K352" s="11"/>
      <c r="L352" s="161"/>
      <c r="M352" s="162"/>
      <c r="P352" s="163"/>
      <c r="Q352" s="163"/>
      <c r="R352" s="157"/>
    </row>
    <row r="353" spans="1:18">
      <c r="A353" s="83"/>
      <c r="B353" s="151" t="s">
        <v>87</v>
      </c>
      <c r="C353" s="151" t="s">
        <v>27</v>
      </c>
      <c r="D353" s="153" t="s">
        <v>0</v>
      </c>
      <c r="E353" s="11"/>
      <c r="F353" s="145"/>
      <c r="G353" s="146"/>
      <c r="H353" s="11"/>
      <c r="I353" s="11"/>
      <c r="J353" s="11"/>
      <c r="K353" s="307" t="s">
        <v>349</v>
      </c>
      <c r="L353" s="307"/>
      <c r="M353" s="307"/>
      <c r="P353" s="163"/>
      <c r="Q353" s="163"/>
      <c r="R353" s="157"/>
    </row>
    <row r="354" spans="1:18">
      <c r="A354" s="83"/>
      <c r="B354" s="140" t="s">
        <v>189</v>
      </c>
      <c r="C354" s="165">
        <v>3856</v>
      </c>
      <c r="D354" s="163">
        <v>64.149060056562973</v>
      </c>
      <c r="E354" s="11"/>
      <c r="F354" s="11"/>
      <c r="G354" s="146"/>
      <c r="H354" s="11"/>
      <c r="I354" s="11"/>
      <c r="J354" s="11"/>
      <c r="K354" s="307"/>
      <c r="L354" s="307"/>
      <c r="M354" s="307"/>
      <c r="P354" s="163"/>
      <c r="Q354" s="163"/>
      <c r="R354" s="157"/>
    </row>
    <row r="355" spans="1:18">
      <c r="A355" s="83"/>
      <c r="B355" s="140" t="s">
        <v>190</v>
      </c>
      <c r="C355" s="165">
        <v>1728</v>
      </c>
      <c r="D355" s="163">
        <v>28.747296622858094</v>
      </c>
      <c r="E355" s="11"/>
      <c r="F355" s="11"/>
      <c r="G355" s="146"/>
      <c r="H355" s="11"/>
      <c r="I355" s="11"/>
      <c r="J355" s="11"/>
      <c r="K355" s="307"/>
      <c r="L355" s="307"/>
      <c r="M355" s="307"/>
      <c r="P355" s="173"/>
      <c r="Q355" s="163"/>
      <c r="R355" s="157"/>
    </row>
    <row r="356" spans="1:18">
      <c r="A356" s="83"/>
      <c r="B356" s="140" t="s">
        <v>191</v>
      </c>
      <c r="C356" s="165">
        <v>382</v>
      </c>
      <c r="D356" s="163">
        <v>6.3550158043586755</v>
      </c>
      <c r="E356" s="11"/>
      <c r="F356" s="11"/>
      <c r="G356" s="146"/>
      <c r="H356" s="11"/>
      <c r="I356" s="11"/>
      <c r="J356" s="11"/>
      <c r="K356" s="307"/>
      <c r="L356" s="307"/>
      <c r="M356" s="307"/>
      <c r="P356" s="173"/>
      <c r="Q356" s="163"/>
      <c r="R356" s="157"/>
    </row>
    <row r="357" spans="1:18">
      <c r="A357" s="83"/>
      <c r="B357" s="162" t="s">
        <v>243</v>
      </c>
      <c r="C357" s="165">
        <v>4</v>
      </c>
      <c r="D357" s="176">
        <v>6.6544668108467805E-2</v>
      </c>
      <c r="E357" s="11"/>
      <c r="F357" s="11"/>
      <c r="G357" s="11"/>
      <c r="H357" s="11"/>
      <c r="I357" s="11"/>
      <c r="J357" s="11"/>
      <c r="K357" s="307"/>
      <c r="L357" s="307"/>
      <c r="M357" s="307"/>
      <c r="P357" s="163"/>
      <c r="Q357" s="164"/>
      <c r="R357" s="157"/>
    </row>
    <row r="358" spans="1:18">
      <c r="A358" s="83"/>
      <c r="B358" s="162" t="s">
        <v>242</v>
      </c>
      <c r="C358" s="165">
        <v>41</v>
      </c>
      <c r="D358" s="176">
        <v>0.68208284811179498</v>
      </c>
      <c r="E358" s="11"/>
      <c r="F358" s="11"/>
      <c r="G358" s="11"/>
      <c r="H358" s="11"/>
      <c r="I358" s="11"/>
      <c r="J358" s="11"/>
      <c r="K358" s="307"/>
      <c r="L358" s="307"/>
      <c r="M358" s="307"/>
      <c r="N358" s="11"/>
      <c r="O358" s="11"/>
      <c r="P358" s="11"/>
    </row>
    <row r="359" spans="1:18">
      <c r="A359" s="83"/>
      <c r="B359" s="162" t="s">
        <v>23</v>
      </c>
      <c r="C359" s="165">
        <v>6011</v>
      </c>
      <c r="D359" s="163">
        <v>100</v>
      </c>
      <c r="E359" s="11"/>
      <c r="F359" s="11"/>
      <c r="G359" s="11"/>
      <c r="H359" s="11"/>
      <c r="I359" s="11"/>
      <c r="J359" s="11"/>
      <c r="K359" s="307"/>
      <c r="L359" s="307"/>
      <c r="M359" s="307"/>
      <c r="N359" s="11"/>
      <c r="O359" s="11"/>
      <c r="P359" s="11"/>
    </row>
    <row r="360" spans="1:18">
      <c r="A360" s="83"/>
      <c r="B360" s="140"/>
      <c r="C360" s="147"/>
      <c r="D360" s="148"/>
      <c r="E360" s="11"/>
      <c r="F360" s="11"/>
      <c r="G360" s="11"/>
      <c r="H360" s="11"/>
      <c r="I360" s="11"/>
      <c r="J360" s="11"/>
      <c r="K360" s="307"/>
      <c r="L360" s="307"/>
      <c r="M360" s="307"/>
      <c r="N360" s="11"/>
      <c r="O360" s="11"/>
      <c r="P360" s="11"/>
    </row>
    <row r="361" spans="1:18">
      <c r="A361" s="83"/>
      <c r="B361" s="140"/>
      <c r="C361" s="147"/>
      <c r="D361" s="148"/>
      <c r="E361" s="11"/>
      <c r="F361" s="11"/>
      <c r="G361" s="11"/>
      <c r="H361" s="11"/>
      <c r="I361" s="11"/>
      <c r="J361" s="11"/>
      <c r="K361" s="307"/>
      <c r="L361" s="307"/>
      <c r="M361" s="307"/>
      <c r="N361" s="11"/>
      <c r="O361" s="11"/>
      <c r="P361" s="11"/>
    </row>
    <row r="362" spans="1:18">
      <c r="A362" s="83"/>
      <c r="B362" s="140"/>
      <c r="C362" s="147"/>
      <c r="D362" s="148"/>
      <c r="E362" s="11"/>
      <c r="F362" s="11"/>
      <c r="G362" s="11"/>
      <c r="H362" s="11"/>
      <c r="I362" s="11"/>
      <c r="J362" s="11"/>
      <c r="K362" s="11"/>
      <c r="L362" s="11"/>
      <c r="M362" s="11"/>
      <c r="N362" s="11"/>
      <c r="O362" s="11"/>
      <c r="P362" s="11"/>
    </row>
    <row r="363" spans="1:18">
      <c r="A363" s="83"/>
      <c r="B363" s="140"/>
      <c r="C363" s="147"/>
      <c r="D363" s="148"/>
      <c r="E363" s="11"/>
      <c r="F363" s="11"/>
      <c r="G363" s="11"/>
      <c r="H363" s="11"/>
      <c r="I363" s="11"/>
      <c r="J363" s="11"/>
      <c r="K363" s="11"/>
      <c r="L363" s="11"/>
      <c r="M363" s="11"/>
      <c r="N363" s="11"/>
      <c r="O363" s="11"/>
      <c r="P363" s="11"/>
    </row>
    <row r="364" spans="1:18">
      <c r="A364" s="83"/>
      <c r="B364" s="140"/>
      <c r="C364" s="147"/>
      <c r="D364" s="148"/>
      <c r="E364" s="11"/>
      <c r="F364" s="11"/>
      <c r="G364" s="11"/>
      <c r="H364" s="11"/>
      <c r="I364" s="11"/>
      <c r="J364" s="11"/>
      <c r="K364" s="11"/>
      <c r="L364" s="11"/>
      <c r="M364" s="11"/>
      <c r="N364" s="11"/>
      <c r="O364" s="11"/>
      <c r="P364" s="11"/>
    </row>
    <row r="365" spans="1:18">
      <c r="A365" s="83"/>
      <c r="B365" s="140"/>
      <c r="C365" s="147"/>
      <c r="D365" s="148"/>
      <c r="E365" s="11"/>
      <c r="F365" s="11"/>
      <c r="G365" s="11"/>
      <c r="H365" s="11"/>
      <c r="I365" s="11"/>
      <c r="J365" s="11"/>
      <c r="K365" s="11"/>
      <c r="L365" s="11"/>
      <c r="M365" s="11"/>
      <c r="N365" s="11"/>
      <c r="O365" s="11"/>
      <c r="P365" s="11"/>
    </row>
    <row r="366" spans="1:18">
      <c r="A366" s="83"/>
      <c r="B366" s="140"/>
      <c r="C366" s="147"/>
      <c r="D366" s="148"/>
      <c r="E366" s="11"/>
      <c r="F366" s="11"/>
      <c r="G366" s="11"/>
      <c r="H366" s="11"/>
      <c r="I366" s="11"/>
      <c r="J366" s="11"/>
      <c r="K366" s="11"/>
      <c r="L366" s="11"/>
      <c r="M366" s="11"/>
      <c r="N366" s="11"/>
      <c r="O366" s="11"/>
      <c r="P366" s="11"/>
    </row>
    <row r="367" spans="1:18">
      <c r="A367" s="83"/>
      <c r="B367" s="140"/>
      <c r="C367" s="147"/>
      <c r="D367" s="148"/>
      <c r="E367" s="11"/>
      <c r="F367" s="11"/>
      <c r="G367" s="11"/>
      <c r="H367" s="11"/>
      <c r="I367" s="11"/>
      <c r="J367" s="11"/>
      <c r="K367" s="11"/>
      <c r="L367" s="11"/>
      <c r="M367" s="11"/>
      <c r="N367" s="11"/>
      <c r="O367" s="11"/>
      <c r="P367" s="11"/>
    </row>
    <row r="368" spans="1:18">
      <c r="A368" s="83"/>
      <c r="B368" s="20"/>
      <c r="C368" s="28"/>
      <c r="D368" s="27"/>
      <c r="E368" s="11"/>
      <c r="F368" s="145"/>
      <c r="G368" s="11"/>
      <c r="H368" s="11"/>
      <c r="I368" s="11"/>
      <c r="J368" s="11"/>
      <c r="K368" s="11"/>
      <c r="L368" s="11"/>
      <c r="M368" s="11"/>
      <c r="N368" s="11"/>
      <c r="O368" s="11"/>
      <c r="P368" s="11"/>
    </row>
    <row r="369" spans="1:16">
      <c r="A369" s="83"/>
      <c r="B369" s="20"/>
      <c r="C369" s="28"/>
      <c r="D369" s="27"/>
      <c r="E369" s="11"/>
      <c r="F369" s="145"/>
      <c r="G369" s="11"/>
      <c r="H369" s="11"/>
      <c r="I369" s="141"/>
      <c r="J369" s="141"/>
      <c r="K369" s="141"/>
      <c r="L369" s="141"/>
      <c r="M369" s="141"/>
      <c r="N369" s="141"/>
      <c r="O369" s="142"/>
      <c r="P369" s="11"/>
    </row>
    <row r="370" spans="1:16">
      <c r="A370" s="152">
        <v>1.2</v>
      </c>
      <c r="B370" s="151" t="s">
        <v>237</v>
      </c>
      <c r="C370" s="151"/>
      <c r="D370" s="151"/>
      <c r="E370" s="11"/>
      <c r="F370" s="11"/>
      <c r="G370" s="11"/>
      <c r="H370" s="11"/>
      <c r="I370" s="213">
        <f>G372-G373</f>
        <v>36.383297288304774</v>
      </c>
      <c r="J370" s="143"/>
      <c r="K370" s="144"/>
      <c r="L370" s="144"/>
      <c r="M370" s="144"/>
      <c r="N370" s="144"/>
      <c r="O370" s="147"/>
      <c r="P370" s="11"/>
    </row>
    <row r="371" spans="1:16">
      <c r="A371" s="83"/>
      <c r="B371" s="151" t="s">
        <v>90</v>
      </c>
      <c r="C371" s="151" t="s">
        <v>27</v>
      </c>
      <c r="D371" s="153" t="s">
        <v>0</v>
      </c>
      <c r="E371" s="11"/>
      <c r="F371" s="151" t="s">
        <v>90</v>
      </c>
      <c r="G371" s="151" t="s">
        <v>30</v>
      </c>
      <c r="H371" s="11"/>
      <c r="I371" s="145"/>
      <c r="J371" s="146"/>
      <c r="K371" s="11"/>
      <c r="L371" s="11"/>
      <c r="M371" s="148"/>
      <c r="N371" s="148"/>
      <c r="O371" s="147"/>
      <c r="P371" s="11"/>
    </row>
    <row r="372" spans="1:16">
      <c r="A372" s="83"/>
      <c r="B372" s="20" t="s">
        <v>7</v>
      </c>
      <c r="C372" s="169">
        <v>2636</v>
      </c>
      <c r="D372" s="167">
        <v>43.85293628348029</v>
      </c>
      <c r="E372" s="11"/>
      <c r="F372" s="20" t="s">
        <v>7</v>
      </c>
      <c r="G372" s="167">
        <v>43.85293628348029</v>
      </c>
      <c r="H372" s="11"/>
      <c r="I372" s="145"/>
      <c r="J372" s="146"/>
      <c r="K372" s="11"/>
      <c r="L372" s="11"/>
      <c r="P372" s="11"/>
    </row>
    <row r="373" spans="1:16">
      <c r="A373" s="83"/>
      <c r="B373" s="20" t="s">
        <v>5</v>
      </c>
      <c r="C373" s="169">
        <v>74</v>
      </c>
      <c r="D373" s="167">
        <v>1.2310763600066543</v>
      </c>
      <c r="E373" s="11"/>
      <c r="F373" s="20" t="s">
        <v>6</v>
      </c>
      <c r="G373" s="167">
        <v>7.4696389951755124</v>
      </c>
      <c r="H373" s="11"/>
      <c r="I373" s="145"/>
      <c r="J373" s="146"/>
      <c r="K373" s="11"/>
      <c r="L373" s="11"/>
      <c r="M373" s="298" t="s">
        <v>310</v>
      </c>
      <c r="N373" s="298"/>
      <c r="O373" s="298"/>
      <c r="P373" s="11"/>
    </row>
    <row r="374" spans="1:16">
      <c r="A374" s="83"/>
      <c r="B374" s="20" t="s">
        <v>16</v>
      </c>
      <c r="C374" s="169">
        <v>97</v>
      </c>
      <c r="D374" s="167">
        <v>1.6137082016303446</v>
      </c>
      <c r="E374" s="11"/>
      <c r="F374" s="20" t="s">
        <v>4</v>
      </c>
      <c r="G374" s="167">
        <v>6.5213774746298458</v>
      </c>
      <c r="H374" s="11"/>
      <c r="I374" s="145"/>
      <c r="J374" s="146"/>
      <c r="K374" s="11"/>
      <c r="L374" s="11"/>
      <c r="M374" s="298"/>
      <c r="N374" s="298"/>
      <c r="O374" s="298"/>
      <c r="P374" s="11"/>
    </row>
    <row r="375" spans="1:16">
      <c r="A375" s="83"/>
      <c r="B375" s="20" t="s">
        <v>3</v>
      </c>
      <c r="C375" s="169">
        <v>131</v>
      </c>
      <c r="D375" s="167">
        <v>2.1793378805523207</v>
      </c>
      <c r="E375" s="11"/>
      <c r="F375" s="20" t="s">
        <v>9</v>
      </c>
      <c r="G375" s="167">
        <v>3.7098652470470803</v>
      </c>
      <c r="H375" s="11"/>
      <c r="I375" s="145"/>
      <c r="J375" s="146"/>
      <c r="K375" s="11"/>
      <c r="L375" s="11"/>
      <c r="M375" s="298"/>
      <c r="N375" s="298"/>
      <c r="O375" s="298"/>
      <c r="P375" s="11"/>
    </row>
    <row r="376" spans="1:16">
      <c r="A376" s="83"/>
      <c r="B376" s="20" t="s">
        <v>6</v>
      </c>
      <c r="C376" s="169">
        <v>449</v>
      </c>
      <c r="D376" s="167">
        <v>7.4696389951755124</v>
      </c>
      <c r="E376" s="11"/>
      <c r="F376" s="20" t="s">
        <v>11</v>
      </c>
      <c r="G376" s="167">
        <v>3.7098652470470803</v>
      </c>
      <c r="H376" s="11"/>
      <c r="I376" s="145"/>
      <c r="J376" s="146"/>
      <c r="K376" s="11"/>
      <c r="L376" s="11"/>
      <c r="M376" s="298"/>
      <c r="N376" s="298"/>
      <c r="O376" s="298"/>
      <c r="P376" s="11"/>
    </row>
    <row r="377" spans="1:16">
      <c r="A377" s="83"/>
      <c r="B377" s="20" t="s">
        <v>18</v>
      </c>
      <c r="C377" s="169">
        <v>208</v>
      </c>
      <c r="D377" s="167">
        <v>3.4603227416403257</v>
      </c>
      <c r="E377" s="11"/>
      <c r="F377" s="20" t="s">
        <v>12</v>
      </c>
      <c r="G377" s="167">
        <v>3.5435035767759109</v>
      </c>
      <c r="H377" s="11"/>
      <c r="I377" s="145"/>
      <c r="J377" s="146"/>
      <c r="K377" s="11"/>
      <c r="L377" s="11"/>
      <c r="M377" s="298"/>
      <c r="N377" s="298"/>
      <c r="O377" s="298"/>
      <c r="P377" s="11"/>
    </row>
    <row r="378" spans="1:16">
      <c r="A378" s="83"/>
      <c r="B378" s="20" t="s">
        <v>89</v>
      </c>
      <c r="C378" s="169">
        <v>41</v>
      </c>
      <c r="D378" s="168">
        <v>0.68208284811179498</v>
      </c>
      <c r="E378" s="11"/>
      <c r="F378" s="20" t="s">
        <v>18</v>
      </c>
      <c r="G378" s="167">
        <v>3.4603227416403257</v>
      </c>
      <c r="H378" s="11"/>
      <c r="I378" s="145"/>
      <c r="J378" s="146"/>
      <c r="K378" s="11"/>
      <c r="L378" s="11"/>
      <c r="M378" s="298"/>
      <c r="N378" s="298"/>
      <c r="O378" s="298"/>
      <c r="P378" s="11"/>
    </row>
    <row r="379" spans="1:16">
      <c r="A379" s="83"/>
      <c r="B379" s="11" t="s">
        <v>187</v>
      </c>
      <c r="C379" s="169">
        <v>13</v>
      </c>
      <c r="D379" s="168">
        <v>0.21627017135252036</v>
      </c>
      <c r="E379" s="11"/>
      <c r="F379" s="20" t="s">
        <v>1</v>
      </c>
      <c r="G379" s="167">
        <v>3.2274164032606891</v>
      </c>
      <c r="H379" s="11"/>
      <c r="I379" s="145"/>
      <c r="J379" s="146"/>
      <c r="K379" s="11"/>
      <c r="L379" s="11"/>
      <c r="M379" s="298"/>
      <c r="N379" s="298"/>
      <c r="O379" s="298"/>
      <c r="P379" s="11"/>
    </row>
    <row r="380" spans="1:16">
      <c r="A380" s="83"/>
      <c r="B380" s="20" t="s">
        <v>13</v>
      </c>
      <c r="C380" s="169">
        <v>179</v>
      </c>
      <c r="D380" s="167">
        <v>2.9778738978539345</v>
      </c>
      <c r="E380" s="11"/>
      <c r="F380" s="20" t="s">
        <v>22</v>
      </c>
      <c r="G380" s="167">
        <v>3.1608717351522211</v>
      </c>
      <c r="H380" s="11"/>
      <c r="I380" s="145"/>
      <c r="J380" s="146"/>
      <c r="K380" s="11"/>
      <c r="L380" s="11"/>
      <c r="M380" s="298"/>
      <c r="N380" s="298"/>
      <c r="O380" s="298"/>
      <c r="P380" s="11"/>
    </row>
    <row r="381" spans="1:16">
      <c r="A381" s="83"/>
      <c r="B381" s="20" t="s">
        <v>20</v>
      </c>
      <c r="C381" s="169">
        <v>164</v>
      </c>
      <c r="D381" s="167">
        <v>2.7283313924471799</v>
      </c>
      <c r="E381" s="11"/>
      <c r="F381" s="20" t="s">
        <v>13</v>
      </c>
      <c r="G381" s="167">
        <v>2.9778738978539345</v>
      </c>
      <c r="H381" s="5"/>
      <c r="I381" s="145"/>
      <c r="J381" s="146"/>
      <c r="K381" s="11"/>
      <c r="L381" s="11"/>
      <c r="M381" s="298"/>
      <c r="N381" s="298"/>
      <c r="O381" s="298"/>
      <c r="P381" s="11"/>
    </row>
    <row r="382" spans="1:16">
      <c r="A382" s="83"/>
      <c r="B382" s="20" t="s">
        <v>15</v>
      </c>
      <c r="C382" s="169">
        <v>90</v>
      </c>
      <c r="D382" s="167">
        <v>1.4972550324405258</v>
      </c>
      <c r="E382" s="11"/>
      <c r="F382" s="20" t="s">
        <v>20</v>
      </c>
      <c r="G382" s="167">
        <v>2.7283313924471799</v>
      </c>
      <c r="H382" s="5"/>
      <c r="I382" s="145"/>
      <c r="J382" s="146"/>
      <c r="K382" s="11"/>
      <c r="L382" s="11"/>
      <c r="M382" s="298"/>
      <c r="N382" s="298"/>
      <c r="O382" s="298"/>
      <c r="P382" s="11"/>
    </row>
    <row r="383" spans="1:16">
      <c r="A383" s="83"/>
      <c r="B383" s="20" t="s">
        <v>17</v>
      </c>
      <c r="C383" s="169">
        <v>147</v>
      </c>
      <c r="D383" s="167">
        <v>2.445516552986192</v>
      </c>
      <c r="E383" s="11"/>
      <c r="F383" s="20" t="s">
        <v>17</v>
      </c>
      <c r="G383" s="167">
        <v>2.445516552986192</v>
      </c>
      <c r="H383" s="5"/>
      <c r="I383" s="145"/>
      <c r="J383" s="146"/>
      <c r="K383" s="11"/>
      <c r="L383" s="11"/>
      <c r="M383" s="298"/>
      <c r="N383" s="298"/>
      <c r="O383" s="298"/>
      <c r="P383" s="11"/>
    </row>
    <row r="384" spans="1:16">
      <c r="A384" s="83"/>
      <c r="B384" s="20" t="s">
        <v>8</v>
      </c>
      <c r="C384" s="169">
        <v>138</v>
      </c>
      <c r="D384" s="167">
        <v>2.2957910497421392</v>
      </c>
      <c r="E384" s="11"/>
      <c r="F384" s="20" t="s">
        <v>8</v>
      </c>
      <c r="G384" s="167">
        <v>2.2957910497421392</v>
      </c>
      <c r="H384" s="5"/>
      <c r="I384" s="145"/>
      <c r="J384" s="146"/>
      <c r="K384" s="11"/>
      <c r="L384" s="11"/>
      <c r="M384" s="298"/>
      <c r="N384" s="298"/>
      <c r="O384" s="298"/>
      <c r="P384" s="11"/>
    </row>
    <row r="385" spans="1:16" ht="15" customHeight="1">
      <c r="A385" s="83"/>
      <c r="B385" s="20" t="s">
        <v>14</v>
      </c>
      <c r="C385" s="169">
        <v>62</v>
      </c>
      <c r="D385" s="167">
        <v>1.0314423556812511</v>
      </c>
      <c r="E385" s="11"/>
      <c r="F385" s="20" t="s">
        <v>3</v>
      </c>
      <c r="G385" s="167">
        <v>2.1793378805523207</v>
      </c>
      <c r="H385" s="5"/>
      <c r="I385" s="145"/>
      <c r="J385" s="146"/>
      <c r="K385" s="11"/>
      <c r="L385" s="11"/>
      <c r="P385" s="11"/>
    </row>
    <row r="386" spans="1:16">
      <c r="A386" s="83"/>
      <c r="B386" s="20" t="s">
        <v>2</v>
      </c>
      <c r="C386" s="169">
        <v>57</v>
      </c>
      <c r="D386" s="168">
        <v>0.94826152054566637</v>
      </c>
      <c r="E386" s="11"/>
      <c r="F386" s="20" t="s">
        <v>16</v>
      </c>
      <c r="G386" s="167">
        <v>1.6137082016303446</v>
      </c>
      <c r="H386" s="5"/>
      <c r="I386" s="145"/>
      <c r="J386" s="146"/>
      <c r="K386" s="11"/>
      <c r="L386" s="11"/>
      <c r="P386" s="11"/>
    </row>
    <row r="387" spans="1:16">
      <c r="A387" s="83"/>
      <c r="B387" s="20" t="s">
        <v>1</v>
      </c>
      <c r="C387" s="169">
        <v>194</v>
      </c>
      <c r="D387" s="167">
        <v>3.2274164032606891</v>
      </c>
      <c r="E387" s="11"/>
      <c r="F387" s="20" t="s">
        <v>15</v>
      </c>
      <c r="G387" s="167">
        <v>1.4972550324405258</v>
      </c>
      <c r="H387" s="5"/>
      <c r="I387" s="145"/>
      <c r="J387" s="146"/>
      <c r="K387" s="11"/>
      <c r="L387" s="11"/>
      <c r="P387" s="11"/>
    </row>
    <row r="388" spans="1:16">
      <c r="A388" s="83"/>
      <c r="B388" s="20" t="s">
        <v>12</v>
      </c>
      <c r="C388" s="169">
        <v>213</v>
      </c>
      <c r="D388" s="167">
        <v>3.5435035767759109</v>
      </c>
      <c r="E388" s="11"/>
      <c r="F388" s="20" t="s">
        <v>10</v>
      </c>
      <c r="G388" s="167">
        <v>1.4972550324405258</v>
      </c>
      <c r="H388" s="5"/>
      <c r="I388" s="145"/>
      <c r="J388" s="146"/>
      <c r="K388" s="11"/>
      <c r="L388" s="11"/>
      <c r="P388" s="11"/>
    </row>
    <row r="389" spans="1:16">
      <c r="A389" s="83"/>
      <c r="B389" s="20" t="s">
        <v>9</v>
      </c>
      <c r="C389" s="169">
        <v>223</v>
      </c>
      <c r="D389" s="167">
        <v>3.7098652470470803</v>
      </c>
      <c r="E389" s="11"/>
      <c r="F389" s="20" t="s">
        <v>5</v>
      </c>
      <c r="G389" s="167">
        <v>1.2310763600066543</v>
      </c>
      <c r="H389" s="5"/>
      <c r="I389" s="145"/>
      <c r="J389" s="146"/>
      <c r="K389" s="11"/>
      <c r="L389" s="11"/>
      <c r="P389" s="11"/>
    </row>
    <row r="390" spans="1:16">
      <c r="A390" s="83"/>
      <c r="B390" s="20" t="s">
        <v>22</v>
      </c>
      <c r="C390" s="169">
        <v>190</v>
      </c>
      <c r="D390" s="167">
        <v>3.1608717351522211</v>
      </c>
      <c r="E390" s="11"/>
      <c r="F390" s="20" t="s">
        <v>14</v>
      </c>
      <c r="G390" s="167">
        <v>1.0314423556812511</v>
      </c>
      <c r="H390" s="5"/>
      <c r="I390" s="145"/>
      <c r="J390" s="146"/>
      <c r="K390" s="11"/>
      <c r="L390" s="11"/>
      <c r="P390" s="11"/>
    </row>
    <row r="391" spans="1:16">
      <c r="A391" s="83"/>
      <c r="B391" s="20" t="s">
        <v>4</v>
      </c>
      <c r="C391" s="169">
        <v>392</v>
      </c>
      <c r="D391" s="167">
        <v>6.5213774746298458</v>
      </c>
      <c r="E391" s="11"/>
      <c r="F391" s="20" t="s">
        <v>2</v>
      </c>
      <c r="G391" s="168">
        <v>0.94826152054566637</v>
      </c>
      <c r="H391" s="5"/>
      <c r="I391" s="145"/>
      <c r="J391" s="146"/>
      <c r="K391" s="11"/>
      <c r="L391" s="11"/>
      <c r="P391" s="11"/>
    </row>
    <row r="392" spans="1:16">
      <c r="A392" s="83"/>
      <c r="B392" s="20" t="s">
        <v>10</v>
      </c>
      <c r="C392" s="169">
        <v>90</v>
      </c>
      <c r="D392" s="167">
        <v>1.4972550324405258</v>
      </c>
      <c r="E392" s="11"/>
      <c r="F392" s="20" t="s">
        <v>89</v>
      </c>
      <c r="G392" s="168">
        <v>0.68208284811179498</v>
      </c>
      <c r="H392" s="5"/>
      <c r="I392" s="145"/>
      <c r="J392" s="146"/>
      <c r="K392" s="11"/>
      <c r="L392" s="11"/>
      <c r="P392" s="11"/>
    </row>
    <row r="393" spans="1:16">
      <c r="A393" s="83"/>
      <c r="B393" s="20" t="s">
        <v>11</v>
      </c>
      <c r="C393" s="169">
        <v>223</v>
      </c>
      <c r="D393" s="167">
        <v>3.7098652470470803</v>
      </c>
      <c r="E393" s="11"/>
      <c r="F393" s="11" t="s">
        <v>187</v>
      </c>
      <c r="G393" s="168">
        <v>0.21627017135252036</v>
      </c>
      <c r="H393" s="5"/>
      <c r="I393" s="11"/>
      <c r="J393" s="11"/>
      <c r="K393" s="11"/>
      <c r="L393" s="27"/>
      <c r="P393" s="11"/>
    </row>
    <row r="394" spans="1:16">
      <c r="A394" s="83"/>
      <c r="B394" s="140" t="s">
        <v>23</v>
      </c>
      <c r="C394" s="169">
        <v>6011</v>
      </c>
      <c r="D394" s="167">
        <v>100</v>
      </c>
      <c r="E394" s="11"/>
      <c r="F394" s="11"/>
      <c r="G394" s="5"/>
      <c r="H394" s="5"/>
      <c r="I394" s="11"/>
      <c r="J394" s="11"/>
      <c r="K394" s="11"/>
      <c r="L394" s="27"/>
      <c r="P394" s="11"/>
    </row>
    <row r="395" spans="1:16">
      <c r="A395" s="83"/>
      <c r="B395" s="20"/>
      <c r="C395" s="28"/>
      <c r="D395" s="27"/>
      <c r="E395" s="11"/>
      <c r="F395" s="11"/>
      <c r="G395" s="11"/>
      <c r="H395" s="5"/>
      <c r="I395" s="11"/>
      <c r="J395" s="11"/>
      <c r="K395" s="11"/>
      <c r="L395" s="27"/>
      <c r="P395" s="11"/>
    </row>
    <row r="396" spans="1:16">
      <c r="A396" s="154">
        <v>1.21</v>
      </c>
      <c r="B396" s="151" t="s">
        <v>238</v>
      </c>
      <c r="C396" s="151"/>
      <c r="D396" s="151"/>
      <c r="E396" s="11"/>
      <c r="F396" s="11"/>
      <c r="G396" s="11"/>
      <c r="H396" s="5"/>
      <c r="I396" s="11"/>
      <c r="J396" s="297" t="s">
        <v>311</v>
      </c>
      <c r="K396" s="297"/>
      <c r="L396" s="297"/>
      <c r="P396" s="11"/>
    </row>
    <row r="397" spans="1:16">
      <c r="A397" s="83"/>
      <c r="B397" s="151" t="s">
        <v>32</v>
      </c>
      <c r="C397" s="151" t="s">
        <v>27</v>
      </c>
      <c r="D397" s="153" t="s">
        <v>0</v>
      </c>
      <c r="E397" s="11"/>
      <c r="F397" s="141"/>
      <c r="G397" s="141"/>
      <c r="H397" s="141"/>
      <c r="I397" s="141"/>
      <c r="J397" s="297"/>
      <c r="K397" s="297"/>
      <c r="L397" s="297"/>
      <c r="M397" s="27"/>
      <c r="N397" s="7"/>
      <c r="O397" s="11"/>
      <c r="P397" s="11"/>
    </row>
    <row r="398" spans="1:16">
      <c r="A398" s="83"/>
      <c r="B398" s="140" t="s">
        <v>33</v>
      </c>
      <c r="C398" s="165">
        <v>3331</v>
      </c>
      <c r="D398" s="163">
        <v>55.415072367326566</v>
      </c>
      <c r="E398" s="11"/>
      <c r="F398" s="143"/>
      <c r="G398" s="143"/>
      <c r="H398" s="144"/>
      <c r="I398" s="144"/>
      <c r="J398" s="297"/>
      <c r="K398" s="297"/>
      <c r="L398" s="297"/>
      <c r="M398" s="27"/>
      <c r="N398" s="7"/>
      <c r="O398" s="11"/>
      <c r="P398" s="11"/>
    </row>
    <row r="399" spans="1:16">
      <c r="A399" s="83"/>
      <c r="B399" s="140" t="s">
        <v>34</v>
      </c>
      <c r="C399" s="165">
        <v>2680</v>
      </c>
      <c r="D399" s="163">
        <v>44.584927632673434</v>
      </c>
      <c r="E399" s="11"/>
      <c r="F399" s="145"/>
      <c r="G399" s="146"/>
      <c r="H399" s="11"/>
      <c r="I399" s="11"/>
      <c r="J399" s="297"/>
      <c r="K399" s="297"/>
      <c r="L399" s="297"/>
      <c r="M399" s="27"/>
      <c r="N399" s="7"/>
      <c r="O399" s="11"/>
      <c r="P399" s="11"/>
    </row>
    <row r="400" spans="1:16">
      <c r="A400" s="83"/>
      <c r="B400" s="140" t="s">
        <v>23</v>
      </c>
      <c r="C400" s="165">
        <v>6011</v>
      </c>
      <c r="D400" s="163">
        <v>100</v>
      </c>
      <c r="E400" s="11"/>
      <c r="F400" s="145"/>
      <c r="G400" s="146"/>
      <c r="H400" s="11"/>
      <c r="I400" s="11"/>
      <c r="J400" s="297"/>
      <c r="K400" s="297"/>
      <c r="L400" s="297"/>
      <c r="M400" s="27"/>
      <c r="N400" s="7"/>
      <c r="O400" s="11"/>
      <c r="P400" s="11"/>
    </row>
    <row r="401" spans="1:18">
      <c r="A401" s="83"/>
      <c r="B401" s="140"/>
      <c r="C401" s="147"/>
      <c r="D401" s="148"/>
      <c r="E401" s="11"/>
      <c r="F401" s="145"/>
      <c r="G401" s="146"/>
      <c r="H401" s="11"/>
      <c r="I401" s="11"/>
      <c r="J401" s="297"/>
      <c r="K401" s="297"/>
      <c r="L401" s="297"/>
      <c r="M401" s="156"/>
      <c r="N401" s="156"/>
      <c r="O401" s="156"/>
      <c r="P401" s="157"/>
    </row>
    <row r="402" spans="1:18">
      <c r="A402" s="83"/>
      <c r="B402" s="140"/>
      <c r="C402" s="147"/>
      <c r="D402" s="148"/>
      <c r="E402" s="11"/>
      <c r="F402" s="145"/>
      <c r="G402" s="146"/>
      <c r="H402" s="11"/>
      <c r="I402" s="11"/>
      <c r="J402" s="297"/>
      <c r="K402" s="297"/>
      <c r="L402" s="297"/>
      <c r="M402" s="159"/>
      <c r="N402" s="159"/>
      <c r="O402" s="159"/>
      <c r="P402" s="160"/>
    </row>
    <row r="403" spans="1:18">
      <c r="A403" s="83"/>
      <c r="B403" s="140"/>
      <c r="C403" s="147"/>
      <c r="D403" s="148"/>
      <c r="E403" s="11"/>
      <c r="F403" s="145"/>
      <c r="G403" s="146"/>
      <c r="H403" s="11"/>
      <c r="I403" s="11"/>
      <c r="J403" s="297"/>
      <c r="K403" s="297"/>
      <c r="L403" s="297"/>
      <c r="N403" s="163"/>
      <c r="O403" s="163"/>
      <c r="P403" s="160"/>
    </row>
    <row r="404" spans="1:18">
      <c r="A404" s="83"/>
      <c r="B404" s="140"/>
      <c r="C404" s="147"/>
      <c r="D404" s="148"/>
      <c r="E404" s="11"/>
      <c r="F404" s="145"/>
      <c r="G404" s="146"/>
      <c r="H404" s="11"/>
      <c r="I404" s="11"/>
      <c r="J404" s="297"/>
      <c r="K404" s="297"/>
      <c r="L404" s="297"/>
      <c r="N404" s="163"/>
      <c r="O404" s="163"/>
      <c r="P404" s="160"/>
    </row>
    <row r="405" spans="1:18">
      <c r="A405" s="83"/>
      <c r="B405" s="140"/>
      <c r="C405" s="147"/>
      <c r="D405" s="148"/>
      <c r="E405" s="11"/>
      <c r="F405" s="145"/>
      <c r="G405" s="146"/>
      <c r="H405" s="11"/>
      <c r="I405" s="11"/>
      <c r="J405" s="161"/>
      <c r="K405" s="162"/>
      <c r="N405" s="163"/>
      <c r="O405" s="164"/>
      <c r="P405" s="160"/>
    </row>
    <row r="406" spans="1:18">
      <c r="A406" s="83"/>
      <c r="B406" s="140"/>
      <c r="C406" s="147"/>
      <c r="D406" s="148"/>
      <c r="E406" s="11"/>
      <c r="F406" s="145"/>
      <c r="G406" s="146"/>
      <c r="H406" s="11"/>
      <c r="I406" s="11"/>
      <c r="J406" s="148"/>
      <c r="K406" s="148"/>
      <c r="L406" s="142"/>
      <c r="M406" s="27"/>
      <c r="N406" s="7"/>
      <c r="O406" s="11"/>
      <c r="P406" s="11"/>
    </row>
    <row r="407" spans="1:18">
      <c r="A407" s="83"/>
      <c r="B407" s="140"/>
      <c r="C407" s="147"/>
      <c r="D407" s="148"/>
      <c r="E407" s="11"/>
      <c r="F407" s="145"/>
      <c r="G407" s="146"/>
      <c r="H407" s="11"/>
      <c r="I407" s="11"/>
      <c r="J407" s="148"/>
      <c r="K407" s="148"/>
      <c r="L407" s="142"/>
      <c r="M407" s="27"/>
      <c r="N407" s="7"/>
      <c r="O407" s="11"/>
      <c r="P407" s="11"/>
    </row>
    <row r="408" spans="1:18">
      <c r="A408" s="83"/>
      <c r="B408" s="140"/>
      <c r="C408" s="147"/>
      <c r="D408" s="148"/>
      <c r="E408" s="11"/>
      <c r="F408" s="145"/>
      <c r="G408" s="146"/>
      <c r="H408" s="11"/>
      <c r="I408" s="11"/>
      <c r="J408" s="148"/>
      <c r="K408" s="148"/>
      <c r="L408" s="142"/>
      <c r="M408" s="27"/>
      <c r="N408" s="7"/>
      <c r="O408" s="11"/>
      <c r="P408" s="11"/>
    </row>
    <row r="409" spans="1:18">
      <c r="A409" s="83"/>
      <c r="B409" s="140"/>
      <c r="C409" s="147"/>
      <c r="D409" s="148"/>
      <c r="E409" s="11"/>
      <c r="F409" s="145"/>
      <c r="G409" s="146"/>
      <c r="H409" s="11"/>
      <c r="I409" s="11"/>
      <c r="J409" s="148"/>
      <c r="K409" s="148"/>
      <c r="L409" s="142"/>
      <c r="M409" s="27"/>
      <c r="N409" s="7"/>
      <c r="O409" s="11"/>
      <c r="P409" s="11"/>
    </row>
    <row r="410" spans="1:18">
      <c r="A410" s="83"/>
      <c r="B410" s="140"/>
      <c r="C410" s="147"/>
      <c r="D410" s="148"/>
      <c r="E410" s="11"/>
      <c r="F410" s="145"/>
      <c r="G410" s="146"/>
      <c r="H410" s="11"/>
      <c r="I410" s="11"/>
      <c r="J410" s="148"/>
      <c r="K410" s="148"/>
      <c r="L410" s="142"/>
      <c r="M410" s="27"/>
      <c r="N410" s="7"/>
      <c r="O410" s="11"/>
      <c r="P410" s="11"/>
    </row>
    <row r="411" spans="1:18">
      <c r="A411" s="83"/>
      <c r="B411" s="140"/>
      <c r="C411" s="147"/>
      <c r="D411" s="148"/>
      <c r="E411" s="11"/>
      <c r="F411" s="145"/>
      <c r="G411" s="146"/>
      <c r="H411" s="11"/>
      <c r="I411" s="11"/>
      <c r="J411" s="148"/>
      <c r="K411" s="148"/>
      <c r="L411" s="142"/>
      <c r="M411" s="27"/>
      <c r="N411" s="7"/>
      <c r="O411" s="11"/>
      <c r="P411" s="11"/>
    </row>
    <row r="412" spans="1:18">
      <c r="A412" s="83"/>
      <c r="B412" s="140"/>
      <c r="C412" s="147"/>
      <c r="D412" s="148"/>
      <c r="E412" s="11"/>
      <c r="F412" s="145"/>
      <c r="G412" s="146"/>
      <c r="H412" s="11"/>
      <c r="I412" s="11"/>
      <c r="J412" s="148"/>
      <c r="K412" s="148"/>
      <c r="L412" s="142"/>
      <c r="M412" s="27"/>
      <c r="N412" s="7"/>
      <c r="O412" s="11"/>
      <c r="P412" s="11"/>
    </row>
    <row r="413" spans="1:18">
      <c r="A413" s="83"/>
      <c r="B413" s="140"/>
      <c r="C413" s="147"/>
      <c r="D413" s="148"/>
      <c r="E413" s="11"/>
      <c r="F413" s="145"/>
      <c r="G413" s="146"/>
      <c r="H413" s="11"/>
      <c r="I413" s="11"/>
      <c r="J413" s="148"/>
      <c r="K413" s="149"/>
      <c r="L413" s="156"/>
      <c r="M413" s="156"/>
      <c r="N413" s="156"/>
      <c r="O413" s="156"/>
      <c r="P413" s="156"/>
      <c r="Q413" s="156"/>
      <c r="R413" s="157"/>
    </row>
    <row r="414" spans="1:18">
      <c r="A414" s="154">
        <v>1.22</v>
      </c>
      <c r="B414" s="151" t="s">
        <v>239</v>
      </c>
      <c r="C414" s="151"/>
      <c r="D414" s="151"/>
      <c r="E414" s="11"/>
      <c r="F414" s="141"/>
      <c r="G414" s="141"/>
      <c r="H414" s="141"/>
      <c r="I414" s="141"/>
      <c r="J414" s="141"/>
      <c r="K414" s="141"/>
      <c r="L414" s="158"/>
      <c r="M414" s="158"/>
      <c r="N414" s="159"/>
      <c r="O414" s="159"/>
      <c r="P414" s="159"/>
      <c r="Q414" s="159"/>
      <c r="R414" s="157"/>
    </row>
    <row r="415" spans="1:18">
      <c r="A415" s="83"/>
      <c r="B415" s="151" t="s">
        <v>36</v>
      </c>
      <c r="C415" s="151" t="s">
        <v>27</v>
      </c>
      <c r="D415" s="153" t="s">
        <v>0</v>
      </c>
      <c r="E415" s="11"/>
      <c r="F415" s="143"/>
      <c r="G415" s="143"/>
      <c r="H415" s="144"/>
      <c r="I415" s="144"/>
      <c r="J415" s="310" t="s">
        <v>292</v>
      </c>
      <c r="K415" s="303"/>
      <c r="L415" s="303"/>
      <c r="M415" s="162"/>
      <c r="P415" s="163"/>
      <c r="Q415" s="163"/>
      <c r="R415" s="157"/>
    </row>
    <row r="416" spans="1:18">
      <c r="A416" s="83"/>
      <c r="B416" s="20" t="s">
        <v>37</v>
      </c>
      <c r="C416" s="165">
        <v>518</v>
      </c>
      <c r="D416" s="163">
        <v>8.6175345200465809</v>
      </c>
      <c r="E416" s="11"/>
      <c r="F416" s="145"/>
      <c r="G416" s="146"/>
      <c r="H416" s="11"/>
      <c r="I416" s="11"/>
      <c r="J416" s="303"/>
      <c r="K416" s="303"/>
      <c r="L416" s="303"/>
      <c r="M416" s="162"/>
      <c r="P416" s="163"/>
      <c r="Q416" s="163"/>
      <c r="R416" s="157"/>
    </row>
    <row r="417" spans="1:18">
      <c r="A417" s="83"/>
      <c r="B417" s="20" t="s">
        <v>38</v>
      </c>
      <c r="C417" s="165">
        <v>472</v>
      </c>
      <c r="D417" s="163">
        <v>7.8522708367992005</v>
      </c>
      <c r="E417" s="11"/>
      <c r="F417" s="145"/>
      <c r="G417" s="146"/>
      <c r="H417" s="11"/>
      <c r="I417" s="11"/>
      <c r="J417" s="303"/>
      <c r="K417" s="303"/>
      <c r="L417" s="303"/>
      <c r="M417" s="162"/>
      <c r="P417" s="163"/>
      <c r="Q417" s="163"/>
      <c r="R417" s="157"/>
    </row>
    <row r="418" spans="1:18">
      <c r="A418" s="83"/>
      <c r="B418" s="20" t="s">
        <v>39</v>
      </c>
      <c r="C418" s="165">
        <v>525</v>
      </c>
      <c r="D418" s="163">
        <v>8.7339876892364003</v>
      </c>
      <c r="E418" s="11"/>
      <c r="F418" s="145"/>
      <c r="G418" s="146"/>
      <c r="H418" s="11"/>
      <c r="I418" s="11"/>
      <c r="J418" s="303"/>
      <c r="K418" s="303"/>
      <c r="L418" s="303"/>
      <c r="M418" s="162"/>
      <c r="P418" s="163"/>
      <c r="Q418" s="163"/>
      <c r="R418" s="157"/>
    </row>
    <row r="419" spans="1:18">
      <c r="A419" s="83"/>
      <c r="B419" s="20" t="s">
        <v>40</v>
      </c>
      <c r="C419" s="165">
        <v>517</v>
      </c>
      <c r="D419" s="163">
        <v>8.6008983530194651</v>
      </c>
      <c r="E419" s="11"/>
      <c r="F419" s="145"/>
      <c r="G419" s="146"/>
      <c r="H419" s="11"/>
      <c r="I419" s="11"/>
      <c r="J419" s="303"/>
      <c r="K419" s="303"/>
      <c r="L419" s="303"/>
      <c r="M419" s="162"/>
      <c r="P419" s="163"/>
      <c r="Q419" s="163"/>
      <c r="R419" s="157"/>
    </row>
    <row r="420" spans="1:18">
      <c r="A420" s="83"/>
      <c r="B420" s="20" t="s">
        <v>41</v>
      </c>
      <c r="C420" s="165">
        <v>455</v>
      </c>
      <c r="D420" s="163">
        <v>7.5694559973382134</v>
      </c>
      <c r="E420" s="11"/>
      <c r="F420" s="145"/>
      <c r="G420" s="146"/>
      <c r="H420" s="11"/>
      <c r="I420" s="11"/>
      <c r="J420" s="303"/>
      <c r="K420" s="303"/>
      <c r="L420" s="303"/>
      <c r="M420" s="162"/>
      <c r="P420" s="163"/>
      <c r="Q420" s="163"/>
      <c r="R420" s="157"/>
    </row>
    <row r="421" spans="1:18">
      <c r="A421" s="83"/>
      <c r="B421" s="20" t="s">
        <v>42</v>
      </c>
      <c r="C421" s="165">
        <v>481</v>
      </c>
      <c r="D421" s="163">
        <v>8.0019963400432541</v>
      </c>
      <c r="E421" s="11"/>
      <c r="F421" s="145"/>
      <c r="G421" s="146"/>
      <c r="H421" s="11"/>
      <c r="I421" s="11"/>
      <c r="J421" s="303"/>
      <c r="K421" s="303"/>
      <c r="L421" s="303"/>
      <c r="M421" s="162"/>
      <c r="P421" s="163"/>
      <c r="Q421" s="163"/>
      <c r="R421" s="157"/>
    </row>
    <row r="422" spans="1:18">
      <c r="A422" s="83"/>
      <c r="B422" s="20" t="s">
        <v>43</v>
      </c>
      <c r="C422" s="165">
        <v>491</v>
      </c>
      <c r="D422" s="163">
        <v>8.1683580103144227</v>
      </c>
      <c r="E422" s="11"/>
      <c r="F422" s="145"/>
      <c r="G422" s="146"/>
      <c r="H422" s="11"/>
      <c r="I422" s="11"/>
      <c r="J422" s="303"/>
      <c r="K422" s="303"/>
      <c r="L422" s="303"/>
      <c r="M422" s="162"/>
      <c r="P422" s="163"/>
      <c r="Q422" s="163"/>
      <c r="R422" s="157"/>
    </row>
    <row r="423" spans="1:18">
      <c r="A423" s="83"/>
      <c r="B423" s="20" t="s">
        <v>44</v>
      </c>
      <c r="C423" s="165">
        <v>473</v>
      </c>
      <c r="D423" s="163">
        <v>7.868907003826318</v>
      </c>
      <c r="E423" s="11"/>
      <c r="F423" s="145"/>
      <c r="G423" s="146"/>
      <c r="H423" s="11"/>
      <c r="I423" s="11"/>
      <c r="J423" s="303"/>
      <c r="K423" s="303"/>
      <c r="L423" s="303"/>
      <c r="M423" s="162"/>
      <c r="P423" s="163"/>
      <c r="Q423" s="163"/>
      <c r="R423" s="157"/>
    </row>
    <row r="424" spans="1:18">
      <c r="A424" s="83"/>
      <c r="B424" s="20" t="s">
        <v>45</v>
      </c>
      <c r="C424" s="165">
        <v>538</v>
      </c>
      <c r="D424" s="163">
        <v>8.9502578605889198</v>
      </c>
      <c r="E424" s="11"/>
      <c r="F424" s="145"/>
      <c r="G424" s="146"/>
      <c r="H424" s="11"/>
      <c r="I424" s="11"/>
      <c r="J424" s="148"/>
      <c r="K424" s="148"/>
      <c r="L424" s="161"/>
      <c r="M424" s="162"/>
      <c r="P424" s="163"/>
      <c r="Q424" s="163"/>
      <c r="R424" s="157"/>
    </row>
    <row r="425" spans="1:18">
      <c r="A425" s="83"/>
      <c r="B425" s="20" t="s">
        <v>46</v>
      </c>
      <c r="C425" s="165">
        <v>510</v>
      </c>
      <c r="D425" s="163">
        <v>8.4844451838296457</v>
      </c>
      <c r="E425" s="11"/>
      <c r="F425" s="145"/>
      <c r="G425" s="146"/>
      <c r="H425" s="11"/>
      <c r="I425" s="11"/>
      <c r="J425" s="148"/>
      <c r="K425" s="148"/>
      <c r="L425" s="161"/>
      <c r="M425" s="162"/>
      <c r="P425" s="163"/>
      <c r="Q425" s="163"/>
      <c r="R425" s="157"/>
    </row>
    <row r="426" spans="1:18">
      <c r="A426" s="83"/>
      <c r="B426" s="20" t="s">
        <v>47</v>
      </c>
      <c r="C426" s="165">
        <v>472</v>
      </c>
      <c r="D426" s="163">
        <v>7.8522708367992005</v>
      </c>
      <c r="E426" s="11"/>
      <c r="F426" s="145"/>
      <c r="G426" s="146"/>
      <c r="H426" s="11"/>
      <c r="I426" s="11"/>
      <c r="J426" s="148"/>
      <c r="K426" s="148"/>
      <c r="L426" s="161"/>
      <c r="M426" s="162"/>
      <c r="P426" s="163"/>
      <c r="Q426" s="163"/>
      <c r="R426" s="157"/>
    </row>
    <row r="427" spans="1:18">
      <c r="A427" s="83"/>
      <c r="B427" s="20" t="s">
        <v>48</v>
      </c>
      <c r="C427" s="165">
        <v>559</v>
      </c>
      <c r="D427" s="163">
        <v>9.2996173681583763</v>
      </c>
      <c r="E427" s="11"/>
      <c r="F427" s="145"/>
      <c r="G427" s="146"/>
      <c r="H427" s="11"/>
      <c r="I427" s="11"/>
      <c r="J427" s="148"/>
      <c r="K427" s="148"/>
      <c r="L427" s="161"/>
      <c r="M427" s="162"/>
      <c r="P427" s="163"/>
      <c r="Q427" s="164"/>
      <c r="R427" s="157"/>
    </row>
    <row r="428" spans="1:18">
      <c r="A428" s="83"/>
      <c r="B428" s="140" t="s">
        <v>23</v>
      </c>
      <c r="C428" s="165">
        <v>6011</v>
      </c>
      <c r="D428" s="163">
        <v>100</v>
      </c>
      <c r="E428" s="11"/>
      <c r="F428" s="145"/>
      <c r="G428" s="146"/>
      <c r="H428" s="11"/>
      <c r="I428" s="11"/>
      <c r="J428" s="148"/>
      <c r="K428" s="149"/>
      <c r="L428" s="142"/>
      <c r="M428" s="27"/>
      <c r="N428" s="7"/>
      <c r="O428" s="11"/>
      <c r="P428" s="11"/>
    </row>
    <row r="429" spans="1:18">
      <c r="A429" s="83"/>
      <c r="B429" s="20"/>
      <c r="C429" s="28"/>
      <c r="D429" s="27"/>
      <c r="E429" s="11"/>
      <c r="F429" s="11"/>
      <c r="G429" s="11"/>
      <c r="H429" s="11"/>
      <c r="I429" s="11"/>
      <c r="J429" s="11"/>
      <c r="K429" s="11"/>
      <c r="L429" s="27"/>
      <c r="M429" s="27"/>
      <c r="N429" s="7"/>
      <c r="O429" s="11"/>
      <c r="P429" s="11"/>
    </row>
    <row r="430" spans="1:18">
      <c r="A430" s="83"/>
      <c r="B430" s="20"/>
      <c r="C430" s="28"/>
      <c r="D430" s="27"/>
      <c r="E430" s="11"/>
      <c r="F430" s="11"/>
      <c r="G430" s="11"/>
      <c r="H430" s="11"/>
      <c r="I430" s="11"/>
      <c r="J430" s="11"/>
      <c r="K430" s="11"/>
      <c r="L430" s="27"/>
      <c r="M430" s="27"/>
      <c r="N430" s="7"/>
      <c r="O430" s="11"/>
      <c r="P430" s="11"/>
    </row>
    <row r="431" spans="1:18">
      <c r="A431" s="83"/>
      <c r="B431" s="11"/>
      <c r="C431" s="11"/>
      <c r="D431" s="11"/>
      <c r="E431" s="11"/>
      <c r="F431" s="141"/>
      <c r="G431" s="11"/>
      <c r="H431" s="11"/>
      <c r="I431" s="11"/>
      <c r="J431" s="11"/>
      <c r="K431" s="141"/>
      <c r="L431" s="142"/>
      <c r="M431" s="27"/>
      <c r="N431" s="7"/>
      <c r="O431" s="11"/>
      <c r="P431" s="11"/>
    </row>
    <row r="432" spans="1:18">
      <c r="A432" s="83"/>
      <c r="B432" s="11"/>
      <c r="C432" s="11"/>
      <c r="D432" s="11"/>
      <c r="E432" s="11"/>
      <c r="F432" s="143"/>
      <c r="G432" s="11"/>
      <c r="H432" s="11"/>
      <c r="I432" s="11"/>
      <c r="J432" s="11"/>
      <c r="K432" s="144"/>
      <c r="L432" s="142"/>
      <c r="M432" s="27"/>
      <c r="N432" s="7"/>
      <c r="O432" s="11"/>
      <c r="P432" s="11"/>
    </row>
    <row r="433" spans="1:18">
      <c r="A433" s="83"/>
      <c r="B433" s="11"/>
      <c r="C433" s="11"/>
      <c r="D433" s="11"/>
      <c r="E433" s="11"/>
      <c r="F433" s="145"/>
      <c r="G433" s="11"/>
      <c r="H433" s="11"/>
      <c r="I433" s="11"/>
      <c r="J433" s="11"/>
      <c r="K433" s="148"/>
      <c r="L433" s="156"/>
      <c r="M433" s="156"/>
      <c r="N433" s="156"/>
      <c r="O433" s="156"/>
      <c r="P433" s="156"/>
      <c r="Q433" s="156"/>
      <c r="R433" s="157"/>
    </row>
    <row r="434" spans="1:18">
      <c r="A434" s="154">
        <v>1.23</v>
      </c>
      <c r="B434" s="151" t="s">
        <v>240</v>
      </c>
      <c r="C434" s="151"/>
      <c r="D434" s="151"/>
      <c r="E434" s="11"/>
      <c r="F434" s="145"/>
      <c r="G434" s="11"/>
      <c r="H434" s="11"/>
      <c r="I434" s="11"/>
      <c r="J434" s="11"/>
      <c r="K434" s="298" t="s">
        <v>293</v>
      </c>
      <c r="L434" s="311"/>
      <c r="M434" s="311"/>
      <c r="N434" s="159"/>
      <c r="O434" s="159"/>
      <c r="P434" s="159"/>
      <c r="Q434" s="159"/>
      <c r="R434" s="157"/>
    </row>
    <row r="435" spans="1:18">
      <c r="A435" s="83"/>
      <c r="B435" s="151" t="s">
        <v>50</v>
      </c>
      <c r="C435" s="151" t="s">
        <v>27</v>
      </c>
      <c r="D435" s="153" t="s">
        <v>0</v>
      </c>
      <c r="E435" s="11"/>
      <c r="F435" s="145"/>
      <c r="G435" s="11"/>
      <c r="H435" s="11"/>
      <c r="I435" s="11"/>
      <c r="J435" s="11"/>
      <c r="K435" s="311"/>
      <c r="L435" s="311"/>
      <c r="M435" s="311"/>
      <c r="P435" s="163"/>
      <c r="Q435" s="163"/>
      <c r="R435" s="157"/>
    </row>
    <row r="436" spans="1:18">
      <c r="A436" s="83"/>
      <c r="B436" s="20" t="s">
        <v>51</v>
      </c>
      <c r="C436" s="165">
        <v>728</v>
      </c>
      <c r="D436" s="163">
        <v>12.11112959574114</v>
      </c>
      <c r="E436" s="11"/>
      <c r="F436" s="145"/>
      <c r="G436" s="11"/>
      <c r="H436" s="11"/>
      <c r="I436" s="11"/>
      <c r="J436" s="11"/>
      <c r="K436" s="311"/>
      <c r="L436" s="311"/>
      <c r="M436" s="311"/>
      <c r="P436" s="163"/>
      <c r="Q436" s="163"/>
      <c r="R436" s="157"/>
    </row>
    <row r="437" spans="1:18">
      <c r="A437" s="83"/>
      <c r="B437" s="20" t="s">
        <v>52</v>
      </c>
      <c r="C437" s="165">
        <v>741</v>
      </c>
      <c r="D437" s="163">
        <v>12.327399767093663</v>
      </c>
      <c r="E437" s="11"/>
      <c r="F437" s="145"/>
      <c r="G437" s="11"/>
      <c r="H437" s="11"/>
      <c r="I437" s="11"/>
      <c r="J437" s="11"/>
      <c r="K437" s="311"/>
      <c r="L437" s="311"/>
      <c r="M437" s="311"/>
      <c r="P437" s="163"/>
      <c r="Q437" s="163"/>
      <c r="R437" s="157"/>
    </row>
    <row r="438" spans="1:18">
      <c r="A438" s="83"/>
      <c r="B438" s="20" t="s">
        <v>53</v>
      </c>
      <c r="C438" s="165">
        <v>699</v>
      </c>
      <c r="D438" s="163">
        <v>11.62868075195475</v>
      </c>
      <c r="E438" s="11"/>
      <c r="F438" s="145"/>
      <c r="G438" s="11"/>
      <c r="H438" s="11"/>
      <c r="I438" s="11"/>
      <c r="J438" s="11"/>
      <c r="K438" s="311"/>
      <c r="L438" s="311"/>
      <c r="M438" s="311"/>
      <c r="P438" s="163"/>
      <c r="Q438" s="163"/>
      <c r="R438" s="157"/>
    </row>
    <row r="439" spans="1:18">
      <c r="A439" s="83"/>
      <c r="B439" s="20" t="s">
        <v>54</v>
      </c>
      <c r="C439" s="165">
        <v>674</v>
      </c>
      <c r="D439" s="163">
        <v>11.212776576276825</v>
      </c>
      <c r="E439" s="11"/>
      <c r="F439" s="145"/>
      <c r="G439" s="11"/>
      <c r="H439" s="11"/>
      <c r="I439" s="11"/>
      <c r="J439" s="11"/>
      <c r="K439" s="311"/>
      <c r="L439" s="311"/>
      <c r="M439" s="311"/>
      <c r="P439" s="163"/>
      <c r="Q439" s="163"/>
      <c r="R439" s="157"/>
    </row>
    <row r="440" spans="1:18">
      <c r="A440" s="83"/>
      <c r="B440" s="20" t="s">
        <v>55</v>
      </c>
      <c r="C440" s="165">
        <v>760</v>
      </c>
      <c r="D440" s="163">
        <v>12.643486940608884</v>
      </c>
      <c r="E440" s="11"/>
      <c r="F440" s="145"/>
      <c r="G440" s="11"/>
      <c r="H440" s="11"/>
      <c r="I440" s="11"/>
      <c r="J440" s="11"/>
      <c r="K440" s="311"/>
      <c r="L440" s="311"/>
      <c r="M440" s="311"/>
      <c r="P440" s="163"/>
      <c r="Q440" s="163"/>
      <c r="R440" s="157"/>
    </row>
    <row r="441" spans="1:18">
      <c r="A441" s="83"/>
      <c r="B441" s="20" t="s">
        <v>56</v>
      </c>
      <c r="C441" s="165">
        <v>1098</v>
      </c>
      <c r="D441" s="163">
        <v>18.266511395774412</v>
      </c>
      <c r="E441" s="11"/>
      <c r="F441" s="11"/>
      <c r="G441" s="11"/>
      <c r="H441" s="11"/>
      <c r="I441" s="11"/>
      <c r="J441" s="11"/>
      <c r="K441" s="311"/>
      <c r="L441" s="311"/>
      <c r="M441" s="311"/>
      <c r="P441" s="163"/>
      <c r="Q441" s="163"/>
      <c r="R441" s="157"/>
    </row>
    <row r="442" spans="1:18">
      <c r="A442" s="83"/>
      <c r="B442" s="20" t="s">
        <v>57</v>
      </c>
      <c r="C442" s="165">
        <v>1311</v>
      </c>
      <c r="D442" s="163">
        <v>21.810014972550324</v>
      </c>
      <c r="E442" s="11"/>
      <c r="F442" s="11"/>
      <c r="G442" s="11"/>
      <c r="H442" s="11"/>
      <c r="I442" s="11"/>
      <c r="J442" s="11"/>
      <c r="K442" s="11"/>
      <c r="L442" s="161"/>
      <c r="M442" s="162"/>
      <c r="P442" s="163"/>
      <c r="Q442" s="164"/>
      <c r="R442" s="157"/>
    </row>
    <row r="443" spans="1:18">
      <c r="A443" s="83"/>
      <c r="B443" s="140" t="s">
        <v>23</v>
      </c>
      <c r="C443" s="165">
        <v>6011</v>
      </c>
      <c r="D443" s="163">
        <v>100</v>
      </c>
      <c r="E443" s="11"/>
      <c r="F443" s="11"/>
      <c r="G443" s="11"/>
      <c r="H443" s="11"/>
      <c r="I443" s="11"/>
      <c r="J443" s="11"/>
      <c r="K443" s="11"/>
      <c r="L443" s="27"/>
      <c r="M443" s="27"/>
      <c r="N443" s="7"/>
      <c r="O443" s="11"/>
      <c r="P443" s="11"/>
    </row>
    <row r="444" spans="1:18">
      <c r="A444" s="83"/>
      <c r="B444" s="140"/>
      <c r="C444" s="147"/>
      <c r="D444" s="148"/>
      <c r="E444" s="11"/>
      <c r="F444" s="11"/>
      <c r="G444" s="11"/>
      <c r="H444" s="11"/>
      <c r="I444" s="11"/>
      <c r="J444" s="11"/>
      <c r="K444" s="11"/>
      <c r="L444" s="27"/>
      <c r="M444" s="27"/>
      <c r="N444" s="7"/>
      <c r="O444" s="11"/>
      <c r="P444" s="11"/>
    </row>
    <row r="445" spans="1:18">
      <c r="A445" s="83"/>
      <c r="B445" s="140"/>
      <c r="C445" s="147"/>
      <c r="D445" s="148"/>
      <c r="E445" s="11"/>
      <c r="F445" s="11"/>
      <c r="G445" s="11"/>
      <c r="H445" s="11"/>
      <c r="I445" s="11"/>
      <c r="J445" s="11"/>
      <c r="K445" s="11"/>
      <c r="L445" s="27"/>
      <c r="M445" s="27"/>
      <c r="N445" s="7"/>
      <c r="O445" s="11"/>
      <c r="P445" s="11"/>
    </row>
    <row r="446" spans="1:18">
      <c r="A446" s="83"/>
      <c r="B446" s="140"/>
      <c r="C446" s="147"/>
      <c r="D446" s="148"/>
      <c r="E446" s="11"/>
      <c r="F446" s="11"/>
      <c r="G446" s="11"/>
      <c r="H446" s="11"/>
      <c r="I446" s="11"/>
      <c r="J446" s="11"/>
      <c r="K446" s="11"/>
      <c r="L446" s="27"/>
      <c r="M446" s="27"/>
      <c r="N446" s="7"/>
      <c r="O446" s="11"/>
      <c r="P446" s="11"/>
    </row>
    <row r="447" spans="1:18">
      <c r="A447" s="83"/>
      <c r="B447" s="140"/>
      <c r="C447" s="147"/>
      <c r="D447" s="148"/>
      <c r="E447" s="11"/>
      <c r="F447" s="11"/>
      <c r="G447" s="11"/>
      <c r="H447" s="11"/>
      <c r="I447" s="11"/>
      <c r="J447" s="11"/>
      <c r="K447" s="11"/>
      <c r="L447" s="27"/>
      <c r="M447" s="27"/>
      <c r="N447" s="7"/>
      <c r="O447" s="11"/>
      <c r="P447" s="11"/>
    </row>
    <row r="448" spans="1:18">
      <c r="A448" s="83"/>
      <c r="B448" s="140"/>
      <c r="C448" s="147"/>
      <c r="D448" s="148"/>
      <c r="E448" s="11"/>
      <c r="F448" s="11"/>
      <c r="G448" s="11"/>
      <c r="H448" s="11"/>
      <c r="I448" s="11"/>
      <c r="J448" s="11"/>
      <c r="K448" s="11"/>
      <c r="L448" s="27"/>
      <c r="M448" s="27"/>
      <c r="N448" s="7"/>
      <c r="O448" s="11"/>
      <c r="P448" s="11"/>
    </row>
    <row r="449" spans="1:18">
      <c r="A449" s="83"/>
      <c r="B449" s="140"/>
      <c r="C449" s="147"/>
      <c r="D449" s="148"/>
      <c r="E449" s="11"/>
      <c r="F449" s="11"/>
      <c r="G449" s="11"/>
      <c r="H449" s="11"/>
      <c r="I449" s="11"/>
      <c r="J449" s="11"/>
      <c r="K449" s="11"/>
      <c r="L449" s="27"/>
      <c r="M449" s="27"/>
      <c r="N449" s="7"/>
      <c r="O449" s="11"/>
      <c r="P449" s="11"/>
    </row>
    <row r="450" spans="1:18">
      <c r="A450" s="83"/>
      <c r="B450" s="140"/>
      <c r="C450" s="147"/>
      <c r="D450" s="148"/>
      <c r="E450" s="11"/>
      <c r="F450" s="11"/>
      <c r="G450" s="145"/>
      <c r="H450" s="146"/>
      <c r="I450" s="11"/>
      <c r="J450" s="11"/>
      <c r="K450" s="150"/>
      <c r="L450" s="156"/>
      <c r="M450" s="156"/>
      <c r="N450" s="156"/>
      <c r="O450" s="156"/>
      <c r="P450" s="156"/>
      <c r="Q450" s="156"/>
      <c r="R450" s="157"/>
    </row>
    <row r="451" spans="1:18">
      <c r="A451" s="154">
        <v>1.24</v>
      </c>
      <c r="B451" s="151" t="s">
        <v>241</v>
      </c>
      <c r="C451" s="151"/>
      <c r="D451" s="151"/>
      <c r="E451" s="11"/>
      <c r="F451" s="11"/>
      <c r="G451" s="145"/>
      <c r="H451" s="146"/>
      <c r="I451" s="11"/>
      <c r="J451" s="11"/>
      <c r="K451" s="148"/>
      <c r="L451" s="158"/>
      <c r="M451" s="158"/>
      <c r="N451" s="159"/>
      <c r="O451" s="159"/>
      <c r="P451" s="159"/>
      <c r="Q451" s="159"/>
      <c r="R451" s="157"/>
    </row>
    <row r="452" spans="1:18">
      <c r="A452" s="83"/>
      <c r="B452" s="151" t="s">
        <v>64</v>
      </c>
      <c r="C452" s="151" t="s">
        <v>27</v>
      </c>
      <c r="D452" s="153" t="s">
        <v>0</v>
      </c>
      <c r="E452" s="11"/>
      <c r="F452" s="11"/>
      <c r="G452" s="145"/>
      <c r="H452" s="146"/>
      <c r="I452" s="11"/>
      <c r="J452" s="11"/>
      <c r="K452" s="148"/>
      <c r="L452" s="161"/>
      <c r="M452" s="162"/>
      <c r="P452" s="163"/>
      <c r="Q452" s="163"/>
      <c r="R452" s="157"/>
    </row>
    <row r="453" spans="1:18">
      <c r="A453" s="83"/>
      <c r="B453" s="20" t="s">
        <v>65</v>
      </c>
      <c r="C453" s="165">
        <v>222</v>
      </c>
      <c r="D453" s="163">
        <v>3.6932290800199636</v>
      </c>
      <c r="E453" s="11"/>
      <c r="F453" s="11"/>
      <c r="G453" s="145"/>
      <c r="H453" s="146"/>
      <c r="I453" s="11"/>
      <c r="J453" s="11"/>
      <c r="K453" s="148"/>
      <c r="L453" s="161"/>
      <c r="M453" s="162"/>
      <c r="P453" s="163"/>
      <c r="Q453" s="163"/>
      <c r="R453" s="157"/>
    </row>
    <row r="454" spans="1:18">
      <c r="A454" s="83"/>
      <c r="B454" s="20" t="s">
        <v>66</v>
      </c>
      <c r="C454" s="165">
        <v>957</v>
      </c>
      <c r="D454" s="163">
        <v>15.920811844950924</v>
      </c>
      <c r="E454" s="11"/>
      <c r="F454" s="11"/>
      <c r="G454" s="145"/>
      <c r="H454" s="146"/>
      <c r="I454" s="11"/>
      <c r="J454" s="11"/>
      <c r="K454" s="311" t="s">
        <v>312</v>
      </c>
      <c r="L454" s="311"/>
      <c r="M454" s="311"/>
      <c r="P454" s="163"/>
      <c r="Q454" s="163"/>
      <c r="R454" s="157"/>
    </row>
    <row r="455" spans="1:18">
      <c r="A455" s="83"/>
      <c r="B455" s="20" t="s">
        <v>67</v>
      </c>
      <c r="C455" s="165">
        <v>1270</v>
      </c>
      <c r="D455" s="163">
        <v>21.127932124438527</v>
      </c>
      <c r="E455" s="11"/>
      <c r="F455" s="11"/>
      <c r="G455" s="145"/>
      <c r="H455" s="146"/>
      <c r="I455" s="11"/>
      <c r="J455" s="11"/>
      <c r="K455" s="311"/>
      <c r="L455" s="311"/>
      <c r="M455" s="311"/>
      <c r="P455" s="163"/>
      <c r="Q455" s="163"/>
      <c r="R455" s="157"/>
    </row>
    <row r="456" spans="1:18">
      <c r="A456" s="83"/>
      <c r="B456" s="20" t="s">
        <v>68</v>
      </c>
      <c r="C456" s="165">
        <v>986</v>
      </c>
      <c r="D456" s="163">
        <v>16.403260688737316</v>
      </c>
      <c r="E456" s="11"/>
      <c r="F456" s="11"/>
      <c r="G456" s="145"/>
      <c r="H456" s="146"/>
      <c r="I456" s="11"/>
      <c r="J456" s="11"/>
      <c r="K456" s="311"/>
      <c r="L456" s="311"/>
      <c r="M456" s="311"/>
      <c r="P456" s="163"/>
      <c r="Q456" s="163"/>
      <c r="R456" s="157"/>
    </row>
    <row r="457" spans="1:18">
      <c r="A457" s="83"/>
      <c r="B457" s="20" t="s">
        <v>69</v>
      </c>
      <c r="C457" s="165">
        <v>758</v>
      </c>
      <c r="D457" s="163">
        <v>12.610214606554651</v>
      </c>
      <c r="E457" s="11"/>
      <c r="F457" s="11"/>
      <c r="G457" s="145"/>
      <c r="H457" s="146"/>
      <c r="I457" s="11"/>
      <c r="J457" s="11"/>
      <c r="K457" s="311"/>
      <c r="L457" s="311"/>
      <c r="M457" s="311"/>
      <c r="P457" s="163"/>
      <c r="Q457" s="163"/>
      <c r="R457" s="157"/>
    </row>
    <row r="458" spans="1:18">
      <c r="A458" s="83"/>
      <c r="B458" s="20" t="s">
        <v>70</v>
      </c>
      <c r="C458" s="165">
        <v>552</v>
      </c>
      <c r="D458" s="163">
        <v>9.1831641989685568</v>
      </c>
      <c r="E458" s="11"/>
      <c r="F458" s="11"/>
      <c r="G458" s="145"/>
      <c r="H458" s="146"/>
      <c r="I458" s="11"/>
      <c r="J458" s="11"/>
      <c r="K458" s="311"/>
      <c r="L458" s="311"/>
      <c r="M458" s="311"/>
      <c r="P458" s="163"/>
      <c r="Q458" s="163"/>
      <c r="R458" s="157"/>
    </row>
    <row r="459" spans="1:18">
      <c r="A459" s="83"/>
      <c r="B459" s="20" t="s">
        <v>71</v>
      </c>
      <c r="C459" s="165">
        <v>388</v>
      </c>
      <c r="D459" s="163">
        <v>6.4548328065213783</v>
      </c>
      <c r="E459" s="11"/>
      <c r="F459" s="11"/>
      <c r="G459" s="145"/>
      <c r="H459" s="146"/>
      <c r="I459" s="11"/>
      <c r="J459" s="11"/>
      <c r="K459" s="311"/>
      <c r="L459" s="311"/>
      <c r="M459" s="311"/>
      <c r="P459" s="163"/>
      <c r="Q459" s="163"/>
      <c r="R459" s="157"/>
    </row>
    <row r="460" spans="1:18">
      <c r="A460" s="83"/>
      <c r="B460" s="20" t="s">
        <v>72</v>
      </c>
      <c r="C460" s="165">
        <v>265</v>
      </c>
      <c r="D460" s="163">
        <v>4.4085842621859923</v>
      </c>
      <c r="E460" s="11"/>
      <c r="F460" s="11"/>
      <c r="G460" s="145"/>
      <c r="H460" s="146"/>
      <c r="I460" s="11"/>
      <c r="J460" s="11"/>
      <c r="K460" s="311"/>
      <c r="L460" s="311"/>
      <c r="M460" s="311"/>
      <c r="P460" s="163"/>
      <c r="Q460" s="163"/>
      <c r="R460" s="157"/>
    </row>
    <row r="461" spans="1:18">
      <c r="A461" s="83"/>
      <c r="B461" s="20" t="s">
        <v>73</v>
      </c>
      <c r="C461" s="165">
        <v>192</v>
      </c>
      <c r="D461" s="163">
        <v>3.1941440692064544</v>
      </c>
      <c r="E461" s="11"/>
      <c r="F461" s="11"/>
      <c r="G461" s="145"/>
      <c r="H461" s="146"/>
      <c r="I461" s="11"/>
      <c r="J461" s="11"/>
      <c r="K461" s="150"/>
      <c r="L461" s="161"/>
      <c r="M461" s="162"/>
      <c r="P461" s="163"/>
      <c r="Q461" s="163"/>
      <c r="R461" s="157"/>
    </row>
    <row r="462" spans="1:18">
      <c r="A462" s="83"/>
      <c r="B462" s="20" t="s">
        <v>74</v>
      </c>
      <c r="C462" s="165">
        <v>138</v>
      </c>
      <c r="D462" s="163">
        <v>2.2957910497421392</v>
      </c>
      <c r="E462" s="11"/>
      <c r="F462" s="11"/>
      <c r="G462" s="145"/>
      <c r="H462" s="146"/>
      <c r="I462" s="11"/>
      <c r="J462" s="11"/>
      <c r="K462" s="148"/>
      <c r="L462" s="161"/>
      <c r="M462" s="162"/>
      <c r="P462" s="163"/>
      <c r="Q462" s="163"/>
      <c r="R462" s="157"/>
    </row>
    <row r="463" spans="1:18">
      <c r="A463" s="83"/>
      <c r="B463" s="20" t="s">
        <v>383</v>
      </c>
      <c r="C463" s="165">
        <v>184</v>
      </c>
      <c r="D463" s="163">
        <v>3.0610547329895192</v>
      </c>
      <c r="E463" s="11"/>
      <c r="F463" s="11"/>
      <c r="G463" s="11"/>
      <c r="H463" s="5"/>
      <c r="I463" s="11"/>
      <c r="J463" s="11"/>
      <c r="K463" s="11"/>
      <c r="L463" s="161"/>
      <c r="M463" s="162"/>
      <c r="P463" s="163"/>
      <c r="Q463" s="163"/>
      <c r="R463" s="157"/>
    </row>
    <row r="464" spans="1:18">
      <c r="A464" s="83"/>
      <c r="B464" s="20" t="s">
        <v>58</v>
      </c>
      <c r="C464" s="165">
        <v>99</v>
      </c>
      <c r="D464" s="163">
        <v>1.6469805356845784</v>
      </c>
      <c r="E464" s="11"/>
      <c r="F464" s="11"/>
      <c r="G464" s="11"/>
      <c r="H464" s="5"/>
      <c r="I464" s="11"/>
      <c r="J464" s="11"/>
      <c r="K464" s="11"/>
      <c r="L464" s="161"/>
      <c r="M464" s="162"/>
      <c r="P464" s="163"/>
      <c r="Q464" s="164"/>
      <c r="R464" s="157"/>
    </row>
    <row r="465" spans="1:16">
      <c r="A465" s="83"/>
      <c r="B465" s="20" t="s">
        <v>23</v>
      </c>
      <c r="C465" s="165">
        <v>6011</v>
      </c>
      <c r="D465" s="163">
        <v>100</v>
      </c>
      <c r="E465" s="11"/>
      <c r="F465" s="11"/>
      <c r="G465" s="11"/>
      <c r="H465" s="5"/>
      <c r="I465" s="11"/>
      <c r="J465" s="11"/>
      <c r="K465" s="11"/>
      <c r="L465" s="27"/>
      <c r="M465" s="27"/>
      <c r="N465" s="7"/>
      <c r="O465" s="11"/>
      <c r="P465" s="11"/>
    </row>
    <row r="466" spans="1:16">
      <c r="A466" s="83"/>
      <c r="B466" s="20"/>
      <c r="C466" s="11"/>
      <c r="D466" s="11"/>
      <c r="E466" s="37">
        <f>D455+D456+D454</f>
        <v>53.452004658126768</v>
      </c>
      <c r="F466" s="11"/>
      <c r="G466" s="11"/>
      <c r="H466" s="5"/>
      <c r="I466" s="11"/>
      <c r="J466" s="11"/>
      <c r="K466" s="11"/>
      <c r="L466" s="27"/>
      <c r="M466" s="27"/>
      <c r="N466" s="7"/>
      <c r="O466" s="11"/>
      <c r="P466" s="11"/>
    </row>
    <row r="467" spans="1:16">
      <c r="A467" s="83"/>
      <c r="B467" s="20"/>
      <c r="C467" s="28"/>
      <c r="D467" s="27"/>
      <c r="E467" s="11"/>
      <c r="F467" s="11"/>
      <c r="G467" s="11"/>
      <c r="H467" s="5"/>
      <c r="I467" s="11"/>
      <c r="J467" s="11"/>
      <c r="K467" s="11"/>
      <c r="L467" s="27"/>
      <c r="M467" s="27"/>
      <c r="N467" s="7"/>
      <c r="O467" s="11"/>
      <c r="P467" s="11"/>
    </row>
    <row r="468" spans="1:16">
      <c r="A468" s="83"/>
      <c r="B468" s="20"/>
      <c r="C468" s="28"/>
      <c r="D468" s="27"/>
      <c r="E468" s="11"/>
      <c r="F468" s="11"/>
      <c r="G468" s="11"/>
      <c r="H468" s="5"/>
      <c r="I468" s="11"/>
      <c r="J468" s="11"/>
      <c r="K468" s="11"/>
      <c r="L468" s="27"/>
      <c r="M468" s="27"/>
      <c r="N468" s="7"/>
      <c r="O468" s="11"/>
      <c r="P468" s="11"/>
    </row>
    <row r="469" spans="1:16">
      <c r="A469" s="83"/>
      <c r="B469" s="20"/>
      <c r="C469" s="28"/>
      <c r="D469" s="27"/>
      <c r="E469" s="11"/>
      <c r="F469" s="11"/>
      <c r="G469" s="11"/>
      <c r="H469" s="11"/>
      <c r="I469" s="11"/>
      <c r="J469" s="11"/>
      <c r="K469" s="11"/>
      <c r="L469" s="11"/>
      <c r="M469" s="11"/>
      <c r="N469" s="11"/>
      <c r="O469" s="11"/>
      <c r="P469" s="11"/>
    </row>
    <row r="470" spans="1:16">
      <c r="A470" s="212"/>
      <c r="B470" s="155" t="s">
        <v>77</v>
      </c>
      <c r="C470" s="155"/>
      <c r="D470" s="11"/>
      <c r="E470" s="11"/>
      <c r="F470" s="11"/>
      <c r="G470" s="11"/>
      <c r="H470" s="11"/>
      <c r="I470" s="11"/>
      <c r="J470" s="156"/>
      <c r="K470" s="156"/>
      <c r="L470" s="156"/>
      <c r="M470" s="156"/>
      <c r="N470" s="156"/>
      <c r="O470" s="156"/>
      <c r="P470" s="157"/>
    </row>
    <row r="471" spans="1:16" ht="15" customHeight="1">
      <c r="A471" s="90">
        <v>1.25</v>
      </c>
      <c r="B471" s="33" t="s">
        <v>96</v>
      </c>
      <c r="C471" s="33"/>
      <c r="D471" s="11"/>
      <c r="E471" s="11"/>
      <c r="F471" s="11"/>
      <c r="G471" s="11"/>
      <c r="H471" s="11"/>
      <c r="I471" s="11"/>
      <c r="J471" s="296" t="s">
        <v>313</v>
      </c>
      <c r="K471" s="296"/>
      <c r="L471" s="296"/>
      <c r="M471" s="159"/>
      <c r="N471" s="159"/>
      <c r="O471" s="159"/>
      <c r="P471" s="160"/>
    </row>
    <row r="472" spans="1:16">
      <c r="A472" s="83"/>
      <c r="B472" s="33" t="s">
        <v>26</v>
      </c>
      <c r="C472" s="33" t="s">
        <v>27</v>
      </c>
      <c r="D472" s="11"/>
      <c r="E472" s="11"/>
      <c r="F472" s="11"/>
      <c r="G472" s="11"/>
      <c r="H472" s="11"/>
      <c r="I472" s="11"/>
      <c r="J472" s="296"/>
      <c r="K472" s="296"/>
      <c r="L472" s="296"/>
      <c r="M472" s="163"/>
      <c r="N472" s="163"/>
      <c r="O472" s="163"/>
      <c r="P472" s="160"/>
    </row>
    <row r="473" spans="1:16">
      <c r="A473" s="83"/>
      <c r="B473" s="11">
        <v>2009</v>
      </c>
      <c r="C473" s="165">
        <v>15578</v>
      </c>
      <c r="D473" s="11"/>
      <c r="E473" s="11"/>
      <c r="F473" s="11"/>
      <c r="G473" s="11"/>
      <c r="H473" s="11"/>
      <c r="I473" s="11"/>
      <c r="J473" s="296"/>
      <c r="K473" s="296"/>
      <c r="L473" s="296"/>
      <c r="M473" s="163"/>
      <c r="N473" s="163"/>
      <c r="O473" s="163"/>
      <c r="P473" s="160"/>
    </row>
    <row r="474" spans="1:16">
      <c r="A474" s="83"/>
      <c r="B474" s="11">
        <v>2010</v>
      </c>
      <c r="C474" s="165">
        <v>15736</v>
      </c>
      <c r="D474" s="11"/>
      <c r="E474" s="11"/>
      <c r="F474" s="23"/>
      <c r="G474" s="5"/>
      <c r="H474" s="5"/>
      <c r="I474" s="5"/>
      <c r="J474" s="296"/>
      <c r="K474" s="296"/>
      <c r="L474" s="296"/>
      <c r="M474" s="163"/>
      <c r="N474" s="163"/>
      <c r="O474" s="163"/>
      <c r="P474" s="160"/>
    </row>
    <row r="475" spans="1:16">
      <c r="A475" s="83"/>
      <c r="B475" s="11">
        <v>2011</v>
      </c>
      <c r="C475" s="165">
        <v>17233</v>
      </c>
      <c r="D475" s="11"/>
      <c r="E475" s="11"/>
      <c r="F475" s="5"/>
      <c r="G475" s="5"/>
      <c r="H475" s="24"/>
      <c r="I475" s="24"/>
      <c r="J475" s="296"/>
      <c r="K475" s="296"/>
      <c r="L475" s="296"/>
      <c r="M475" s="163"/>
      <c r="N475" s="163"/>
      <c r="O475" s="163"/>
      <c r="P475" s="160"/>
    </row>
    <row r="476" spans="1:16">
      <c r="A476" s="83"/>
      <c r="B476" s="11">
        <v>2012</v>
      </c>
      <c r="C476" s="165">
        <v>17840</v>
      </c>
      <c r="D476" s="11"/>
      <c r="E476" s="11"/>
      <c r="F476" s="25"/>
      <c r="G476" s="11"/>
      <c r="H476" s="11"/>
      <c r="I476" s="11"/>
      <c r="J476" s="296"/>
      <c r="K476" s="296"/>
      <c r="L476" s="296"/>
      <c r="M476" s="163"/>
      <c r="N476" s="163"/>
      <c r="O476" s="163"/>
      <c r="P476" s="160"/>
    </row>
    <row r="477" spans="1:16">
      <c r="A477" s="83"/>
      <c r="B477" s="11">
        <v>2013</v>
      </c>
      <c r="C477" s="165">
        <v>17346</v>
      </c>
      <c r="D477" s="11"/>
      <c r="E477" s="11"/>
      <c r="F477" s="5"/>
      <c r="G477" s="11"/>
      <c r="H477" s="11"/>
      <c r="I477" s="11"/>
      <c r="J477" s="296"/>
      <c r="K477" s="296"/>
      <c r="L477" s="296"/>
      <c r="M477" s="163"/>
      <c r="N477" s="163"/>
      <c r="O477" s="164"/>
      <c r="P477" s="160"/>
    </row>
    <row r="478" spans="1:16">
      <c r="A478" s="83"/>
      <c r="B478" s="11"/>
      <c r="C478" s="165">
        <v>83733</v>
      </c>
      <c r="D478" s="11"/>
      <c r="E478" s="11"/>
      <c r="F478" s="5"/>
      <c r="G478" s="11"/>
      <c r="H478" s="11"/>
      <c r="I478" s="11"/>
      <c r="J478" s="25"/>
      <c r="K478" s="25"/>
      <c r="L478" s="25"/>
      <c r="M478" s="25"/>
      <c r="N478" s="11"/>
      <c r="O478" s="11"/>
      <c r="P478" s="11"/>
    </row>
    <row r="479" spans="1:16">
      <c r="A479" s="83"/>
      <c r="B479" s="11"/>
      <c r="C479" s="11"/>
      <c r="D479" s="11"/>
      <c r="E479" s="11"/>
      <c r="F479" s="5"/>
      <c r="G479" s="11"/>
      <c r="H479" s="11"/>
      <c r="I479" s="11"/>
      <c r="J479" s="25"/>
      <c r="K479" s="25"/>
      <c r="L479" s="25"/>
      <c r="M479" s="25"/>
      <c r="N479" s="11"/>
      <c r="O479" s="11"/>
      <c r="P479" s="11"/>
    </row>
    <row r="480" spans="1:16">
      <c r="A480" s="83"/>
      <c r="B480" s="11"/>
      <c r="C480" s="19"/>
      <c r="D480" s="11"/>
      <c r="E480" s="11"/>
      <c r="F480" s="5"/>
      <c r="G480" s="11"/>
      <c r="H480" s="11"/>
      <c r="I480" s="11"/>
      <c r="J480" s="25"/>
      <c r="M480" s="25"/>
      <c r="N480" s="11"/>
      <c r="O480" s="11"/>
      <c r="P480" s="11"/>
    </row>
    <row r="481" spans="1:17">
      <c r="A481" s="83"/>
      <c r="B481" s="11"/>
      <c r="C481" s="11"/>
      <c r="D481" s="11"/>
      <c r="E481" s="11"/>
      <c r="F481" s="5"/>
      <c r="G481" s="11"/>
      <c r="H481" s="11"/>
      <c r="I481" s="11"/>
      <c r="J481" s="25"/>
      <c r="M481" s="25"/>
      <c r="N481" s="11"/>
      <c r="O481" s="11"/>
      <c r="P481" s="11"/>
    </row>
    <row r="482" spans="1:17">
      <c r="A482" s="83"/>
      <c r="B482" s="11"/>
      <c r="C482" s="11"/>
      <c r="D482" s="11"/>
      <c r="E482" s="11"/>
      <c r="F482" s="5"/>
      <c r="G482" s="11"/>
      <c r="H482" s="11"/>
      <c r="I482" s="11"/>
      <c r="J482" s="27"/>
      <c r="M482" s="11"/>
      <c r="N482" s="11"/>
      <c r="O482" s="11"/>
      <c r="P482" s="11"/>
    </row>
    <row r="483" spans="1:17">
      <c r="A483" s="83"/>
      <c r="B483" s="11"/>
      <c r="C483" s="11"/>
      <c r="D483" s="11"/>
      <c r="E483" s="11"/>
      <c r="F483" s="5"/>
      <c r="G483" s="11"/>
      <c r="H483" s="11"/>
      <c r="I483" s="11"/>
      <c r="J483" s="27"/>
      <c r="K483" s="25"/>
      <c r="L483" s="25"/>
      <c r="M483" s="11"/>
      <c r="N483" s="11"/>
      <c r="O483" s="11"/>
      <c r="P483" s="11"/>
    </row>
    <row r="484" spans="1:17">
      <c r="A484" s="83"/>
      <c r="B484" s="11"/>
      <c r="C484" s="19"/>
      <c r="D484" s="11"/>
      <c r="E484" s="11"/>
      <c r="F484" s="5"/>
      <c r="G484" s="11"/>
      <c r="H484" s="11"/>
      <c r="I484" s="11"/>
      <c r="J484" s="27"/>
      <c r="K484" s="25"/>
      <c r="L484" s="25"/>
      <c r="M484" s="11"/>
      <c r="N484" s="11"/>
      <c r="O484" s="11"/>
      <c r="P484" s="11"/>
    </row>
    <row r="485" spans="1:17">
      <c r="A485" s="83"/>
      <c r="B485" s="11"/>
      <c r="C485" s="11"/>
      <c r="D485" s="11"/>
      <c r="E485" s="11"/>
      <c r="F485" s="5"/>
      <c r="G485" s="11"/>
      <c r="H485" s="11"/>
      <c r="I485" s="11"/>
      <c r="J485" s="27"/>
      <c r="K485" s="7"/>
      <c r="L485" s="7"/>
      <c r="M485" s="11"/>
      <c r="N485" s="11"/>
      <c r="O485" s="11"/>
      <c r="P485" s="11"/>
    </row>
    <row r="486" spans="1:17">
      <c r="A486" s="83"/>
      <c r="B486" s="11"/>
      <c r="C486" s="11"/>
      <c r="D486" s="11"/>
      <c r="E486" s="11"/>
      <c r="F486" s="11"/>
      <c r="G486" s="11"/>
      <c r="H486" s="11"/>
      <c r="I486" s="11"/>
      <c r="J486" s="11"/>
      <c r="K486" s="11"/>
      <c r="L486" s="11"/>
      <c r="M486" s="11"/>
      <c r="N486" s="11"/>
      <c r="O486" s="11"/>
      <c r="P486" s="11"/>
    </row>
    <row r="487" spans="1:17">
      <c r="A487" s="83"/>
      <c r="B487" s="11"/>
      <c r="C487" s="11"/>
      <c r="D487" s="11"/>
      <c r="E487" s="11"/>
      <c r="F487" s="11"/>
      <c r="G487" s="11"/>
      <c r="H487" s="11"/>
      <c r="I487" s="11"/>
      <c r="J487" s="11"/>
      <c r="K487" s="156"/>
      <c r="L487" s="156"/>
      <c r="M487" s="156"/>
      <c r="N487" s="156"/>
      <c r="O487" s="156"/>
      <c r="P487" s="156"/>
      <c r="Q487" s="157"/>
    </row>
    <row r="488" spans="1:17">
      <c r="A488" s="90">
        <v>1.26</v>
      </c>
      <c r="B488" s="33" t="s">
        <v>97</v>
      </c>
      <c r="C488" s="33"/>
      <c r="D488" s="33"/>
      <c r="E488" s="11"/>
      <c r="F488" s="11"/>
      <c r="G488" s="11"/>
      <c r="H488" s="11"/>
      <c r="I488" s="11"/>
      <c r="J488" s="11"/>
      <c r="K488" s="158"/>
      <c r="L488" s="158"/>
      <c r="M488" s="159"/>
      <c r="N488" s="159"/>
      <c r="O488" s="159"/>
      <c r="P488" s="159"/>
      <c r="Q488" s="157"/>
    </row>
    <row r="489" spans="1:17" ht="15" customHeight="1">
      <c r="A489" s="83"/>
      <c r="B489" s="33" t="s">
        <v>60</v>
      </c>
      <c r="C489" s="33" t="s">
        <v>27</v>
      </c>
      <c r="D489" s="10" t="s">
        <v>0</v>
      </c>
      <c r="E489" s="11"/>
      <c r="F489" s="11"/>
      <c r="G489" s="11"/>
      <c r="H489" s="11"/>
      <c r="I489" s="11"/>
      <c r="J489" s="11"/>
      <c r="K489" s="161"/>
      <c r="L489" s="162"/>
      <c r="O489" s="163"/>
      <c r="P489" s="163"/>
      <c r="Q489" s="157"/>
    </row>
    <row r="490" spans="1:17">
      <c r="A490" s="83"/>
      <c r="B490" s="140" t="s">
        <v>61</v>
      </c>
      <c r="C490" s="165">
        <v>14122</v>
      </c>
      <c r="D490" s="163">
        <v>81.413582382105389</v>
      </c>
      <c r="E490" s="11"/>
      <c r="F490" s="11"/>
      <c r="G490" s="11"/>
      <c r="H490" s="11"/>
      <c r="I490" s="11"/>
      <c r="J490" s="11"/>
      <c r="K490" s="299" t="s">
        <v>314</v>
      </c>
      <c r="L490" s="299"/>
      <c r="M490" s="299"/>
      <c r="O490" s="163"/>
      <c r="P490" s="163"/>
      <c r="Q490" s="157"/>
    </row>
    <row r="491" spans="1:17">
      <c r="A491" s="83"/>
      <c r="B491" s="140" t="s">
        <v>62</v>
      </c>
      <c r="C491" s="165">
        <v>3224</v>
      </c>
      <c r="D491" s="163">
        <v>18.586417617894615</v>
      </c>
      <c r="E491" s="11"/>
      <c r="F491" s="11"/>
      <c r="G491" s="11"/>
      <c r="H491" s="11"/>
      <c r="I491" s="11"/>
      <c r="J491" s="11"/>
      <c r="K491" s="299"/>
      <c r="L491" s="299"/>
      <c r="M491" s="299"/>
      <c r="O491" s="163"/>
      <c r="P491" s="164"/>
      <c r="Q491" s="157"/>
    </row>
    <row r="492" spans="1:17">
      <c r="A492" s="83"/>
      <c r="B492" s="140" t="s">
        <v>23</v>
      </c>
      <c r="C492" s="165">
        <v>17346</v>
      </c>
      <c r="D492" s="163">
        <v>100</v>
      </c>
      <c r="E492" s="11"/>
      <c r="F492" s="11"/>
      <c r="G492" s="11"/>
      <c r="H492" s="11"/>
      <c r="I492" s="11"/>
      <c r="J492" s="11"/>
      <c r="K492" s="299"/>
      <c r="L492" s="299"/>
      <c r="M492" s="299"/>
      <c r="N492" s="11"/>
      <c r="O492" s="11"/>
      <c r="P492" s="11"/>
    </row>
    <row r="493" spans="1:17">
      <c r="A493" s="83"/>
      <c r="B493" s="11"/>
      <c r="C493" s="11"/>
      <c r="D493" s="11"/>
      <c r="E493" s="11"/>
      <c r="F493" s="11"/>
      <c r="G493" s="11"/>
      <c r="H493" s="11"/>
      <c r="I493" s="11"/>
      <c r="J493" s="11"/>
      <c r="K493" s="299"/>
      <c r="L493" s="299"/>
      <c r="M493" s="299"/>
      <c r="N493" s="11"/>
      <c r="O493" s="11"/>
      <c r="P493" s="11"/>
    </row>
    <row r="494" spans="1:17">
      <c r="A494" s="83"/>
      <c r="B494" s="11"/>
      <c r="C494" s="11"/>
      <c r="D494" s="37"/>
      <c r="E494" s="11"/>
      <c r="F494" s="11"/>
      <c r="G494" s="11"/>
      <c r="H494" s="11"/>
      <c r="I494" s="11"/>
      <c r="J494" s="11"/>
      <c r="K494" s="299"/>
      <c r="L494" s="299"/>
      <c r="M494" s="299"/>
      <c r="N494" s="11"/>
      <c r="O494" s="11"/>
      <c r="P494" s="11"/>
    </row>
    <row r="495" spans="1:17">
      <c r="A495" s="83"/>
      <c r="B495" s="11"/>
      <c r="C495" s="11"/>
      <c r="D495" s="11"/>
      <c r="E495" s="11"/>
      <c r="F495" s="11"/>
      <c r="G495" s="11"/>
      <c r="H495" s="11"/>
      <c r="I495" s="11"/>
      <c r="J495" s="11"/>
      <c r="K495" s="299"/>
      <c r="L495" s="299"/>
      <c r="M495" s="299"/>
      <c r="N495" s="11"/>
      <c r="O495" s="11"/>
      <c r="P495" s="11"/>
    </row>
    <row r="496" spans="1:17">
      <c r="A496" s="83"/>
      <c r="B496" s="11"/>
      <c r="C496" s="11"/>
      <c r="D496" s="11"/>
      <c r="E496" s="11"/>
      <c r="F496" s="11"/>
      <c r="G496" s="11"/>
      <c r="H496" s="11"/>
      <c r="I496" s="11"/>
      <c r="J496" s="11"/>
      <c r="K496" s="299"/>
      <c r="L496" s="299"/>
      <c r="M496" s="299"/>
      <c r="N496" s="11"/>
      <c r="O496" s="11"/>
      <c r="P496" s="11"/>
    </row>
    <row r="497" spans="1:16">
      <c r="A497" s="83"/>
      <c r="B497" s="11"/>
      <c r="C497" s="11"/>
      <c r="D497" s="11"/>
      <c r="E497" s="11"/>
      <c r="F497" s="11"/>
      <c r="G497" s="11"/>
      <c r="H497" s="11"/>
      <c r="I497" s="11"/>
      <c r="J497" s="11"/>
      <c r="K497" s="11"/>
      <c r="L497" s="11"/>
      <c r="M497" s="11"/>
      <c r="N497" s="11"/>
      <c r="O497" s="11"/>
      <c r="P497" s="11"/>
    </row>
    <row r="498" spans="1:16">
      <c r="A498" s="83"/>
      <c r="B498" s="11"/>
      <c r="C498" s="11"/>
      <c r="D498" s="37"/>
      <c r="E498" s="11"/>
      <c r="F498" s="11"/>
      <c r="G498" s="11"/>
      <c r="H498" s="11"/>
      <c r="I498" s="11"/>
      <c r="J498" s="11"/>
      <c r="K498" s="11"/>
      <c r="L498" s="11"/>
      <c r="M498" s="11"/>
      <c r="N498" s="11"/>
      <c r="O498" s="11"/>
      <c r="P498" s="11"/>
    </row>
    <row r="499" spans="1:16">
      <c r="A499" s="83"/>
      <c r="B499" s="11"/>
      <c r="C499" s="11"/>
      <c r="D499" s="11"/>
      <c r="E499" s="11"/>
      <c r="F499" s="11"/>
      <c r="G499" s="11"/>
      <c r="H499" s="11"/>
      <c r="I499" s="11"/>
      <c r="J499" s="11"/>
      <c r="K499" s="11"/>
      <c r="L499" s="11"/>
      <c r="M499" s="11"/>
      <c r="N499" s="11"/>
      <c r="O499" s="11"/>
      <c r="P499" s="11"/>
    </row>
    <row r="500" spans="1:16">
      <c r="A500" s="83"/>
      <c r="B500" s="11"/>
      <c r="C500" s="11"/>
      <c r="D500" s="11"/>
      <c r="E500" s="11"/>
      <c r="F500" s="11"/>
      <c r="G500" s="11"/>
      <c r="H500" s="11"/>
      <c r="I500" s="11"/>
      <c r="J500" s="11"/>
      <c r="K500" s="11"/>
      <c r="L500" s="11"/>
      <c r="M500" s="11"/>
      <c r="N500" s="11"/>
      <c r="O500" s="11"/>
      <c r="P500" s="11"/>
    </row>
    <row r="501" spans="1:16">
      <c r="A501" s="83"/>
      <c r="B501" s="11"/>
      <c r="C501" s="11"/>
      <c r="D501" s="11"/>
      <c r="E501" s="11"/>
      <c r="F501" s="11"/>
      <c r="G501" s="11"/>
      <c r="H501" s="11"/>
      <c r="I501" s="11"/>
      <c r="J501" s="11"/>
      <c r="K501" s="11"/>
      <c r="L501" s="11"/>
      <c r="M501" s="11"/>
      <c r="N501" s="11"/>
      <c r="O501" s="11"/>
      <c r="P501" s="11"/>
    </row>
    <row r="502" spans="1:16">
      <c r="A502" s="83"/>
      <c r="B502" s="11"/>
      <c r="C502" s="11"/>
      <c r="D502" s="11"/>
      <c r="E502" s="11"/>
      <c r="F502" s="11"/>
      <c r="G502" s="11"/>
      <c r="H502" s="11"/>
      <c r="I502" s="11"/>
      <c r="J502" s="11"/>
      <c r="K502" s="11"/>
      <c r="L502" s="11"/>
      <c r="M502" s="11"/>
      <c r="N502" s="11"/>
      <c r="O502" s="11"/>
      <c r="P502" s="11"/>
    </row>
    <row r="503" spans="1:16">
      <c r="A503" s="83"/>
      <c r="B503" s="11"/>
      <c r="C503" s="11"/>
      <c r="D503" s="11"/>
      <c r="E503" s="11"/>
      <c r="F503" s="11"/>
      <c r="G503" s="11"/>
      <c r="H503" s="11"/>
      <c r="I503" s="11"/>
      <c r="J503" s="11"/>
      <c r="K503" s="11"/>
      <c r="L503" s="11"/>
      <c r="M503" s="11"/>
      <c r="N503" s="11"/>
      <c r="O503" s="11"/>
      <c r="P503" s="11"/>
    </row>
    <row r="504" spans="1:16">
      <c r="A504" s="83"/>
      <c r="B504" s="11"/>
      <c r="C504" s="11"/>
      <c r="D504" s="11"/>
      <c r="E504" s="11"/>
      <c r="F504" s="11"/>
      <c r="G504" s="11"/>
      <c r="H504" s="11"/>
      <c r="I504" s="11"/>
      <c r="J504" s="11"/>
      <c r="K504" s="11"/>
      <c r="L504" s="11"/>
      <c r="M504" s="11"/>
      <c r="N504" s="11"/>
      <c r="O504" s="11"/>
      <c r="P504" s="11"/>
    </row>
    <row r="505" spans="1:16">
      <c r="A505" s="91">
        <v>1.27</v>
      </c>
      <c r="B505" s="33" t="s">
        <v>98</v>
      </c>
      <c r="C505" s="33"/>
      <c r="D505" s="33"/>
      <c r="E505" s="11"/>
      <c r="F505" s="11"/>
      <c r="G505" s="11"/>
      <c r="H505" s="11"/>
      <c r="I505" s="11"/>
      <c r="J505" s="11"/>
      <c r="K505" s="11"/>
      <c r="L505" s="11"/>
      <c r="M505" s="11"/>
      <c r="N505" s="11"/>
      <c r="O505" s="11"/>
      <c r="P505" s="11"/>
    </row>
    <row r="506" spans="1:16">
      <c r="A506" s="83"/>
      <c r="B506" s="33" t="s">
        <v>90</v>
      </c>
      <c r="C506" s="33" t="s">
        <v>27</v>
      </c>
      <c r="D506" s="10" t="s">
        <v>0</v>
      </c>
      <c r="E506" s="11"/>
      <c r="F506" s="33" t="s">
        <v>90</v>
      </c>
      <c r="G506" s="33" t="s">
        <v>30</v>
      </c>
      <c r="H506" s="5"/>
      <c r="I506" s="5"/>
      <c r="J506" s="5"/>
      <c r="K506" s="5"/>
      <c r="L506" s="6"/>
      <c r="M506" s="11"/>
      <c r="N506" s="11"/>
      <c r="O506" s="11"/>
      <c r="P506" s="11"/>
    </row>
    <row r="507" spans="1:16">
      <c r="A507" s="83"/>
      <c r="B507" s="43" t="s">
        <v>7</v>
      </c>
      <c r="C507" s="169">
        <v>8043</v>
      </c>
      <c r="D507" s="177">
        <v>46.368038740920099</v>
      </c>
      <c r="E507" s="11"/>
      <c r="F507" s="43" t="s">
        <v>7</v>
      </c>
      <c r="G507" s="177">
        <v>46.368038740920099</v>
      </c>
      <c r="H507" s="46"/>
      <c r="I507" s="46"/>
      <c r="J507" s="46"/>
      <c r="K507" s="46"/>
      <c r="L507" s="6"/>
      <c r="M507" s="11"/>
      <c r="N507" s="11"/>
      <c r="O507" s="11"/>
      <c r="P507" s="11"/>
    </row>
    <row r="508" spans="1:16">
      <c r="A508" s="83"/>
      <c r="B508" s="43" t="s">
        <v>5</v>
      </c>
      <c r="C508" s="169">
        <v>98</v>
      </c>
      <c r="D508" s="177">
        <v>0.56497175141242939</v>
      </c>
      <c r="E508" s="11"/>
      <c r="F508" s="43" t="s">
        <v>6</v>
      </c>
      <c r="G508" s="177">
        <v>13.334486336907645</v>
      </c>
      <c r="H508" s="11"/>
      <c r="I508" s="11"/>
      <c r="J508" s="47"/>
      <c r="K508" s="47"/>
      <c r="L508" s="6"/>
      <c r="M508" s="11"/>
      <c r="N508" s="11"/>
      <c r="O508" s="11"/>
      <c r="P508" s="11"/>
    </row>
    <row r="509" spans="1:16">
      <c r="A509" s="83"/>
      <c r="B509" s="43" t="s">
        <v>16</v>
      </c>
      <c r="C509" s="169">
        <v>546</v>
      </c>
      <c r="D509" s="177">
        <v>3.1476997578692498</v>
      </c>
      <c r="E509" s="11"/>
      <c r="F509" s="43" t="s">
        <v>13</v>
      </c>
      <c r="G509" s="177">
        <v>5.2346362273723051</v>
      </c>
      <c r="H509" s="11"/>
      <c r="I509" s="11"/>
      <c r="J509" s="47"/>
      <c r="K509" s="47"/>
      <c r="L509" s="6"/>
      <c r="M509" s="11"/>
      <c r="N509" s="11"/>
      <c r="O509" s="11"/>
      <c r="P509" s="11"/>
    </row>
    <row r="510" spans="1:16">
      <c r="A510" s="83"/>
      <c r="B510" s="43" t="s">
        <v>3</v>
      </c>
      <c r="C510" s="169">
        <v>514</v>
      </c>
      <c r="D510" s="177">
        <v>2.9632191859794768</v>
      </c>
      <c r="E510" s="11"/>
      <c r="F510" s="43" t="s">
        <v>8</v>
      </c>
      <c r="G510" s="177">
        <v>3.5051308659056839</v>
      </c>
      <c r="H510" s="11"/>
      <c r="I510" s="11"/>
      <c r="J510" s="47"/>
      <c r="K510" s="47"/>
      <c r="L510" s="6"/>
      <c r="M510" s="11"/>
      <c r="N510" s="11"/>
      <c r="O510" s="11"/>
      <c r="P510" s="11"/>
    </row>
    <row r="511" spans="1:16">
      <c r="A511" s="83"/>
      <c r="B511" s="43" t="s">
        <v>6</v>
      </c>
      <c r="C511" s="169">
        <v>2313</v>
      </c>
      <c r="D511" s="177">
        <v>13.334486336907645</v>
      </c>
      <c r="E511" s="11"/>
      <c r="F511" s="43" t="s">
        <v>20</v>
      </c>
      <c r="G511" s="177">
        <v>3.2284100080710245</v>
      </c>
      <c r="H511" s="11"/>
      <c r="I511" s="11"/>
      <c r="J511" s="47"/>
      <c r="K511" s="47"/>
      <c r="L511" s="6"/>
      <c r="M511" s="11"/>
      <c r="N511" s="11"/>
      <c r="O511" s="11"/>
      <c r="P511" s="11"/>
    </row>
    <row r="512" spans="1:16">
      <c r="A512" s="83"/>
      <c r="B512" s="43" t="s">
        <v>18</v>
      </c>
      <c r="C512" s="169">
        <v>356</v>
      </c>
      <c r="D512" s="177">
        <v>2.052346362273723</v>
      </c>
      <c r="E512" s="11"/>
      <c r="F512" s="43" t="s">
        <v>16</v>
      </c>
      <c r="G512" s="177">
        <v>3.1476997578692498</v>
      </c>
      <c r="H512" s="11"/>
      <c r="I512" s="11"/>
      <c r="J512" s="47"/>
      <c r="K512" s="47"/>
      <c r="L512" s="6"/>
      <c r="M512" s="11"/>
      <c r="N512" s="11"/>
      <c r="O512" s="11"/>
      <c r="P512" s="11"/>
    </row>
    <row r="513" spans="1:16">
      <c r="A513" s="83"/>
      <c r="B513" s="43" t="s">
        <v>89</v>
      </c>
      <c r="C513" s="169">
        <v>88</v>
      </c>
      <c r="D513" s="177">
        <v>0.50732157269687528</v>
      </c>
      <c r="E513" s="11"/>
      <c r="F513" s="43" t="s">
        <v>9</v>
      </c>
      <c r="G513" s="177">
        <v>2.9805142395941431</v>
      </c>
      <c r="H513" s="11"/>
      <c r="I513" s="11"/>
      <c r="J513" s="47"/>
      <c r="K513" s="47"/>
      <c r="L513" s="6"/>
      <c r="M513" s="11"/>
      <c r="N513" s="11"/>
      <c r="O513" s="11"/>
      <c r="P513" s="11"/>
    </row>
    <row r="514" spans="1:16">
      <c r="A514" s="83"/>
      <c r="B514" s="43" t="s">
        <v>21</v>
      </c>
      <c r="C514" s="169">
        <v>107</v>
      </c>
      <c r="D514" s="177">
        <v>0.61685691225642791</v>
      </c>
      <c r="E514" s="11"/>
      <c r="F514" s="43" t="s">
        <v>3</v>
      </c>
      <c r="G514" s="177">
        <v>2.9632191859794768</v>
      </c>
      <c r="H514" s="11"/>
      <c r="I514" s="11"/>
      <c r="J514" s="47"/>
      <c r="K514" s="47"/>
      <c r="L514" s="6"/>
      <c r="M514" s="11"/>
      <c r="N514" s="11"/>
      <c r="O514" s="11"/>
      <c r="P514" s="11"/>
    </row>
    <row r="515" spans="1:16">
      <c r="A515" s="83"/>
      <c r="B515" s="43" t="s">
        <v>13</v>
      </c>
      <c r="C515" s="169">
        <v>908</v>
      </c>
      <c r="D515" s="177">
        <v>5.2346362273723051</v>
      </c>
      <c r="E515" s="11"/>
      <c r="F515" s="43" t="s">
        <v>1</v>
      </c>
      <c r="G515" s="177">
        <v>2.6634382566585959</v>
      </c>
      <c r="H515" s="11"/>
      <c r="I515" s="11"/>
      <c r="J515" s="47"/>
      <c r="K515" s="47"/>
      <c r="L515" s="6"/>
      <c r="M515" s="11"/>
      <c r="N515" s="11"/>
      <c r="O515" s="11"/>
      <c r="P515" s="11"/>
    </row>
    <row r="516" spans="1:16">
      <c r="A516" s="83"/>
      <c r="B516" s="43" t="s">
        <v>20</v>
      </c>
      <c r="C516" s="169">
        <v>560</v>
      </c>
      <c r="D516" s="177">
        <v>3.2284100080710245</v>
      </c>
      <c r="E516" s="11"/>
      <c r="F516" s="43" t="s">
        <v>12</v>
      </c>
      <c r="G516" s="177">
        <v>2.2944771128790498</v>
      </c>
      <c r="H516" s="11"/>
      <c r="I516" s="11"/>
      <c r="J516" s="47"/>
      <c r="K516" s="47"/>
      <c r="L516" s="6"/>
      <c r="M516" s="11"/>
      <c r="N516" s="11"/>
      <c r="O516" s="11"/>
      <c r="P516" s="11"/>
    </row>
    <row r="517" spans="1:16">
      <c r="A517" s="83"/>
      <c r="B517" s="43" t="s">
        <v>15</v>
      </c>
      <c r="C517" s="169">
        <v>279</v>
      </c>
      <c r="D517" s="177">
        <v>1.6084399861639571</v>
      </c>
      <c r="E517" s="11"/>
      <c r="F517" s="43" t="s">
        <v>4</v>
      </c>
      <c r="G517" s="177">
        <v>2.2252968984203854</v>
      </c>
      <c r="H517" s="11"/>
      <c r="I517" s="11"/>
      <c r="J517" s="47"/>
      <c r="K517" s="47"/>
      <c r="L517" s="6"/>
      <c r="M517" s="11"/>
      <c r="N517" s="11"/>
      <c r="O517" s="11"/>
      <c r="P517" s="11"/>
    </row>
    <row r="518" spans="1:16">
      <c r="A518" s="83"/>
      <c r="B518" s="43" t="s">
        <v>17</v>
      </c>
      <c r="C518" s="169">
        <v>293</v>
      </c>
      <c r="D518" s="177">
        <v>1.6891502363657325</v>
      </c>
      <c r="E518" s="11"/>
      <c r="F518" s="43" t="s">
        <v>18</v>
      </c>
      <c r="G518" s="177">
        <v>2.052346362273723</v>
      </c>
      <c r="H518" s="11"/>
      <c r="I518" s="11"/>
      <c r="J518" s="47"/>
      <c r="K518" s="47"/>
      <c r="L518" s="6"/>
      <c r="M518" s="11"/>
      <c r="N518" s="11"/>
      <c r="O518" s="11"/>
      <c r="P518" s="11"/>
    </row>
    <row r="519" spans="1:16">
      <c r="A519" s="83"/>
      <c r="B519" s="43" t="s">
        <v>8</v>
      </c>
      <c r="C519" s="169">
        <v>608</v>
      </c>
      <c r="D519" s="177">
        <v>3.5051308659056839</v>
      </c>
      <c r="E519" s="11"/>
      <c r="F519" s="43" t="s">
        <v>17</v>
      </c>
      <c r="G519" s="177">
        <v>1.6891502363657325</v>
      </c>
      <c r="H519" s="11"/>
      <c r="I519" s="11"/>
      <c r="J519" s="47"/>
      <c r="K519" s="47"/>
      <c r="L519" s="6"/>
      <c r="M519" s="11"/>
      <c r="N519" s="11"/>
      <c r="O519" s="11"/>
      <c r="P519" s="11"/>
    </row>
    <row r="520" spans="1:16">
      <c r="A520" s="83"/>
      <c r="B520" s="43" t="s">
        <v>14</v>
      </c>
      <c r="C520" s="169">
        <v>246</v>
      </c>
      <c r="D520" s="177">
        <v>1.4181943964026289</v>
      </c>
      <c r="E520" s="11"/>
      <c r="F520" s="43" t="s">
        <v>15</v>
      </c>
      <c r="G520" s="177">
        <v>1.6084399861639571</v>
      </c>
      <c r="H520" s="11"/>
      <c r="I520" s="11"/>
      <c r="J520" s="47"/>
      <c r="K520" s="47"/>
      <c r="L520" s="6"/>
      <c r="M520" s="11"/>
      <c r="N520" s="11"/>
      <c r="O520" s="11"/>
      <c r="P520" s="11"/>
    </row>
    <row r="521" spans="1:16">
      <c r="A521" s="83"/>
      <c r="B521" s="43" t="s">
        <v>2</v>
      </c>
      <c r="C521" s="169">
        <v>123</v>
      </c>
      <c r="D521" s="177">
        <v>0.70909719820131445</v>
      </c>
      <c r="E521" s="11"/>
      <c r="F521" s="43" t="s">
        <v>14</v>
      </c>
      <c r="G521" s="177">
        <v>1.4181943964026289</v>
      </c>
      <c r="H521" s="11"/>
      <c r="I521" s="307" t="s">
        <v>315</v>
      </c>
      <c r="J521" s="307"/>
      <c r="K521" s="307"/>
      <c r="L521" s="6"/>
      <c r="M521" s="11"/>
      <c r="N521" s="11"/>
      <c r="O521" s="11"/>
      <c r="P521" s="11"/>
    </row>
    <row r="522" spans="1:16" ht="15" customHeight="1">
      <c r="A522" s="83"/>
      <c r="B522" s="43" t="s">
        <v>1</v>
      </c>
      <c r="C522" s="169">
        <v>462</v>
      </c>
      <c r="D522" s="177">
        <v>2.6634382566585959</v>
      </c>
      <c r="E522" s="11"/>
      <c r="F522" s="43" t="s">
        <v>22</v>
      </c>
      <c r="G522" s="177">
        <v>1.3663092355586302</v>
      </c>
      <c r="H522" s="171"/>
      <c r="I522" s="307"/>
      <c r="J522" s="307"/>
      <c r="K522" s="307"/>
      <c r="L522" s="6"/>
      <c r="M522" s="11"/>
      <c r="N522" s="11"/>
      <c r="O522" s="11"/>
      <c r="P522" s="11"/>
    </row>
    <row r="523" spans="1:16">
      <c r="A523" s="83"/>
      <c r="B523" s="43" t="s">
        <v>12</v>
      </c>
      <c r="C523" s="169">
        <v>398</v>
      </c>
      <c r="D523" s="177">
        <v>2.2944771128790498</v>
      </c>
      <c r="E523" s="11"/>
      <c r="F523" s="43" t="s">
        <v>11</v>
      </c>
      <c r="G523" s="177">
        <v>1.0665283062377493</v>
      </c>
      <c r="H523" s="171"/>
      <c r="I523" s="307"/>
      <c r="J523" s="307"/>
      <c r="K523" s="307"/>
      <c r="L523" s="6"/>
      <c r="M523" s="11"/>
      <c r="N523" s="11"/>
      <c r="O523" s="11"/>
      <c r="P523" s="11"/>
    </row>
    <row r="524" spans="1:16">
      <c r="A524" s="83"/>
      <c r="B524" s="43" t="s">
        <v>9</v>
      </c>
      <c r="C524" s="169">
        <v>517</v>
      </c>
      <c r="D524" s="177">
        <v>2.9805142395941431</v>
      </c>
      <c r="E524" s="11"/>
      <c r="F524" s="43" t="s">
        <v>2</v>
      </c>
      <c r="G524" s="177">
        <v>0.70909719820131445</v>
      </c>
      <c r="H524" s="171"/>
      <c r="I524" s="307"/>
      <c r="J524" s="307"/>
      <c r="K524" s="307"/>
      <c r="L524" s="6"/>
      <c r="M524" s="11"/>
      <c r="N524" s="11"/>
      <c r="O524" s="11"/>
      <c r="P524" s="11"/>
    </row>
    <row r="525" spans="1:16">
      <c r="A525" s="83"/>
      <c r="B525" s="43" t="s">
        <v>22</v>
      </c>
      <c r="C525" s="169">
        <v>237</v>
      </c>
      <c r="D525" s="177">
        <v>1.3663092355586302</v>
      </c>
      <c r="E525" s="11"/>
      <c r="F525" s="43" t="s">
        <v>21</v>
      </c>
      <c r="G525" s="177">
        <v>0.61685691225642791</v>
      </c>
      <c r="H525" s="171"/>
      <c r="I525" s="307"/>
      <c r="J525" s="307"/>
      <c r="K525" s="307"/>
      <c r="L525" s="6"/>
      <c r="M525" s="11"/>
      <c r="N525" s="11"/>
      <c r="O525" s="11"/>
      <c r="P525" s="11"/>
    </row>
    <row r="526" spans="1:16">
      <c r="A526" s="83"/>
      <c r="B526" s="43" t="s">
        <v>4</v>
      </c>
      <c r="C526" s="169">
        <v>386</v>
      </c>
      <c r="D526" s="177">
        <v>2.2252968984203854</v>
      </c>
      <c r="E526" s="11"/>
      <c r="F526" s="43" t="s">
        <v>5</v>
      </c>
      <c r="G526" s="177">
        <v>0.56497175141242939</v>
      </c>
      <c r="H526" s="171"/>
      <c r="I526" s="307"/>
      <c r="J526" s="307"/>
      <c r="K526" s="307"/>
      <c r="L526" s="6"/>
      <c r="M526" s="11"/>
      <c r="N526" s="11"/>
      <c r="O526" s="11"/>
      <c r="P526" s="11"/>
    </row>
    <row r="527" spans="1:16">
      <c r="A527" s="83"/>
      <c r="B527" s="43" t="s">
        <v>10</v>
      </c>
      <c r="C527" s="169">
        <v>79</v>
      </c>
      <c r="D527" s="177">
        <v>0.45543641185287675</v>
      </c>
      <c r="E527" s="11"/>
      <c r="F527" s="43" t="s">
        <v>89</v>
      </c>
      <c r="G527" s="177">
        <v>0.50732157269687528</v>
      </c>
      <c r="H527" s="171"/>
      <c r="I527" s="307"/>
      <c r="J527" s="307"/>
      <c r="K527" s="307"/>
      <c r="L527" s="6"/>
      <c r="M527" s="11"/>
      <c r="N527" s="11"/>
      <c r="O527" s="11"/>
      <c r="P527" s="11"/>
    </row>
    <row r="528" spans="1:16">
      <c r="A528" s="83"/>
      <c r="B528" s="43" t="s">
        <v>11</v>
      </c>
      <c r="C528" s="169">
        <v>185</v>
      </c>
      <c r="D528" s="177">
        <v>1.0665283062377493</v>
      </c>
      <c r="E528" s="11"/>
      <c r="F528" s="43" t="s">
        <v>10</v>
      </c>
      <c r="G528" s="177">
        <v>0.45543641185287675</v>
      </c>
      <c r="H528" s="171"/>
      <c r="I528" s="307"/>
      <c r="J528" s="307"/>
      <c r="K528" s="307"/>
      <c r="L528" s="6"/>
      <c r="M528" s="11"/>
      <c r="N528" s="11"/>
      <c r="O528" s="11"/>
      <c r="P528" s="11"/>
    </row>
    <row r="529" spans="1:17">
      <c r="A529" s="83"/>
      <c r="B529" s="43" t="s">
        <v>23</v>
      </c>
      <c r="C529" s="169">
        <v>17346</v>
      </c>
      <c r="D529" s="177">
        <v>100</v>
      </c>
      <c r="E529" s="11"/>
      <c r="F529" s="5"/>
      <c r="G529" s="48"/>
      <c r="H529" s="171"/>
      <c r="I529" s="171"/>
      <c r="J529" s="171"/>
      <c r="K529" s="47"/>
      <c r="L529" s="6"/>
      <c r="M529" s="11"/>
      <c r="N529" s="11"/>
      <c r="O529" s="11"/>
      <c r="P529" s="11"/>
    </row>
    <row r="530" spans="1:17">
      <c r="A530" s="83"/>
      <c r="B530" s="11"/>
      <c r="C530" s="11"/>
      <c r="D530" s="11"/>
      <c r="E530" s="11"/>
      <c r="F530" s="5"/>
      <c r="G530" s="48"/>
      <c r="H530" s="11"/>
      <c r="I530" s="11"/>
      <c r="J530" s="47"/>
      <c r="K530" s="7"/>
      <c r="L530" s="6"/>
      <c r="M530" s="11"/>
      <c r="N530" s="11"/>
      <c r="O530" s="11"/>
      <c r="P530" s="11"/>
    </row>
    <row r="531" spans="1:17">
      <c r="A531" s="83"/>
      <c r="B531" s="11"/>
      <c r="C531" s="11"/>
      <c r="D531" s="11"/>
      <c r="E531" s="11"/>
      <c r="F531" s="11"/>
      <c r="G531" s="11"/>
      <c r="H531" s="11"/>
      <c r="I531" s="11"/>
      <c r="J531" s="11"/>
      <c r="K531" s="11"/>
      <c r="L531" s="11"/>
      <c r="M531" s="11"/>
      <c r="N531" s="11"/>
      <c r="O531" s="11"/>
      <c r="P531" s="11"/>
    </row>
    <row r="532" spans="1:17">
      <c r="A532" s="91">
        <v>1.28</v>
      </c>
      <c r="B532" s="33" t="s">
        <v>99</v>
      </c>
      <c r="C532" s="33"/>
      <c r="D532" s="33"/>
      <c r="E532" s="11"/>
      <c r="F532" s="11"/>
      <c r="G532" s="11"/>
      <c r="H532" s="11"/>
      <c r="I532" s="11"/>
      <c r="J532" s="11"/>
      <c r="K532" s="156"/>
      <c r="L532" s="156"/>
      <c r="M532" s="156"/>
      <c r="N532" s="156"/>
      <c r="O532" s="156"/>
      <c r="P532" s="156"/>
      <c r="Q532" s="157"/>
    </row>
    <row r="533" spans="1:17">
      <c r="A533" s="83"/>
      <c r="B533" s="33" t="s">
        <v>32</v>
      </c>
      <c r="C533" s="33" t="s">
        <v>27</v>
      </c>
      <c r="D533" s="10" t="s">
        <v>0</v>
      </c>
      <c r="E533" s="11"/>
      <c r="F533" s="11"/>
      <c r="G533" s="11"/>
      <c r="H533" s="11"/>
      <c r="I533" s="11"/>
      <c r="J533" s="11"/>
      <c r="K533" s="158"/>
      <c r="L533" s="158"/>
      <c r="M533" s="159"/>
      <c r="N533" s="159"/>
      <c r="O533" s="159"/>
      <c r="P533" s="159"/>
      <c r="Q533" s="157"/>
    </row>
    <row r="534" spans="1:17" ht="15" customHeight="1">
      <c r="A534" s="83"/>
      <c r="B534" s="48" t="s">
        <v>297</v>
      </c>
      <c r="C534" s="165">
        <v>11924</v>
      </c>
      <c r="D534" s="163">
        <v>68.742073100426609</v>
      </c>
      <c r="E534" s="11"/>
      <c r="F534" s="11"/>
      <c r="G534" s="50"/>
      <c r="H534" s="5"/>
      <c r="I534" s="5"/>
      <c r="J534" s="5"/>
      <c r="K534" s="161"/>
      <c r="L534" s="162"/>
      <c r="O534" s="163"/>
      <c r="P534" s="163"/>
      <c r="Q534" s="157"/>
    </row>
    <row r="535" spans="1:17">
      <c r="A535" s="83"/>
      <c r="B535" s="48" t="s">
        <v>34</v>
      </c>
      <c r="C535" s="165">
        <v>5422</v>
      </c>
      <c r="D535" s="163">
        <v>31.257926899573391</v>
      </c>
      <c r="E535" s="11"/>
      <c r="F535" s="11"/>
      <c r="G535" s="5"/>
      <c r="H535" s="5"/>
      <c r="I535" s="46"/>
      <c r="J535" s="46"/>
      <c r="K535" s="299" t="s">
        <v>316</v>
      </c>
      <c r="L535" s="299"/>
      <c r="M535" s="299"/>
      <c r="O535" s="163"/>
      <c r="P535" s="163"/>
      <c r="Q535" s="157"/>
    </row>
    <row r="536" spans="1:17">
      <c r="A536" s="83"/>
      <c r="B536" s="48" t="s">
        <v>23</v>
      </c>
      <c r="C536" s="165">
        <v>17346</v>
      </c>
      <c r="D536" s="163">
        <v>100</v>
      </c>
      <c r="E536" s="11"/>
      <c r="F536" s="11"/>
      <c r="G536" s="51"/>
      <c r="H536" s="11"/>
      <c r="I536" s="11"/>
      <c r="J536" s="11"/>
      <c r="K536" s="299"/>
      <c r="L536" s="299"/>
      <c r="M536" s="299"/>
      <c r="O536" s="163"/>
      <c r="P536" s="164"/>
      <c r="Q536" s="157"/>
    </row>
    <row r="537" spans="1:17">
      <c r="A537" s="83"/>
      <c r="B537" s="48"/>
      <c r="C537" s="105"/>
      <c r="D537" s="11"/>
      <c r="E537" s="11"/>
      <c r="F537" s="11"/>
      <c r="G537" s="51"/>
      <c r="H537" s="11"/>
      <c r="I537" s="11"/>
      <c r="J537" s="11"/>
      <c r="K537" s="299"/>
      <c r="L537" s="299"/>
      <c r="M537" s="299"/>
      <c r="O537" s="11"/>
      <c r="P537" s="11"/>
    </row>
    <row r="538" spans="1:17">
      <c r="A538" s="83"/>
      <c r="B538" s="48"/>
      <c r="C538" s="49"/>
      <c r="D538" s="47"/>
      <c r="E538" s="11"/>
      <c r="F538" s="11"/>
      <c r="G538" s="51"/>
      <c r="H538" s="11"/>
      <c r="I538" s="11"/>
      <c r="J538" s="11"/>
      <c r="K538" s="299"/>
      <c r="L538" s="299"/>
      <c r="M538" s="299"/>
      <c r="N538" s="11"/>
      <c r="O538" s="11"/>
      <c r="P538" s="11"/>
    </row>
    <row r="539" spans="1:17">
      <c r="A539" s="83"/>
      <c r="B539" s="48"/>
      <c r="C539" s="49"/>
      <c r="D539" s="47"/>
      <c r="E539" s="11"/>
      <c r="F539" s="11"/>
      <c r="G539" s="51"/>
      <c r="H539" s="11"/>
      <c r="I539" s="11"/>
      <c r="J539" s="11"/>
      <c r="K539" s="299"/>
      <c r="L539" s="299"/>
      <c r="M539" s="299"/>
      <c r="N539" s="11"/>
      <c r="O539" s="11"/>
      <c r="P539" s="11"/>
    </row>
    <row r="540" spans="1:17">
      <c r="A540" s="83"/>
      <c r="B540" s="11"/>
      <c r="C540" s="11"/>
      <c r="D540" s="11"/>
      <c r="E540" s="11"/>
      <c r="F540" s="11"/>
      <c r="G540" s="5"/>
      <c r="H540" s="11"/>
      <c r="I540" s="11"/>
      <c r="J540" s="11"/>
      <c r="K540" s="299"/>
      <c r="L540" s="299"/>
      <c r="M540" s="299"/>
      <c r="N540" s="11"/>
      <c r="O540" s="11"/>
      <c r="P540" s="11"/>
    </row>
    <row r="541" spans="1:17">
      <c r="A541" s="83"/>
      <c r="B541" s="11"/>
      <c r="C541" s="11"/>
      <c r="D541" s="209"/>
      <c r="E541" s="11"/>
      <c r="F541" s="11"/>
      <c r="G541" s="5"/>
      <c r="H541" s="11"/>
      <c r="I541" s="11"/>
      <c r="J541" s="11"/>
      <c r="K541" s="299"/>
      <c r="L541" s="299"/>
      <c r="M541" s="299"/>
      <c r="N541" s="11"/>
      <c r="O541" s="11"/>
      <c r="P541" s="11"/>
    </row>
    <row r="542" spans="1:17">
      <c r="A542" s="83"/>
      <c r="B542" s="11"/>
      <c r="C542" s="11"/>
      <c r="D542" s="11"/>
      <c r="E542" s="11"/>
      <c r="F542" s="11"/>
      <c r="G542" s="5"/>
      <c r="H542" s="11"/>
      <c r="I542" s="11"/>
      <c r="J542" s="11"/>
      <c r="K542" s="47"/>
      <c r="L542" s="7"/>
      <c r="M542" s="6"/>
      <c r="N542" s="11"/>
      <c r="O542" s="11"/>
      <c r="P542" s="11"/>
    </row>
    <row r="543" spans="1:17">
      <c r="A543" s="83"/>
      <c r="B543" s="11"/>
      <c r="C543" s="11"/>
      <c r="D543" s="11"/>
      <c r="E543" s="11"/>
      <c r="F543" s="11"/>
      <c r="G543" s="5"/>
      <c r="H543" s="11"/>
      <c r="I543" s="11"/>
      <c r="J543" s="11"/>
      <c r="K543" s="47"/>
      <c r="L543" s="7"/>
      <c r="M543" s="6"/>
      <c r="N543" s="11"/>
      <c r="O543" s="11"/>
      <c r="P543" s="11"/>
    </row>
    <row r="544" spans="1:17">
      <c r="A544" s="83"/>
      <c r="B544" s="11"/>
      <c r="C544" s="11"/>
      <c r="D544" s="11"/>
      <c r="E544" s="11"/>
      <c r="F544" s="11"/>
      <c r="G544" s="5"/>
      <c r="H544" s="11"/>
      <c r="I544" s="11"/>
      <c r="J544" s="11"/>
      <c r="K544" s="47"/>
      <c r="L544" s="7"/>
      <c r="M544" s="6"/>
      <c r="N544" s="11"/>
      <c r="O544" s="11"/>
      <c r="P544" s="11"/>
    </row>
    <row r="545" spans="1:16">
      <c r="A545" s="83"/>
      <c r="B545" s="11"/>
      <c r="C545" s="11"/>
      <c r="D545" s="11"/>
      <c r="E545" s="11"/>
      <c r="F545" s="11"/>
      <c r="G545" s="5"/>
      <c r="H545" s="11"/>
      <c r="I545" s="11"/>
      <c r="J545" s="11"/>
      <c r="K545" s="47"/>
      <c r="L545" s="7"/>
      <c r="M545" s="6"/>
      <c r="N545" s="11"/>
      <c r="O545" s="11"/>
      <c r="P545" s="11"/>
    </row>
    <row r="546" spans="1:16">
      <c r="A546" s="83"/>
      <c r="B546" s="11"/>
      <c r="C546" s="11"/>
      <c r="D546" s="11"/>
      <c r="E546" s="11"/>
      <c r="F546" s="11"/>
      <c r="G546" s="11"/>
      <c r="H546" s="11"/>
      <c r="I546" s="11"/>
      <c r="J546" s="11"/>
      <c r="K546" s="11"/>
      <c r="L546" s="11"/>
      <c r="M546" s="11"/>
      <c r="N546" s="11"/>
      <c r="O546" s="11"/>
      <c r="P546" s="11"/>
    </row>
    <row r="547" spans="1:16">
      <c r="A547" s="83"/>
      <c r="B547" s="11"/>
      <c r="C547" s="11"/>
      <c r="D547" s="11"/>
      <c r="E547" s="11"/>
      <c r="F547" s="11"/>
      <c r="G547" s="11"/>
      <c r="H547" s="11"/>
      <c r="I547" s="11"/>
      <c r="J547" s="11"/>
      <c r="K547" s="11"/>
      <c r="L547" s="11"/>
      <c r="M547" s="11"/>
      <c r="N547" s="11"/>
      <c r="O547" s="11"/>
      <c r="P547" s="11"/>
    </row>
    <row r="548" spans="1:16">
      <c r="A548" s="83"/>
      <c r="B548" s="11"/>
      <c r="C548" s="11"/>
      <c r="D548" s="11"/>
      <c r="E548" s="11"/>
      <c r="F548" s="11"/>
      <c r="G548" s="11"/>
      <c r="H548" s="11"/>
      <c r="I548" s="11"/>
      <c r="J548" s="11"/>
      <c r="K548" s="11"/>
      <c r="L548" s="11"/>
      <c r="M548" s="11"/>
      <c r="N548" s="11"/>
      <c r="O548" s="11"/>
      <c r="P548" s="11"/>
    </row>
    <row r="549" spans="1:16">
      <c r="A549" s="83"/>
      <c r="B549" s="11"/>
      <c r="C549" s="11"/>
      <c r="D549" s="11"/>
      <c r="E549" s="11"/>
      <c r="F549" s="11"/>
      <c r="G549" s="11"/>
      <c r="H549" s="11"/>
      <c r="I549" s="11"/>
      <c r="J549" s="11"/>
      <c r="K549" s="11"/>
      <c r="L549" s="11"/>
      <c r="M549" s="11"/>
      <c r="N549" s="11"/>
      <c r="O549" s="11"/>
      <c r="P549" s="11"/>
    </row>
    <row r="550" spans="1:16">
      <c r="A550" s="83"/>
      <c r="B550" s="11"/>
      <c r="C550" s="11"/>
      <c r="D550" s="11"/>
      <c r="E550" s="11"/>
      <c r="F550" s="11"/>
      <c r="G550" s="11"/>
      <c r="H550" s="11"/>
      <c r="I550" s="11"/>
      <c r="J550" s="11"/>
      <c r="K550" s="11"/>
      <c r="L550" s="11"/>
      <c r="M550" s="11"/>
      <c r="N550" s="11"/>
      <c r="O550" s="11"/>
      <c r="P550" s="11"/>
    </row>
    <row r="551" spans="1:16">
      <c r="A551" s="91">
        <v>1.29</v>
      </c>
      <c r="B551" s="33" t="s">
        <v>100</v>
      </c>
      <c r="C551" s="33"/>
      <c r="D551" s="33"/>
      <c r="E551" s="11"/>
      <c r="F551" s="11"/>
      <c r="G551" s="11"/>
      <c r="H551" s="11"/>
      <c r="I551" s="11"/>
      <c r="J551" s="11"/>
      <c r="K551" s="11"/>
      <c r="L551" s="11"/>
      <c r="M551" s="11"/>
      <c r="N551" s="11"/>
      <c r="O551" s="11"/>
      <c r="P551" s="11"/>
    </row>
    <row r="552" spans="1:16">
      <c r="A552" s="83"/>
      <c r="B552" s="33" t="s">
        <v>36</v>
      </c>
      <c r="C552" s="33" t="s">
        <v>27</v>
      </c>
      <c r="D552" s="10" t="s">
        <v>0</v>
      </c>
      <c r="E552" s="11"/>
      <c r="F552" s="11"/>
      <c r="G552" s="11"/>
      <c r="H552" s="11"/>
      <c r="I552" s="11"/>
      <c r="J552" s="156"/>
      <c r="K552" s="156"/>
      <c r="L552" s="156"/>
      <c r="M552" s="156"/>
      <c r="N552" s="156"/>
      <c r="O552" s="156"/>
      <c r="P552" s="157"/>
    </row>
    <row r="553" spans="1:16" ht="15" customHeight="1">
      <c r="A553" s="83"/>
      <c r="B553" s="43" t="s">
        <v>37</v>
      </c>
      <c r="C553" s="165">
        <v>1478</v>
      </c>
      <c r="D553" s="163">
        <v>8.5206964141588841</v>
      </c>
      <c r="E553" s="11"/>
      <c r="F553" s="11"/>
      <c r="G553" s="11"/>
      <c r="H553" s="11"/>
      <c r="I553" s="11"/>
      <c r="J553" s="158"/>
      <c r="K553" s="158"/>
      <c r="L553" s="159"/>
      <c r="M553" s="159"/>
      <c r="N553" s="159"/>
      <c r="O553" s="159"/>
      <c r="P553" s="160"/>
    </row>
    <row r="554" spans="1:16">
      <c r="A554" s="83"/>
      <c r="B554" s="43" t="s">
        <v>38</v>
      </c>
      <c r="C554" s="165">
        <v>1220</v>
      </c>
      <c r="D554" s="163">
        <v>7.0333218032975902</v>
      </c>
      <c r="E554" s="11"/>
      <c r="F554" s="11"/>
      <c r="G554" s="11"/>
      <c r="H554" s="11"/>
      <c r="I554" s="11"/>
      <c r="J554" s="296" t="s">
        <v>317</v>
      </c>
      <c r="K554" s="296"/>
      <c r="L554" s="296"/>
      <c r="N554" s="163"/>
      <c r="O554" s="163"/>
      <c r="P554" s="160"/>
    </row>
    <row r="555" spans="1:16">
      <c r="A555" s="83"/>
      <c r="B555" s="43" t="s">
        <v>39</v>
      </c>
      <c r="C555" s="165">
        <v>1357</v>
      </c>
      <c r="D555" s="163">
        <v>7.8231292517006805</v>
      </c>
      <c r="E555" s="11"/>
      <c r="F555" s="11"/>
      <c r="G555" s="11"/>
      <c r="H555" s="11"/>
      <c r="I555" s="11"/>
      <c r="J555" s="296"/>
      <c r="K555" s="296"/>
      <c r="L555" s="296"/>
      <c r="N555" s="163"/>
      <c r="O555" s="163"/>
      <c r="P555" s="160"/>
    </row>
    <row r="556" spans="1:16">
      <c r="A556" s="83"/>
      <c r="B556" s="43" t="s">
        <v>40</v>
      </c>
      <c r="C556" s="165">
        <v>1516</v>
      </c>
      <c r="D556" s="163">
        <v>8.7397670932779885</v>
      </c>
      <c r="E556" s="11"/>
      <c r="F556" s="50"/>
      <c r="G556" s="5"/>
      <c r="H556" s="5"/>
      <c r="I556" s="5"/>
      <c r="J556" s="296"/>
      <c r="K556" s="296"/>
      <c r="L556" s="296"/>
      <c r="N556" s="163"/>
      <c r="O556" s="163"/>
      <c r="P556" s="160"/>
    </row>
    <row r="557" spans="1:16">
      <c r="A557" s="83"/>
      <c r="B557" s="43" t="s">
        <v>41</v>
      </c>
      <c r="C557" s="165">
        <v>1488</v>
      </c>
      <c r="D557" s="163">
        <v>8.5783465928744373</v>
      </c>
      <c r="E557" s="11"/>
      <c r="F557" s="5"/>
      <c r="G557" s="5"/>
      <c r="H557" s="46"/>
      <c r="I557" s="46"/>
      <c r="J557" s="296"/>
      <c r="K557" s="296"/>
      <c r="L557" s="296"/>
      <c r="N557" s="163"/>
      <c r="O557" s="163"/>
      <c r="P557" s="160"/>
    </row>
    <row r="558" spans="1:16">
      <c r="A558" s="83"/>
      <c r="B558" s="43" t="s">
        <v>42</v>
      </c>
      <c r="C558" s="165">
        <v>1415</v>
      </c>
      <c r="D558" s="163">
        <v>8.157500288250894</v>
      </c>
      <c r="E558" s="11"/>
      <c r="F558" s="51"/>
      <c r="G558" s="11"/>
      <c r="H558" s="11"/>
      <c r="I558" s="11"/>
      <c r="J558" s="296"/>
      <c r="K558" s="296"/>
      <c r="L558" s="296"/>
      <c r="N558" s="163"/>
      <c r="O558" s="163"/>
      <c r="P558" s="160"/>
    </row>
    <row r="559" spans="1:16">
      <c r="A559" s="83"/>
      <c r="B559" s="43" t="s">
        <v>43</v>
      </c>
      <c r="C559" s="165">
        <v>1547</v>
      </c>
      <c r="D559" s="163">
        <v>8.9184826472962069</v>
      </c>
      <c r="E559" s="11"/>
      <c r="F559" s="5"/>
      <c r="G559" s="11"/>
      <c r="H559" s="11"/>
      <c r="I559" s="11"/>
      <c r="J559" s="296"/>
      <c r="K559" s="296"/>
      <c r="L559" s="296"/>
      <c r="N559" s="163"/>
      <c r="O559" s="163"/>
      <c r="P559" s="160"/>
    </row>
    <row r="560" spans="1:16">
      <c r="A560" s="83"/>
      <c r="B560" s="43" t="s">
        <v>44</v>
      </c>
      <c r="C560" s="165">
        <v>1655</v>
      </c>
      <c r="D560" s="163">
        <v>9.5411045774241909</v>
      </c>
      <c r="E560" s="11"/>
      <c r="F560" s="5"/>
      <c r="G560" s="11"/>
      <c r="H560" s="11"/>
      <c r="I560" s="11"/>
      <c r="J560" s="296"/>
      <c r="K560" s="296"/>
      <c r="L560" s="296"/>
      <c r="N560" s="163"/>
      <c r="O560" s="163"/>
      <c r="P560" s="160"/>
    </row>
    <row r="561" spans="1:16">
      <c r="A561" s="83"/>
      <c r="B561" s="43" t="s">
        <v>45</v>
      </c>
      <c r="C561" s="165">
        <v>1484</v>
      </c>
      <c r="D561" s="163">
        <v>8.5552865213882168</v>
      </c>
      <c r="E561" s="11"/>
      <c r="F561" s="5"/>
      <c r="G561" s="11"/>
      <c r="H561" s="11"/>
      <c r="I561" s="11"/>
      <c r="J561" s="161"/>
      <c r="K561" s="162"/>
      <c r="N561" s="163"/>
      <c r="O561" s="163"/>
      <c r="P561" s="160"/>
    </row>
    <row r="562" spans="1:16">
      <c r="A562" s="83"/>
      <c r="B562" s="43" t="s">
        <v>46</v>
      </c>
      <c r="C562" s="165">
        <v>1373</v>
      </c>
      <c r="D562" s="163">
        <v>7.9153695376455673</v>
      </c>
      <c r="E562" s="11"/>
      <c r="F562" s="5"/>
      <c r="G562" s="11"/>
      <c r="H562" s="11"/>
      <c r="I562" s="11"/>
      <c r="J562" s="161"/>
      <c r="K562" s="162"/>
      <c r="N562" s="163"/>
      <c r="O562" s="163"/>
      <c r="P562" s="160"/>
    </row>
    <row r="563" spans="1:16">
      <c r="A563" s="83"/>
      <c r="B563" s="43" t="s">
        <v>47</v>
      </c>
      <c r="C563" s="165">
        <v>1367</v>
      </c>
      <c r="D563" s="163">
        <v>7.8807794304162346</v>
      </c>
      <c r="E563" s="11"/>
      <c r="F563" s="5"/>
      <c r="G563" s="11"/>
      <c r="H563" s="11"/>
      <c r="I563" s="11"/>
      <c r="J563" s="161"/>
      <c r="K563" s="162"/>
      <c r="N563" s="163"/>
      <c r="O563" s="163"/>
      <c r="P563" s="160"/>
    </row>
    <row r="564" spans="1:16">
      <c r="A564" s="83"/>
      <c r="B564" s="43" t="s">
        <v>48</v>
      </c>
      <c r="C564" s="165">
        <v>1446</v>
      </c>
      <c r="D564" s="163">
        <v>8.3362158422691106</v>
      </c>
      <c r="E564" s="11"/>
      <c r="F564" s="5"/>
      <c r="G564" s="11"/>
      <c r="H564" s="11"/>
      <c r="I564" s="11"/>
      <c r="J564" s="161"/>
      <c r="K564" s="162"/>
      <c r="N564" s="163"/>
      <c r="O564" s="163"/>
      <c r="P564" s="160"/>
    </row>
    <row r="565" spans="1:16">
      <c r="A565" s="83"/>
      <c r="B565" s="48" t="s">
        <v>23</v>
      </c>
      <c r="C565" s="165">
        <v>17346</v>
      </c>
      <c r="D565" s="163">
        <v>100</v>
      </c>
      <c r="E565" s="11"/>
      <c r="F565" s="5"/>
      <c r="G565" s="11"/>
      <c r="H565" s="11"/>
      <c r="I565" s="11"/>
      <c r="J565" s="161"/>
      <c r="K565" s="162"/>
      <c r="N565" s="163"/>
      <c r="O565" s="163"/>
      <c r="P565" s="160"/>
    </row>
    <row r="566" spans="1:16">
      <c r="A566" s="83"/>
      <c r="B566" s="48"/>
      <c r="C566" s="49"/>
      <c r="D566" s="47"/>
      <c r="E566" s="11"/>
      <c r="F566" s="5"/>
      <c r="G566" s="11"/>
      <c r="H566" s="11"/>
      <c r="I566" s="11"/>
      <c r="J566" s="161"/>
      <c r="K566" s="162"/>
      <c r="N566" s="163"/>
      <c r="O566" s="164"/>
      <c r="P566" s="160"/>
    </row>
    <row r="567" spans="1:16">
      <c r="A567" s="83"/>
      <c r="B567" s="48"/>
      <c r="C567" s="49"/>
      <c r="D567" s="47"/>
      <c r="E567" s="11"/>
      <c r="F567" s="5"/>
      <c r="G567" s="11"/>
      <c r="H567" s="11"/>
      <c r="I567" s="11"/>
      <c r="J567" s="47"/>
      <c r="K567" s="47"/>
      <c r="L567" s="6"/>
      <c r="M567" s="11"/>
      <c r="N567" s="11"/>
      <c r="O567" s="11"/>
      <c r="P567" s="11"/>
    </row>
    <row r="568" spans="1:16">
      <c r="A568" s="83"/>
      <c r="B568" s="48"/>
      <c r="C568" s="49"/>
      <c r="D568" s="47"/>
      <c r="E568" s="11"/>
      <c r="F568" s="5"/>
      <c r="G568" s="11"/>
      <c r="H568" s="11"/>
      <c r="I568" s="11"/>
      <c r="J568" s="47"/>
      <c r="K568" s="47"/>
      <c r="L568" s="6"/>
      <c r="M568" s="11"/>
      <c r="N568" s="11"/>
      <c r="O568" s="11"/>
      <c r="P568" s="11"/>
    </row>
    <row r="569" spans="1:16">
      <c r="A569" s="83"/>
      <c r="B569" s="11"/>
      <c r="C569" s="11"/>
      <c r="D569" s="11"/>
      <c r="E569" s="11"/>
      <c r="F569" s="5"/>
      <c r="G569" s="11"/>
      <c r="H569" s="11"/>
      <c r="I569" s="11"/>
      <c r="J569" s="47"/>
      <c r="K569" s="47"/>
      <c r="L569" s="6"/>
      <c r="M569" s="11"/>
      <c r="N569" s="11"/>
      <c r="O569" s="11"/>
      <c r="P569" s="11"/>
    </row>
    <row r="570" spans="1:16">
      <c r="A570" s="83"/>
      <c r="B570" s="11"/>
      <c r="C570" s="11"/>
      <c r="D570" s="11"/>
      <c r="E570" s="11"/>
      <c r="F570" s="5"/>
      <c r="G570" s="11"/>
      <c r="H570" s="11"/>
      <c r="I570" s="11"/>
      <c r="J570" s="47"/>
      <c r="K570" s="47"/>
      <c r="L570" s="6"/>
      <c r="M570" s="11"/>
      <c r="N570" s="11"/>
      <c r="O570" s="11"/>
      <c r="P570" s="11"/>
    </row>
    <row r="571" spans="1:16">
      <c r="A571" s="91">
        <v>1.3</v>
      </c>
      <c r="B571" s="33" t="s">
        <v>101</v>
      </c>
      <c r="C571" s="33"/>
      <c r="D571" s="33"/>
      <c r="E571" s="11"/>
      <c r="F571" s="5"/>
      <c r="G571" s="11"/>
      <c r="H571" s="11"/>
      <c r="I571" s="11"/>
      <c r="J571" s="156"/>
      <c r="K571" s="156"/>
      <c r="L571" s="156"/>
      <c r="M571" s="156"/>
      <c r="N571" s="156"/>
      <c r="O571" s="156"/>
      <c r="P571" s="157"/>
    </row>
    <row r="572" spans="1:16" ht="15" customHeight="1">
      <c r="A572" s="83"/>
      <c r="B572" s="33" t="s">
        <v>50</v>
      </c>
      <c r="C572" s="33" t="s">
        <v>27</v>
      </c>
      <c r="D572" s="10" t="s">
        <v>0</v>
      </c>
      <c r="E572" s="11"/>
      <c r="F572" s="5"/>
      <c r="G572" s="11"/>
      <c r="H572" s="11"/>
      <c r="I572" s="11"/>
      <c r="J572" s="158"/>
      <c r="K572" s="158"/>
      <c r="L572" s="159"/>
      <c r="M572" s="159"/>
      <c r="N572" s="159"/>
      <c r="O572" s="159"/>
      <c r="P572" s="160"/>
    </row>
    <row r="573" spans="1:16">
      <c r="A573" s="83"/>
      <c r="B573" s="43" t="s">
        <v>51</v>
      </c>
      <c r="C573" s="165">
        <v>2539</v>
      </c>
      <c r="D573" s="163">
        <v>14.637380375879166</v>
      </c>
      <c r="E573" s="11"/>
      <c r="F573" s="5"/>
      <c r="G573" s="11"/>
      <c r="H573" s="11"/>
      <c r="I573" s="11"/>
      <c r="J573" s="296" t="s">
        <v>318</v>
      </c>
      <c r="K573" s="296"/>
      <c r="L573" s="296"/>
      <c r="N573" s="163"/>
      <c r="O573" s="163"/>
      <c r="P573" s="160"/>
    </row>
    <row r="574" spans="1:16">
      <c r="A574" s="83"/>
      <c r="B574" s="43" t="s">
        <v>52</v>
      </c>
      <c r="C574" s="165">
        <v>2413</v>
      </c>
      <c r="D574" s="163">
        <v>13.910988124063184</v>
      </c>
      <c r="E574" s="11"/>
      <c r="F574" s="11"/>
      <c r="G574" s="11"/>
      <c r="H574" s="50"/>
      <c r="I574" s="5"/>
      <c r="J574" s="296"/>
      <c r="K574" s="296"/>
      <c r="L574" s="296"/>
      <c r="N574" s="163"/>
      <c r="O574" s="163"/>
      <c r="P574" s="160"/>
    </row>
    <row r="575" spans="1:16">
      <c r="A575" s="83"/>
      <c r="B575" s="43" t="s">
        <v>53</v>
      </c>
      <c r="C575" s="165">
        <v>2442</v>
      </c>
      <c r="D575" s="163">
        <v>14.078173642338291</v>
      </c>
      <c r="E575" s="11"/>
      <c r="F575" s="11"/>
      <c r="G575" s="11"/>
      <c r="H575" s="5"/>
      <c r="I575" s="5"/>
      <c r="J575" s="296"/>
      <c r="K575" s="296"/>
      <c r="L575" s="296"/>
      <c r="N575" s="163"/>
      <c r="O575" s="163"/>
      <c r="P575" s="160"/>
    </row>
    <row r="576" spans="1:16">
      <c r="A576" s="83"/>
      <c r="B576" s="43" t="s">
        <v>54</v>
      </c>
      <c r="C576" s="165">
        <v>2561</v>
      </c>
      <c r="D576" s="163">
        <v>14.764210769053385</v>
      </c>
      <c r="E576" s="11"/>
      <c r="F576" s="11"/>
      <c r="G576" s="11"/>
      <c r="H576" s="51"/>
      <c r="I576" s="11"/>
      <c r="J576" s="296"/>
      <c r="K576" s="296"/>
      <c r="L576" s="296"/>
      <c r="N576" s="163"/>
      <c r="O576" s="163"/>
      <c r="P576" s="160"/>
    </row>
    <row r="577" spans="1:16">
      <c r="A577" s="83"/>
      <c r="B577" s="43" t="s">
        <v>55</v>
      </c>
      <c r="C577" s="165">
        <v>2615</v>
      </c>
      <c r="D577" s="163">
        <v>15.075521734117375</v>
      </c>
      <c r="E577" s="11"/>
      <c r="F577" s="11"/>
      <c r="G577" s="11"/>
      <c r="H577" s="5"/>
      <c r="I577" s="11"/>
      <c r="J577" s="296"/>
      <c r="K577" s="296"/>
      <c r="L577" s="296"/>
      <c r="N577" s="163"/>
      <c r="O577" s="163"/>
      <c r="P577" s="160"/>
    </row>
    <row r="578" spans="1:16">
      <c r="A578" s="83"/>
      <c r="B578" s="43" t="s">
        <v>56</v>
      </c>
      <c r="C578" s="165">
        <v>2093</v>
      </c>
      <c r="D578" s="163">
        <v>12.066182405165456</v>
      </c>
      <c r="E578" s="11"/>
      <c r="F578" s="11"/>
      <c r="G578" s="11"/>
      <c r="H578" s="5"/>
      <c r="I578" s="11"/>
      <c r="J578" s="296"/>
      <c r="K578" s="296"/>
      <c r="L578" s="296"/>
      <c r="N578" s="163"/>
      <c r="O578" s="163"/>
      <c r="P578" s="160"/>
    </row>
    <row r="579" spans="1:16">
      <c r="A579" s="83"/>
      <c r="B579" s="43" t="s">
        <v>57</v>
      </c>
      <c r="C579" s="165">
        <v>2683</v>
      </c>
      <c r="D579" s="163">
        <v>15.467542949383143</v>
      </c>
      <c r="E579" s="11"/>
      <c r="F579" s="11"/>
      <c r="G579" s="11"/>
      <c r="H579" s="5"/>
      <c r="I579" s="11"/>
      <c r="J579" s="161"/>
      <c r="K579" s="162"/>
      <c r="N579" s="163"/>
      <c r="O579" s="163"/>
      <c r="P579" s="160"/>
    </row>
    <row r="580" spans="1:16">
      <c r="A580" s="83"/>
      <c r="B580" s="48" t="s">
        <v>23</v>
      </c>
      <c r="C580" s="165">
        <v>17346</v>
      </c>
      <c r="D580" s="163">
        <v>100</v>
      </c>
      <c r="E580" s="11"/>
      <c r="F580" s="11"/>
      <c r="G580" s="11"/>
      <c r="H580" s="5"/>
      <c r="I580" s="11"/>
      <c r="J580" s="161"/>
      <c r="K580" s="162"/>
      <c r="N580" s="163"/>
      <c r="O580" s="164"/>
      <c r="P580" s="160"/>
    </row>
    <row r="581" spans="1:16">
      <c r="A581" s="83"/>
      <c r="B581" s="11"/>
      <c r="C581" s="11"/>
      <c r="D581" s="11"/>
      <c r="E581" s="11"/>
      <c r="F581" s="11"/>
      <c r="G581" s="11"/>
      <c r="H581" s="5"/>
      <c r="I581" s="11"/>
      <c r="J581" s="11"/>
      <c r="K581" s="105"/>
      <c r="L581" s="105"/>
      <c r="M581" s="105"/>
      <c r="N581" s="6"/>
      <c r="O581" s="11"/>
      <c r="P581" s="11"/>
    </row>
    <row r="582" spans="1:16">
      <c r="A582" s="83"/>
      <c r="B582" s="11"/>
      <c r="C582" s="11"/>
      <c r="D582" s="11"/>
      <c r="E582" s="11"/>
      <c r="F582" s="11"/>
      <c r="G582" s="11"/>
      <c r="H582" s="5"/>
      <c r="I582" s="11"/>
      <c r="J582" s="11"/>
      <c r="K582" s="105"/>
      <c r="L582" s="105"/>
      <c r="M582" s="105"/>
      <c r="N582" s="6"/>
      <c r="O582" s="11"/>
      <c r="P582" s="11"/>
    </row>
    <row r="583" spans="1:16">
      <c r="A583" s="83"/>
      <c r="B583" s="11"/>
      <c r="C583" s="11"/>
      <c r="D583" s="11"/>
      <c r="E583" s="11"/>
      <c r="F583" s="11"/>
      <c r="G583" s="11"/>
      <c r="H583" s="5"/>
      <c r="I583" s="11"/>
      <c r="J583" s="11"/>
      <c r="K583" s="105"/>
      <c r="L583" s="105"/>
      <c r="M583" s="105"/>
      <c r="N583" s="6"/>
      <c r="O583" s="11"/>
      <c r="P583" s="11"/>
    </row>
    <row r="584" spans="1:16">
      <c r="A584" s="83"/>
      <c r="B584" s="11"/>
      <c r="C584" s="11"/>
      <c r="D584" s="11"/>
      <c r="E584" s="11"/>
      <c r="F584" s="11"/>
      <c r="G584" s="11"/>
      <c r="H584" s="5"/>
      <c r="I584" s="11"/>
      <c r="J584" s="11"/>
      <c r="K584" s="11"/>
      <c r="L584" s="47"/>
      <c r="M584" s="47"/>
      <c r="N584" s="6"/>
      <c r="O584" s="11"/>
      <c r="P584" s="11"/>
    </row>
    <row r="585" spans="1:16">
      <c r="A585" s="83"/>
      <c r="B585" s="11"/>
      <c r="C585" s="11"/>
      <c r="D585" s="11"/>
      <c r="E585" s="11"/>
      <c r="F585" s="11"/>
      <c r="G585" s="11"/>
      <c r="H585" s="5"/>
      <c r="I585" s="11"/>
      <c r="J585" s="11"/>
      <c r="K585" s="11"/>
      <c r="L585" s="47"/>
      <c r="M585" s="47"/>
      <c r="N585" s="6"/>
      <c r="O585" s="11"/>
      <c r="P585" s="11"/>
    </row>
    <row r="586" spans="1:16">
      <c r="A586" s="83"/>
      <c r="B586" s="11"/>
      <c r="C586" s="11"/>
      <c r="D586" s="11"/>
      <c r="E586" s="11"/>
      <c r="F586" s="11"/>
      <c r="G586" s="11"/>
      <c r="H586" s="5"/>
      <c r="I586" s="11"/>
      <c r="J586" s="11"/>
      <c r="K586" s="11"/>
      <c r="L586" s="47"/>
      <c r="M586" s="47"/>
      <c r="N586" s="6"/>
      <c r="O586" s="11"/>
      <c r="P586" s="11"/>
    </row>
    <row r="587" spans="1:16">
      <c r="A587" s="83"/>
      <c r="B587" s="11"/>
      <c r="C587" s="11"/>
      <c r="D587" s="11"/>
      <c r="E587" s="11"/>
      <c r="F587" s="11"/>
      <c r="G587" s="11"/>
      <c r="H587" s="5"/>
      <c r="I587" s="11"/>
      <c r="J587" s="156"/>
      <c r="K587" s="156"/>
      <c r="L587" s="156"/>
      <c r="M587" s="156"/>
      <c r="N587" s="156"/>
      <c r="O587" s="156"/>
      <c r="P587" s="157"/>
    </row>
    <row r="588" spans="1:16">
      <c r="A588" s="83"/>
      <c r="B588" s="11"/>
      <c r="C588" s="11"/>
      <c r="D588" s="11"/>
      <c r="E588" s="11"/>
      <c r="F588" s="11"/>
      <c r="G588" s="11"/>
      <c r="H588" s="5"/>
      <c r="I588" s="11"/>
      <c r="J588" s="158"/>
      <c r="K588" s="158"/>
      <c r="L588" s="159"/>
      <c r="M588" s="159"/>
      <c r="N588" s="159"/>
      <c r="O588" s="159"/>
      <c r="P588" s="160"/>
    </row>
    <row r="589" spans="1:16">
      <c r="A589" s="90">
        <v>1.31</v>
      </c>
      <c r="B589" s="33" t="s">
        <v>102</v>
      </c>
      <c r="C589" s="33"/>
      <c r="D589" s="33"/>
      <c r="E589" s="11"/>
      <c r="F589" s="11"/>
      <c r="G589" s="11"/>
      <c r="H589" s="11"/>
      <c r="I589" s="11"/>
      <c r="J589" s="161"/>
      <c r="K589" s="162"/>
      <c r="N589" s="173"/>
      <c r="O589" s="173"/>
      <c r="P589" s="160"/>
    </row>
    <row r="590" spans="1:16" ht="15" customHeight="1">
      <c r="A590" s="83"/>
      <c r="B590" s="33" t="s">
        <v>64</v>
      </c>
      <c r="C590" s="33" t="s">
        <v>27</v>
      </c>
      <c r="D590" s="10" t="s">
        <v>0</v>
      </c>
      <c r="E590" s="11"/>
      <c r="F590" s="11"/>
      <c r="G590" s="11"/>
      <c r="H590" s="11"/>
      <c r="I590" s="11"/>
      <c r="J590" s="161"/>
      <c r="K590" s="162"/>
      <c r="N590" s="163"/>
      <c r="O590" s="163"/>
      <c r="P590" s="160"/>
    </row>
    <row r="591" spans="1:16">
      <c r="A591" s="83"/>
      <c r="B591" s="20" t="s">
        <v>65</v>
      </c>
      <c r="C591" s="165">
        <v>46</v>
      </c>
      <c r="D591" s="176">
        <v>0.26519082209154848</v>
      </c>
      <c r="E591" s="50"/>
      <c r="F591" s="11"/>
      <c r="G591" s="11"/>
      <c r="H591" s="11"/>
      <c r="I591" s="11"/>
      <c r="J591" s="296" t="s">
        <v>319</v>
      </c>
      <c r="K591" s="296"/>
      <c r="L591" s="296"/>
      <c r="N591" s="163"/>
      <c r="O591" s="163"/>
      <c r="P591" s="160"/>
    </row>
    <row r="592" spans="1:16">
      <c r="A592" s="83"/>
      <c r="B592" s="20" t="s">
        <v>66</v>
      </c>
      <c r="C592" s="165">
        <v>783</v>
      </c>
      <c r="D592" s="176">
        <v>4.5140089934278791</v>
      </c>
      <c r="E592" s="5"/>
      <c r="F592" s="5"/>
      <c r="G592" s="5"/>
      <c r="H592" s="5"/>
      <c r="I592" s="5"/>
      <c r="J592" s="296"/>
      <c r="K592" s="296"/>
      <c r="L592" s="296"/>
      <c r="N592" s="163"/>
      <c r="O592" s="163"/>
      <c r="P592" s="160"/>
    </row>
    <row r="593" spans="1:16">
      <c r="A593" s="83"/>
      <c r="B593" s="20" t="s">
        <v>67</v>
      </c>
      <c r="C593" s="165">
        <v>2604</v>
      </c>
      <c r="D593" s="176">
        <v>15.012106537530268</v>
      </c>
      <c r="E593" s="51"/>
      <c r="F593" s="5"/>
      <c r="G593" s="46"/>
      <c r="H593" s="46"/>
      <c r="I593" s="46"/>
      <c r="J593" s="296"/>
      <c r="K593" s="296"/>
      <c r="L593" s="296"/>
      <c r="N593" s="163"/>
      <c r="O593" s="163"/>
      <c r="P593" s="160"/>
    </row>
    <row r="594" spans="1:16">
      <c r="A594" s="83"/>
      <c r="B594" s="20" t="s">
        <v>68</v>
      </c>
      <c r="C594" s="165">
        <v>2682</v>
      </c>
      <c r="D594" s="176">
        <v>15.461777931511589</v>
      </c>
      <c r="E594" s="5"/>
      <c r="F594" s="11"/>
      <c r="G594" s="11"/>
      <c r="H594" s="11"/>
      <c r="I594" s="47"/>
      <c r="J594" s="296"/>
      <c r="K594" s="296"/>
      <c r="L594" s="296"/>
      <c r="N594" s="163"/>
      <c r="O594" s="163"/>
      <c r="P594" s="160"/>
    </row>
    <row r="595" spans="1:16">
      <c r="A595" s="83"/>
      <c r="B595" s="20" t="s">
        <v>69</v>
      </c>
      <c r="C595" s="165">
        <v>2623</v>
      </c>
      <c r="D595" s="176">
        <v>15.12164187708982</v>
      </c>
      <c r="E595" s="5"/>
      <c r="F595" s="11"/>
      <c r="G595" s="11"/>
      <c r="H595" s="11"/>
      <c r="I595" s="47"/>
      <c r="J595" s="296"/>
      <c r="K595" s="296"/>
      <c r="L595" s="296"/>
      <c r="N595" s="163"/>
      <c r="O595" s="163"/>
      <c r="P595" s="160"/>
    </row>
    <row r="596" spans="1:16">
      <c r="A596" s="83"/>
      <c r="B596" s="20" t="s">
        <v>70</v>
      </c>
      <c r="C596" s="165">
        <v>2197</v>
      </c>
      <c r="D596" s="176">
        <v>12.665744263807218</v>
      </c>
      <c r="E596" s="5"/>
      <c r="F596" s="11"/>
      <c r="G596" s="11"/>
      <c r="H596" s="11"/>
      <c r="I596" s="47"/>
      <c r="J596" s="296"/>
      <c r="K596" s="296"/>
      <c r="L596" s="296"/>
      <c r="N596" s="163"/>
      <c r="O596" s="163"/>
      <c r="P596" s="160"/>
    </row>
    <row r="597" spans="1:16">
      <c r="A597" s="83"/>
      <c r="B597" s="20" t="s">
        <v>71</v>
      </c>
      <c r="C597" s="165">
        <v>1569</v>
      </c>
      <c r="D597" s="176">
        <v>9.0453130404704254</v>
      </c>
      <c r="E597" s="5"/>
      <c r="F597" s="11"/>
      <c r="G597" s="11"/>
      <c r="H597" s="11"/>
      <c r="I597" s="47"/>
      <c r="J597" s="296"/>
      <c r="K597" s="296"/>
      <c r="L597" s="296"/>
      <c r="N597" s="163"/>
      <c r="O597" s="163"/>
      <c r="P597" s="160"/>
    </row>
    <row r="598" spans="1:16">
      <c r="A598" s="83"/>
      <c r="B598" s="20" t="s">
        <v>72</v>
      </c>
      <c r="C598" s="165">
        <v>1292</v>
      </c>
      <c r="D598" s="176">
        <v>7.4484030900495792</v>
      </c>
      <c r="E598" s="5"/>
      <c r="F598" s="11"/>
      <c r="G598" s="11"/>
      <c r="H598" s="11"/>
      <c r="I598" s="47"/>
      <c r="J598" s="161"/>
      <c r="K598" s="162"/>
      <c r="N598" s="163"/>
      <c r="O598" s="163"/>
      <c r="P598" s="160"/>
    </row>
    <row r="599" spans="1:16">
      <c r="A599" s="83"/>
      <c r="B599" s="20" t="s">
        <v>73</v>
      </c>
      <c r="C599" s="165">
        <v>954</v>
      </c>
      <c r="D599" s="176">
        <v>5.4998270494638533</v>
      </c>
      <c r="E599" s="5"/>
      <c r="F599" s="11"/>
      <c r="G599" s="11"/>
      <c r="H599" s="11"/>
      <c r="I599" s="47"/>
      <c r="J599" s="161"/>
      <c r="K599" s="162"/>
      <c r="N599" s="163"/>
      <c r="O599" s="163"/>
      <c r="P599" s="160"/>
    </row>
    <row r="600" spans="1:16">
      <c r="A600" s="83"/>
      <c r="B600" s="20" t="s">
        <v>74</v>
      </c>
      <c r="C600" s="165">
        <v>621</v>
      </c>
      <c r="D600" s="176">
        <v>3.5800760982359043</v>
      </c>
      <c r="E600" s="5"/>
      <c r="F600" s="11"/>
      <c r="G600" s="11"/>
      <c r="H600" s="11"/>
      <c r="I600" s="47"/>
      <c r="J600" s="161"/>
      <c r="K600" s="162"/>
      <c r="N600" s="163"/>
      <c r="O600" s="163"/>
      <c r="P600" s="160"/>
    </row>
    <row r="601" spans="1:16">
      <c r="A601" s="83"/>
      <c r="B601" s="20" t="s">
        <v>383</v>
      </c>
      <c r="C601" s="165">
        <v>807</v>
      </c>
      <c r="D601" s="176">
        <v>4.6523694223452097</v>
      </c>
      <c r="E601" s="5"/>
      <c r="F601" s="11"/>
      <c r="G601" s="11"/>
      <c r="H601" s="11"/>
      <c r="I601" s="47"/>
      <c r="J601" s="161"/>
      <c r="K601" s="162"/>
      <c r="N601" s="163"/>
      <c r="O601" s="164"/>
      <c r="P601" s="160"/>
    </row>
    <row r="602" spans="1:16">
      <c r="A602" s="83"/>
      <c r="B602" s="20" t="s">
        <v>58</v>
      </c>
      <c r="C602" s="165">
        <v>1168</v>
      </c>
      <c r="D602" s="176">
        <v>6.7335408739767093</v>
      </c>
      <c r="E602" s="5"/>
      <c r="F602" s="11"/>
      <c r="G602" s="11"/>
      <c r="H602" s="11"/>
      <c r="I602" s="47"/>
      <c r="J602" s="47"/>
      <c r="K602" s="6"/>
      <c r="L602" s="11"/>
      <c r="M602" s="11"/>
      <c r="N602" s="11"/>
      <c r="O602" s="11"/>
      <c r="P602" s="11"/>
    </row>
    <row r="603" spans="1:16">
      <c r="A603" s="83"/>
      <c r="B603" s="20" t="s">
        <v>23</v>
      </c>
      <c r="C603" s="165">
        <v>17346</v>
      </c>
      <c r="D603" s="176">
        <v>100</v>
      </c>
      <c r="E603" s="5"/>
      <c r="F603" s="11"/>
      <c r="G603" s="11"/>
      <c r="H603" s="11"/>
      <c r="I603" s="47"/>
      <c r="J603" s="47"/>
      <c r="K603" s="6"/>
      <c r="L603" s="11"/>
      <c r="M603" s="11"/>
      <c r="N603" s="11"/>
      <c r="O603" s="11"/>
      <c r="P603" s="11"/>
    </row>
    <row r="604" spans="1:16">
      <c r="A604" s="83"/>
      <c r="B604" s="20"/>
      <c r="C604" s="44"/>
      <c r="D604" s="52"/>
      <c r="E604" s="5"/>
      <c r="F604" s="11"/>
      <c r="G604" s="11"/>
      <c r="H604" s="11"/>
      <c r="I604" s="47"/>
      <c r="J604" s="47"/>
      <c r="K604" s="6"/>
      <c r="L604" s="11"/>
      <c r="M604" s="11"/>
      <c r="N604" s="11"/>
      <c r="O604" s="11"/>
      <c r="P604" s="11"/>
    </row>
    <row r="605" spans="1:16">
      <c r="A605" s="83"/>
      <c r="B605" s="20"/>
      <c r="C605" s="44"/>
      <c r="D605" s="52">
        <f>D593+D594+D595</f>
        <v>45.595526346131678</v>
      </c>
      <c r="E605" s="5"/>
      <c r="F605" s="11"/>
      <c r="G605" s="11"/>
      <c r="H605" s="11"/>
      <c r="I605" s="47"/>
      <c r="J605" s="47"/>
      <c r="K605" s="6"/>
      <c r="L605" s="11"/>
      <c r="M605" s="11"/>
      <c r="N605" s="11"/>
      <c r="O605" s="11"/>
      <c r="P605" s="11"/>
    </row>
    <row r="606" spans="1:16">
      <c r="A606" s="83"/>
      <c r="B606" s="20"/>
      <c r="C606" s="44"/>
      <c r="D606" s="52"/>
      <c r="E606" s="5"/>
      <c r="F606" s="11"/>
      <c r="G606" s="11"/>
      <c r="H606" s="11"/>
      <c r="I606" s="47"/>
      <c r="J606" s="47"/>
      <c r="K606" s="6"/>
      <c r="L606" s="11"/>
      <c r="M606" s="11"/>
      <c r="N606" s="11"/>
      <c r="O606" s="11"/>
      <c r="P606" s="11"/>
    </row>
    <row r="607" spans="1:16">
      <c r="A607" s="83"/>
      <c r="B607" s="11"/>
      <c r="C607" s="11"/>
      <c r="D607" s="11"/>
      <c r="E607" s="11"/>
      <c r="F607" s="11"/>
      <c r="G607" s="11"/>
      <c r="H607" s="11"/>
      <c r="I607" s="47"/>
      <c r="J607" s="47"/>
      <c r="K607" s="6"/>
      <c r="L607" s="11"/>
      <c r="M607" s="11"/>
      <c r="N607" s="11"/>
      <c r="O607" s="11"/>
      <c r="P607" s="11"/>
    </row>
    <row r="608" spans="1:16" ht="15" customHeight="1">
      <c r="A608" s="108"/>
      <c r="B608" s="30" t="s">
        <v>103</v>
      </c>
      <c r="C608" s="30"/>
      <c r="D608" s="11"/>
      <c r="E608" s="11"/>
      <c r="F608" s="11"/>
      <c r="G608" s="11"/>
      <c r="H608" s="11"/>
      <c r="I608" s="47"/>
      <c r="J608" s="156"/>
      <c r="K608" s="156"/>
      <c r="L608" s="156"/>
      <c r="M608" s="156"/>
      <c r="N608" s="156"/>
      <c r="O608" s="156"/>
      <c r="P608" s="157"/>
    </row>
    <row r="609" spans="1:16" ht="15" customHeight="1">
      <c r="A609" s="92">
        <v>1.32</v>
      </c>
      <c r="B609" s="36" t="s">
        <v>104</v>
      </c>
      <c r="C609" s="36"/>
      <c r="D609" s="11"/>
      <c r="E609" s="11"/>
      <c r="F609" s="11"/>
      <c r="G609" s="11"/>
      <c r="H609" s="11"/>
      <c r="I609" s="47"/>
      <c r="J609" s="296" t="s">
        <v>320</v>
      </c>
      <c r="K609" s="296"/>
      <c r="L609" s="296"/>
      <c r="M609" s="159"/>
      <c r="N609" s="159"/>
      <c r="O609" s="159"/>
      <c r="P609" s="160"/>
    </row>
    <row r="610" spans="1:16">
      <c r="A610" s="83"/>
      <c r="B610" s="36" t="s">
        <v>26</v>
      </c>
      <c r="C610" s="36" t="s">
        <v>27</v>
      </c>
      <c r="D610" s="11"/>
      <c r="E610" s="11"/>
      <c r="F610" s="11"/>
      <c r="G610" s="11"/>
      <c r="H610" s="11"/>
      <c r="I610" s="11"/>
      <c r="J610" s="296"/>
      <c r="K610" s="296"/>
      <c r="L610" s="296"/>
      <c r="M610" s="163"/>
      <c r="N610" s="163"/>
      <c r="O610" s="163"/>
      <c r="P610" s="160"/>
    </row>
    <row r="611" spans="1:16">
      <c r="A611" s="83"/>
      <c r="B611" s="11">
        <v>2009</v>
      </c>
      <c r="C611" s="165">
        <v>401</v>
      </c>
      <c r="D611" s="11"/>
      <c r="E611" s="11"/>
      <c r="F611" s="11"/>
      <c r="G611" s="11"/>
      <c r="H611" s="11"/>
      <c r="I611" s="11"/>
      <c r="J611" s="296"/>
      <c r="K611" s="296"/>
      <c r="L611" s="296"/>
      <c r="M611" s="163"/>
      <c r="N611" s="163"/>
      <c r="O611" s="163"/>
      <c r="P611" s="160"/>
    </row>
    <row r="612" spans="1:16">
      <c r="A612" s="83"/>
      <c r="B612" s="11">
        <v>2010</v>
      </c>
      <c r="C612" s="165">
        <v>628</v>
      </c>
      <c r="D612" s="11"/>
      <c r="E612" s="11"/>
      <c r="F612" s="11"/>
      <c r="G612" s="11"/>
      <c r="H612" s="11"/>
      <c r="I612" s="11"/>
      <c r="J612" s="296"/>
      <c r="K612" s="296"/>
      <c r="L612" s="296"/>
      <c r="M612" s="163"/>
      <c r="N612" s="163"/>
      <c r="O612" s="163"/>
      <c r="P612" s="160"/>
    </row>
    <row r="613" spans="1:16">
      <c r="A613" s="83"/>
      <c r="B613" s="11">
        <v>2011</v>
      </c>
      <c r="C613" s="165">
        <v>748</v>
      </c>
      <c r="D613" s="11"/>
      <c r="E613" s="11"/>
      <c r="F613" s="11"/>
      <c r="G613" s="11"/>
      <c r="H613" s="11"/>
      <c r="I613" s="11"/>
      <c r="J613" s="296"/>
      <c r="K613" s="296"/>
      <c r="L613" s="296"/>
      <c r="M613" s="163"/>
      <c r="N613" s="163"/>
      <c r="O613" s="163"/>
      <c r="P613" s="160"/>
    </row>
    <row r="614" spans="1:16">
      <c r="A614" s="83"/>
      <c r="B614" s="11">
        <v>2012</v>
      </c>
      <c r="C614" s="165">
        <v>822</v>
      </c>
      <c r="D614" s="11"/>
      <c r="E614" s="11"/>
      <c r="F614" s="11"/>
      <c r="G614" s="11"/>
      <c r="H614" s="11"/>
      <c r="I614" s="11"/>
      <c r="J614" s="296"/>
      <c r="K614" s="296"/>
      <c r="L614" s="296"/>
      <c r="M614" s="163"/>
      <c r="N614" s="163"/>
      <c r="O614" s="163"/>
      <c r="P614" s="160"/>
    </row>
    <row r="615" spans="1:16">
      <c r="A615" s="83"/>
      <c r="B615" s="11">
        <v>2013</v>
      </c>
      <c r="C615" s="165">
        <v>835</v>
      </c>
      <c r="D615" s="11"/>
      <c r="E615" s="11"/>
      <c r="F615" s="11"/>
      <c r="G615" s="11"/>
      <c r="H615" s="11"/>
      <c r="I615" s="11"/>
      <c r="J615" s="296"/>
      <c r="K615" s="296"/>
      <c r="L615" s="296"/>
      <c r="M615" s="163"/>
      <c r="N615" s="163"/>
      <c r="O615" s="164"/>
      <c r="P615" s="160"/>
    </row>
    <row r="616" spans="1:16">
      <c r="A616" s="83"/>
      <c r="B616" s="11"/>
      <c r="C616" s="165">
        <v>3434</v>
      </c>
      <c r="D616" s="11"/>
      <c r="E616" s="11"/>
      <c r="F616" s="11"/>
      <c r="G616" s="11"/>
      <c r="H616" s="11"/>
      <c r="I616" s="11"/>
      <c r="J616" s="296"/>
      <c r="K616" s="296"/>
      <c r="L616" s="296"/>
      <c r="M616" s="25"/>
      <c r="N616" s="11"/>
      <c r="O616" s="11"/>
      <c r="P616" s="11"/>
    </row>
    <row r="617" spans="1:16">
      <c r="A617" s="83"/>
      <c r="B617" s="11"/>
      <c r="C617" s="11"/>
      <c r="D617" s="11"/>
      <c r="E617" s="11"/>
      <c r="F617" s="11"/>
      <c r="G617" s="11"/>
      <c r="H617" s="11"/>
      <c r="I617" s="11"/>
      <c r="J617" s="296"/>
      <c r="K617" s="296"/>
      <c r="L617" s="296"/>
      <c r="M617" s="25"/>
      <c r="N617" s="11"/>
      <c r="O617" s="11"/>
      <c r="P617" s="11"/>
    </row>
    <row r="618" spans="1:16">
      <c r="A618" s="83"/>
      <c r="B618" s="11"/>
      <c r="C618" s="19"/>
      <c r="D618" s="11"/>
      <c r="E618" s="11"/>
      <c r="F618" s="11"/>
      <c r="G618" s="11"/>
      <c r="H618" s="11"/>
      <c r="I618" s="11"/>
      <c r="J618" s="296"/>
      <c r="K618" s="296"/>
      <c r="L618" s="296"/>
      <c r="M618" s="25"/>
      <c r="N618" s="11"/>
      <c r="O618" s="11"/>
      <c r="P618" s="11"/>
    </row>
    <row r="619" spans="1:16">
      <c r="A619" s="83"/>
      <c r="B619" s="11"/>
      <c r="C619" s="11"/>
      <c r="D619" s="11"/>
      <c r="E619" s="11"/>
      <c r="F619" s="11"/>
      <c r="G619" s="11"/>
      <c r="H619" s="11"/>
      <c r="I619" s="11"/>
      <c r="J619" s="296"/>
      <c r="K619" s="296"/>
      <c r="L619" s="296"/>
      <c r="M619" s="11"/>
      <c r="N619" s="11"/>
      <c r="O619" s="11"/>
      <c r="P619" s="11"/>
    </row>
    <row r="620" spans="1:16">
      <c r="A620" s="83"/>
      <c r="B620" s="11"/>
      <c r="C620" s="11"/>
      <c r="D620" s="11"/>
      <c r="E620" s="11"/>
      <c r="F620" s="11"/>
      <c r="G620" s="11"/>
      <c r="H620" s="11"/>
      <c r="I620" s="11"/>
      <c r="J620" s="11"/>
      <c r="K620" s="11"/>
      <c r="L620" s="11"/>
      <c r="M620" s="11"/>
      <c r="N620" s="11"/>
      <c r="O620" s="11"/>
      <c r="P620" s="11"/>
    </row>
    <row r="621" spans="1:16">
      <c r="A621" s="83"/>
      <c r="B621" s="11"/>
      <c r="C621" s="11"/>
      <c r="D621" s="11"/>
      <c r="E621" s="11"/>
      <c r="F621" s="11"/>
      <c r="G621" s="11"/>
      <c r="H621" s="11"/>
      <c r="I621" s="11"/>
      <c r="J621" s="11"/>
      <c r="K621" s="11"/>
      <c r="L621" s="11"/>
      <c r="M621" s="11"/>
      <c r="N621" s="11"/>
      <c r="O621" s="11"/>
      <c r="P621" s="11"/>
    </row>
    <row r="622" spans="1:16">
      <c r="A622" s="83"/>
      <c r="B622" s="11"/>
      <c r="C622" s="11"/>
      <c r="D622" s="11"/>
      <c r="E622" s="11"/>
      <c r="F622" s="11"/>
      <c r="G622" s="11"/>
      <c r="H622" s="11"/>
      <c r="I622" s="11"/>
      <c r="J622" s="11"/>
      <c r="K622" s="11"/>
      <c r="L622" s="11"/>
      <c r="M622" s="11"/>
      <c r="N622" s="11"/>
      <c r="O622" s="11"/>
      <c r="P622" s="11"/>
    </row>
    <row r="623" spans="1:16">
      <c r="A623" s="83"/>
      <c r="B623" s="11"/>
      <c r="C623" s="11"/>
      <c r="D623" s="11"/>
      <c r="E623" s="11"/>
      <c r="F623" s="11"/>
      <c r="G623" s="11"/>
      <c r="H623" s="11"/>
      <c r="I623" s="11"/>
      <c r="J623" s="11"/>
      <c r="K623" s="11"/>
      <c r="L623" s="11"/>
      <c r="M623" s="11"/>
      <c r="N623" s="11"/>
      <c r="O623" s="11"/>
      <c r="P623" s="11"/>
    </row>
    <row r="624" spans="1:16">
      <c r="A624" s="83"/>
      <c r="B624" s="11"/>
      <c r="C624" s="11"/>
      <c r="D624" s="11"/>
      <c r="E624" s="11"/>
      <c r="F624" s="11"/>
      <c r="G624" s="11"/>
      <c r="H624" s="11"/>
      <c r="I624" s="11"/>
      <c r="J624" s="11"/>
      <c r="K624" s="11"/>
      <c r="L624" s="11"/>
      <c r="M624" s="11"/>
      <c r="N624" s="11"/>
      <c r="O624" s="11"/>
      <c r="P624" s="11"/>
    </row>
    <row r="625" spans="1:17">
      <c r="A625" s="83"/>
      <c r="B625" s="11"/>
      <c r="C625" s="11"/>
      <c r="D625" s="11"/>
      <c r="E625" s="11"/>
      <c r="F625" s="11"/>
      <c r="G625" s="11"/>
      <c r="H625" s="11"/>
      <c r="I625" s="11"/>
      <c r="J625" s="11"/>
      <c r="K625" s="11"/>
      <c r="L625" s="11"/>
      <c r="M625" s="11"/>
      <c r="N625" s="11"/>
      <c r="O625" s="11"/>
      <c r="P625" s="11"/>
    </row>
    <row r="626" spans="1:17" ht="6.75" hidden="1" customHeight="1">
      <c r="A626" s="83"/>
      <c r="B626" s="11"/>
      <c r="C626" s="11"/>
      <c r="D626" s="11"/>
      <c r="E626" s="11"/>
      <c r="F626" s="11"/>
      <c r="G626" s="11"/>
      <c r="H626" s="11"/>
      <c r="I626" s="11"/>
      <c r="J626" s="11"/>
      <c r="K626" s="11"/>
      <c r="L626" s="11"/>
      <c r="M626" s="11"/>
      <c r="N626" s="11"/>
      <c r="O626" s="11"/>
      <c r="P626" s="11"/>
    </row>
    <row r="627" spans="1:17" hidden="1">
      <c r="A627" s="83"/>
      <c r="B627" s="11"/>
      <c r="C627" s="11"/>
      <c r="D627" s="11"/>
      <c r="E627" s="11"/>
      <c r="F627" s="11"/>
      <c r="G627" s="11"/>
      <c r="H627" s="11"/>
      <c r="I627" s="11"/>
      <c r="J627" s="11"/>
      <c r="K627" s="11"/>
      <c r="L627" s="11"/>
      <c r="M627" s="11"/>
      <c r="N627" s="11"/>
      <c r="O627" s="11"/>
      <c r="P627" s="11"/>
    </row>
    <row r="628" spans="1:17" ht="15" hidden="1" customHeight="1">
      <c r="A628" s="225"/>
      <c r="B628" s="36" t="s">
        <v>105</v>
      </c>
      <c r="C628" s="36"/>
      <c r="D628" s="36"/>
      <c r="E628" s="113"/>
      <c r="F628" s="113"/>
      <c r="G628" s="113"/>
      <c r="H628" s="113"/>
      <c r="I628" s="113"/>
      <c r="J628" s="113"/>
      <c r="K628" s="214"/>
      <c r="L628" s="214"/>
      <c r="M628" s="156"/>
      <c r="N628" s="156"/>
      <c r="O628" s="156"/>
      <c r="P628" s="156"/>
      <c r="Q628" s="157"/>
    </row>
    <row r="629" spans="1:17" hidden="1">
      <c r="A629" s="226"/>
      <c r="B629" s="227" t="s">
        <v>60</v>
      </c>
      <c r="C629" s="227" t="s">
        <v>27</v>
      </c>
      <c r="D629" s="234" t="s">
        <v>0</v>
      </c>
      <c r="E629" s="113"/>
      <c r="F629" s="113"/>
      <c r="G629" s="113"/>
      <c r="H629" s="113"/>
      <c r="I629" s="113"/>
      <c r="J629" s="113"/>
      <c r="K629" s="215"/>
      <c r="L629" s="215"/>
      <c r="M629" s="159"/>
      <c r="N629" s="159"/>
      <c r="O629" s="159"/>
      <c r="P629" s="159"/>
      <c r="Q629" s="157"/>
    </row>
    <row r="630" spans="1:17" ht="15" hidden="1" customHeight="1">
      <c r="A630" s="235"/>
      <c r="B630" s="236" t="s">
        <v>61</v>
      </c>
      <c r="C630" s="237">
        <v>0</v>
      </c>
      <c r="D630" s="238">
        <v>0</v>
      </c>
      <c r="E630" s="113"/>
      <c r="F630" s="113"/>
      <c r="G630" s="113"/>
      <c r="H630" s="113"/>
      <c r="I630" s="113"/>
      <c r="J630" s="241" t="s">
        <v>294</v>
      </c>
      <c r="K630" s="242"/>
      <c r="L630" s="216"/>
      <c r="O630" s="163"/>
      <c r="P630" s="163"/>
      <c r="Q630" s="157"/>
    </row>
    <row r="631" spans="1:17" hidden="1">
      <c r="A631" s="235"/>
      <c r="B631" s="236" t="s">
        <v>62</v>
      </c>
      <c r="C631" s="239">
        <v>835</v>
      </c>
      <c r="D631" s="240">
        <v>100</v>
      </c>
      <c r="E631" s="113"/>
      <c r="F631" s="113"/>
      <c r="G631" s="113"/>
      <c r="H631" s="113"/>
      <c r="I631" s="113"/>
      <c r="J631" s="216"/>
      <c r="K631" s="216"/>
      <c r="L631" s="216"/>
      <c r="M631" s="105"/>
      <c r="N631" s="11"/>
      <c r="O631" s="11"/>
      <c r="P631" s="11"/>
    </row>
    <row r="632" spans="1:17" hidden="1">
      <c r="A632" s="235"/>
      <c r="B632" s="236" t="s">
        <v>23</v>
      </c>
      <c r="C632" s="239">
        <v>835</v>
      </c>
      <c r="D632" s="240">
        <v>100</v>
      </c>
      <c r="E632" s="113"/>
      <c r="F632" s="113"/>
      <c r="G632" s="113"/>
      <c r="H632" s="113"/>
      <c r="I632" s="113"/>
      <c r="J632" s="216"/>
      <c r="K632" s="216"/>
      <c r="L632" s="216"/>
      <c r="M632" s="105"/>
      <c r="N632" s="11"/>
      <c r="O632" s="11"/>
      <c r="P632" s="11"/>
    </row>
    <row r="633" spans="1:17" hidden="1">
      <c r="A633" s="223"/>
      <c r="B633" s="113"/>
      <c r="C633" s="113"/>
      <c r="D633" s="113"/>
      <c r="E633" s="113"/>
      <c r="F633" s="113"/>
      <c r="G633" s="113"/>
      <c r="H633" s="113"/>
      <c r="I633" s="113"/>
      <c r="J633" s="216"/>
      <c r="K633" s="216"/>
      <c r="L633" s="216"/>
      <c r="M633" s="105"/>
      <c r="N633" s="11"/>
      <c r="O633" s="11"/>
      <c r="P633" s="11"/>
    </row>
    <row r="634" spans="1:17" hidden="1">
      <c r="A634" s="223"/>
      <c r="B634" s="113"/>
      <c r="C634" s="113"/>
      <c r="D634" s="113"/>
      <c r="E634" s="113"/>
      <c r="F634" s="113"/>
      <c r="G634" s="217"/>
      <c r="H634" s="218"/>
      <c r="I634" s="218"/>
      <c r="J634" s="216"/>
      <c r="K634" s="216"/>
      <c r="L634" s="216"/>
      <c r="M634" s="105"/>
      <c r="N634" s="11"/>
      <c r="O634" s="11"/>
      <c r="P634" s="11"/>
    </row>
    <row r="635" spans="1:17" hidden="1">
      <c r="A635" s="223"/>
      <c r="B635" s="113"/>
      <c r="C635" s="113"/>
      <c r="D635" s="113"/>
      <c r="E635" s="113"/>
      <c r="F635" s="113"/>
      <c r="G635" s="218"/>
      <c r="H635" s="218"/>
      <c r="I635" s="219"/>
      <c r="J635" s="216"/>
      <c r="K635" s="216"/>
      <c r="L635" s="216"/>
      <c r="M635" s="6"/>
      <c r="N635" s="11"/>
      <c r="O635" s="11"/>
      <c r="P635" s="11"/>
    </row>
    <row r="636" spans="1:17" hidden="1">
      <c r="A636" s="223"/>
      <c r="B636" s="113"/>
      <c r="C636" s="113"/>
      <c r="D636" s="113"/>
      <c r="E636" s="113"/>
      <c r="F636" s="113"/>
      <c r="G636" s="218"/>
      <c r="H636" s="218"/>
      <c r="I636" s="219"/>
      <c r="J636" s="216"/>
      <c r="K636" s="216"/>
      <c r="L636" s="216"/>
      <c r="M636" s="6"/>
      <c r="N636" s="11"/>
      <c r="O636" s="11"/>
      <c r="P636" s="11"/>
    </row>
    <row r="637" spans="1:17" hidden="1">
      <c r="A637" s="223"/>
      <c r="B637" s="113"/>
      <c r="C637" s="113"/>
      <c r="D637" s="113"/>
      <c r="E637" s="113"/>
      <c r="F637" s="113"/>
      <c r="G637" s="218"/>
      <c r="H637" s="218"/>
      <c r="I637" s="219"/>
      <c r="J637" s="216"/>
      <c r="K637" s="216"/>
      <c r="L637" s="216"/>
      <c r="M637" s="6"/>
      <c r="N637" s="11"/>
      <c r="O637" s="11"/>
      <c r="P637" s="11"/>
    </row>
    <row r="638" spans="1:17" hidden="1">
      <c r="A638" s="223"/>
      <c r="B638" s="113"/>
      <c r="C638" s="113"/>
      <c r="D638" s="113"/>
      <c r="E638" s="113"/>
      <c r="F638" s="113"/>
      <c r="G638" s="218"/>
      <c r="H638" s="218"/>
      <c r="I638" s="219"/>
      <c r="J638" s="216"/>
      <c r="K638" s="216"/>
      <c r="L638" s="216"/>
      <c r="M638" s="6"/>
      <c r="N638" s="11"/>
      <c r="O638" s="11"/>
      <c r="P638" s="11"/>
    </row>
    <row r="639" spans="1:17" hidden="1">
      <c r="A639" s="223"/>
      <c r="B639" s="113"/>
      <c r="C639" s="113"/>
      <c r="D639" s="224"/>
      <c r="E639" s="113"/>
      <c r="F639" s="113"/>
      <c r="G639" s="218"/>
      <c r="H639" s="218"/>
      <c r="I639" s="219"/>
      <c r="J639" s="219"/>
      <c r="K639" s="219"/>
      <c r="L639" s="219"/>
      <c r="M639" s="6"/>
      <c r="N639" s="11"/>
      <c r="O639" s="11"/>
      <c r="P639" s="11"/>
    </row>
    <row r="640" spans="1:17" hidden="1">
      <c r="A640" s="223"/>
      <c r="B640" s="113"/>
      <c r="C640" s="113"/>
      <c r="D640" s="113"/>
      <c r="E640" s="113"/>
      <c r="F640" s="113"/>
      <c r="G640" s="218"/>
      <c r="H640" s="218"/>
      <c r="I640" s="219"/>
      <c r="J640" s="219"/>
      <c r="K640" s="219"/>
      <c r="L640" s="219"/>
      <c r="M640" s="6"/>
      <c r="N640" s="11"/>
      <c r="O640" s="11"/>
      <c r="P640" s="11"/>
    </row>
    <row r="641" spans="1:16" hidden="1">
      <c r="A641" s="223"/>
      <c r="B641" s="113"/>
      <c r="C641" s="113"/>
      <c r="D641" s="113"/>
      <c r="E641" s="113"/>
      <c r="F641" s="113"/>
      <c r="G641" s="218"/>
      <c r="H641" s="218"/>
      <c r="I641" s="219"/>
      <c r="J641" s="219"/>
      <c r="K641" s="219"/>
      <c r="L641" s="219"/>
      <c r="M641" s="6"/>
      <c r="N641" s="11"/>
      <c r="O641" s="11"/>
      <c r="P641" s="11"/>
    </row>
    <row r="642" spans="1:16" hidden="1">
      <c r="A642" s="223"/>
      <c r="B642" s="113"/>
      <c r="C642" s="113"/>
      <c r="D642" s="113"/>
      <c r="E642" s="113"/>
      <c r="F642" s="113"/>
      <c r="G642" s="220"/>
      <c r="H642" s="113"/>
      <c r="I642" s="113"/>
      <c r="J642" s="113"/>
      <c r="K642" s="221"/>
      <c r="L642" s="221"/>
      <c r="M642" s="6"/>
      <c r="N642" s="11"/>
      <c r="O642" s="11"/>
      <c r="P642" s="11"/>
    </row>
    <row r="643" spans="1:16" hidden="1">
      <c r="A643" s="223"/>
      <c r="B643" s="113"/>
      <c r="C643" s="113"/>
      <c r="D643" s="113"/>
      <c r="E643" s="113"/>
      <c r="F643" s="113"/>
      <c r="G643" s="218"/>
      <c r="H643" s="113"/>
      <c r="I643" s="113"/>
      <c r="J643" s="113"/>
      <c r="K643" s="221"/>
      <c r="L643" s="221"/>
      <c r="M643" s="6"/>
      <c r="N643" s="11"/>
      <c r="O643" s="11"/>
      <c r="P643" s="11"/>
    </row>
    <row r="644" spans="1:16" hidden="1">
      <c r="A644" s="223"/>
      <c r="B644" s="113"/>
      <c r="C644" s="113"/>
      <c r="D644" s="113"/>
      <c r="E644" s="113"/>
      <c r="F644" s="113"/>
      <c r="G644" s="218"/>
      <c r="H644" s="113"/>
      <c r="I644" s="113"/>
      <c r="J644" s="113"/>
      <c r="K644" s="221"/>
      <c r="L644" s="222"/>
      <c r="M644" s="6"/>
      <c r="N644" s="11"/>
      <c r="O644" s="11"/>
      <c r="P644" s="11"/>
    </row>
    <row r="645" spans="1:16" hidden="1">
      <c r="A645" s="83"/>
      <c r="B645" s="11"/>
      <c r="C645" s="11"/>
      <c r="D645" s="11"/>
      <c r="E645" s="11"/>
      <c r="F645" s="11"/>
      <c r="G645" s="11"/>
      <c r="H645" s="11"/>
      <c r="I645" s="11"/>
      <c r="J645" s="11"/>
      <c r="K645" s="11"/>
      <c r="L645" s="11"/>
      <c r="M645" s="11"/>
      <c r="N645" s="11"/>
      <c r="O645" s="11"/>
      <c r="P645" s="11"/>
    </row>
    <row r="646" spans="1:16">
      <c r="A646" s="83"/>
      <c r="B646" s="11"/>
      <c r="C646" s="11"/>
      <c r="D646" s="11"/>
      <c r="E646" s="11"/>
      <c r="F646" s="11"/>
      <c r="G646" s="11"/>
      <c r="H646" s="11"/>
      <c r="I646" s="11"/>
      <c r="J646" s="11"/>
      <c r="K646" s="11"/>
      <c r="L646" s="11"/>
      <c r="M646" s="11"/>
      <c r="N646" s="11"/>
      <c r="O646" s="11"/>
      <c r="P646" s="11"/>
    </row>
    <row r="647" spans="1:16">
      <c r="A647" s="92">
        <v>1.33</v>
      </c>
      <c r="B647" s="36" t="s">
        <v>106</v>
      </c>
      <c r="C647" s="36"/>
      <c r="D647" s="36"/>
      <c r="E647" s="11"/>
      <c r="F647" s="11"/>
      <c r="G647" s="11"/>
      <c r="H647" s="11"/>
      <c r="I647" s="11"/>
      <c r="J647" s="11"/>
      <c r="K647" s="11"/>
      <c r="L647" s="11"/>
      <c r="M647" s="11"/>
      <c r="N647" s="11"/>
      <c r="O647" s="11"/>
      <c r="P647" s="11"/>
    </row>
    <row r="648" spans="1:16">
      <c r="A648" s="83"/>
      <c r="B648" s="36" t="s">
        <v>90</v>
      </c>
      <c r="C648" s="36" t="s">
        <v>27</v>
      </c>
      <c r="D648" s="9" t="s">
        <v>0</v>
      </c>
      <c r="E648" s="11"/>
      <c r="F648" s="36" t="s">
        <v>90</v>
      </c>
      <c r="G648" s="36" t="s">
        <v>30</v>
      </c>
      <c r="H648" s="11"/>
      <c r="I648" s="11"/>
      <c r="J648" s="11"/>
      <c r="K648" s="11"/>
      <c r="L648" s="11"/>
      <c r="M648" s="11"/>
      <c r="N648" s="11"/>
      <c r="O648" s="11"/>
      <c r="P648" s="11"/>
    </row>
    <row r="649" spans="1:16">
      <c r="A649" s="83"/>
      <c r="B649" s="43" t="s">
        <v>7</v>
      </c>
      <c r="C649" s="166">
        <v>248</v>
      </c>
      <c r="D649" s="167">
        <v>29.700598802395213</v>
      </c>
      <c r="E649" s="11"/>
      <c r="F649" s="43" t="s">
        <v>7</v>
      </c>
      <c r="G649" s="167">
        <v>29.700598802395213</v>
      </c>
      <c r="H649" s="11"/>
      <c r="I649" s="11"/>
      <c r="J649" s="11"/>
      <c r="K649" s="11"/>
      <c r="L649" s="11"/>
      <c r="M649" s="11"/>
      <c r="N649" s="11"/>
      <c r="O649" s="11"/>
      <c r="P649" s="11"/>
    </row>
    <row r="650" spans="1:16">
      <c r="A650" s="83"/>
      <c r="B650" s="43" t="s">
        <v>5</v>
      </c>
      <c r="C650" s="166">
        <v>15</v>
      </c>
      <c r="D650" s="167">
        <v>1.7964071856287425</v>
      </c>
      <c r="E650" s="11"/>
      <c r="F650" s="43" t="s">
        <v>20</v>
      </c>
      <c r="G650" s="167">
        <v>9.2215568862275443</v>
      </c>
      <c r="H650" s="11"/>
      <c r="I650" s="11"/>
      <c r="J650" s="11"/>
      <c r="K650" s="11"/>
      <c r="L650" s="11"/>
      <c r="M650" s="11"/>
      <c r="N650" s="11"/>
      <c r="O650" s="11"/>
      <c r="P650" s="11"/>
    </row>
    <row r="651" spans="1:16">
      <c r="A651" s="83"/>
      <c r="B651" s="43" t="s">
        <v>16</v>
      </c>
      <c r="C651" s="166">
        <v>37</v>
      </c>
      <c r="D651" s="167">
        <v>4.431137724550898</v>
      </c>
      <c r="E651" s="11"/>
      <c r="F651" s="43" t="s">
        <v>1</v>
      </c>
      <c r="G651" s="167">
        <v>7.3053892215568865</v>
      </c>
      <c r="H651" s="11"/>
      <c r="I651" s="11"/>
      <c r="J651" s="11"/>
      <c r="K651" s="11"/>
      <c r="L651" s="11"/>
      <c r="M651" s="11"/>
      <c r="N651" s="11"/>
      <c r="O651" s="11"/>
      <c r="P651" s="11"/>
    </row>
    <row r="652" spans="1:16">
      <c r="A652" s="83"/>
      <c r="B652" s="43" t="s">
        <v>3</v>
      </c>
      <c r="C652" s="166">
        <v>42</v>
      </c>
      <c r="D652" s="167">
        <v>5.0299401197604787</v>
      </c>
      <c r="E652" s="11"/>
      <c r="F652" s="43" t="s">
        <v>3</v>
      </c>
      <c r="G652" s="167">
        <v>5.0299401197604787</v>
      </c>
      <c r="H652" s="11"/>
      <c r="I652" s="11"/>
      <c r="J652" s="11"/>
      <c r="K652" s="11"/>
      <c r="L652" s="11"/>
      <c r="M652" s="11"/>
      <c r="N652" s="11"/>
      <c r="O652" s="11"/>
      <c r="P652" s="11"/>
    </row>
    <row r="653" spans="1:16">
      <c r="A653" s="83"/>
      <c r="B653" s="43" t="s">
        <v>6</v>
      </c>
      <c r="C653" s="166">
        <v>35</v>
      </c>
      <c r="D653" s="167">
        <v>4.1916167664670656</v>
      </c>
      <c r="E653" s="11"/>
      <c r="F653" s="43" t="s">
        <v>13</v>
      </c>
      <c r="G653" s="167">
        <v>4.6706586826347305</v>
      </c>
      <c r="H653" s="11"/>
      <c r="I653" s="11"/>
      <c r="J653" s="11"/>
      <c r="K653" s="11"/>
      <c r="L653" s="11"/>
      <c r="M653" s="11"/>
      <c r="N653" s="11"/>
      <c r="O653" s="11"/>
      <c r="P653" s="11"/>
    </row>
    <row r="654" spans="1:16">
      <c r="A654" s="83"/>
      <c r="B654" s="43" t="s">
        <v>18</v>
      </c>
      <c r="C654" s="166">
        <v>19</v>
      </c>
      <c r="D654" s="167">
        <v>2.2754491017964074</v>
      </c>
      <c r="E654" s="11"/>
      <c r="F654" s="43" t="s">
        <v>14</v>
      </c>
      <c r="G654" s="167">
        <v>4.6706586826347305</v>
      </c>
      <c r="H654" s="11"/>
      <c r="I654" s="11"/>
      <c r="J654" s="11"/>
      <c r="K654" s="11"/>
      <c r="L654" s="11"/>
      <c r="M654" s="11"/>
      <c r="N654" s="11"/>
      <c r="O654" s="11"/>
      <c r="P654" s="11"/>
    </row>
    <row r="655" spans="1:16">
      <c r="A655" s="83"/>
      <c r="B655" s="43" t="s">
        <v>89</v>
      </c>
      <c r="C655" s="166">
        <v>14</v>
      </c>
      <c r="D655" s="167">
        <v>1.6766467065868262</v>
      </c>
      <c r="E655" s="11"/>
      <c r="F655" s="43" t="s">
        <v>16</v>
      </c>
      <c r="G655" s="167">
        <v>4.431137724550898</v>
      </c>
      <c r="H655" s="11"/>
      <c r="I655" s="11"/>
      <c r="J655" s="11"/>
      <c r="K655" s="11"/>
      <c r="L655" s="11"/>
      <c r="M655" s="11"/>
      <c r="N655" s="11"/>
      <c r="O655" s="11"/>
      <c r="P655" s="11"/>
    </row>
    <row r="656" spans="1:16">
      <c r="A656" s="83"/>
      <c r="B656" s="43" t="s">
        <v>21</v>
      </c>
      <c r="C656" s="166">
        <v>14</v>
      </c>
      <c r="D656" s="167">
        <v>1.6766467065868262</v>
      </c>
      <c r="E656" s="11"/>
      <c r="F656" s="43" t="s">
        <v>6</v>
      </c>
      <c r="G656" s="167">
        <v>4.1916167664670656</v>
      </c>
      <c r="H656" s="11"/>
      <c r="I656" s="11"/>
      <c r="J656" s="11"/>
      <c r="K656" s="11"/>
      <c r="L656" s="11"/>
      <c r="M656" s="11"/>
      <c r="N656" s="11"/>
      <c r="O656" s="11"/>
      <c r="P656" s="11"/>
    </row>
    <row r="657" spans="1:16">
      <c r="A657" s="83"/>
      <c r="B657" s="43" t="s">
        <v>13</v>
      </c>
      <c r="C657" s="166">
        <v>39</v>
      </c>
      <c r="D657" s="167">
        <v>4.6706586826347305</v>
      </c>
      <c r="E657" s="11"/>
      <c r="F657" s="43" t="s">
        <v>17</v>
      </c>
      <c r="G657" s="167">
        <v>4.0718562874251498</v>
      </c>
      <c r="H657" s="11"/>
      <c r="I657" s="11"/>
      <c r="J657" s="11"/>
      <c r="K657" s="11"/>
      <c r="L657" s="11"/>
      <c r="M657" s="11"/>
      <c r="N657" s="11"/>
      <c r="O657" s="11"/>
      <c r="P657" s="11"/>
    </row>
    <row r="658" spans="1:16">
      <c r="A658" s="83"/>
      <c r="B658" s="43" t="s">
        <v>20</v>
      </c>
      <c r="C658" s="166">
        <v>77</v>
      </c>
      <c r="D658" s="167">
        <v>9.2215568862275443</v>
      </c>
      <c r="E658" s="11"/>
      <c r="F658" s="43" t="s">
        <v>8</v>
      </c>
      <c r="G658" s="167">
        <v>3.952095808383234</v>
      </c>
      <c r="H658" s="11"/>
      <c r="I658" s="11"/>
      <c r="J658" s="11"/>
      <c r="K658" s="11"/>
      <c r="L658" s="11"/>
      <c r="M658" s="11"/>
      <c r="N658" s="11"/>
      <c r="O658" s="11"/>
      <c r="P658" s="11"/>
    </row>
    <row r="659" spans="1:16">
      <c r="A659" s="83"/>
      <c r="B659" s="43" t="s">
        <v>15</v>
      </c>
      <c r="C659" s="166">
        <v>13</v>
      </c>
      <c r="D659" s="167">
        <v>1.5568862275449102</v>
      </c>
      <c r="E659" s="11"/>
      <c r="F659" s="43" t="s">
        <v>12</v>
      </c>
      <c r="G659" s="167">
        <v>3.1137724550898205</v>
      </c>
      <c r="H659" s="11"/>
      <c r="I659" s="11"/>
      <c r="J659" s="11"/>
      <c r="K659" s="11"/>
      <c r="L659" s="11"/>
      <c r="M659" s="11"/>
      <c r="N659" s="11"/>
      <c r="O659" s="11"/>
      <c r="P659" s="11"/>
    </row>
    <row r="660" spans="1:16">
      <c r="A660" s="83"/>
      <c r="B660" s="43" t="s">
        <v>17</v>
      </c>
      <c r="C660" s="166">
        <v>34</v>
      </c>
      <c r="D660" s="167">
        <v>4.0718562874251498</v>
      </c>
      <c r="E660" s="11"/>
      <c r="F660" s="43" t="s">
        <v>9</v>
      </c>
      <c r="G660" s="167">
        <v>3.1137724550898205</v>
      </c>
      <c r="H660" s="11"/>
      <c r="I660" s="11"/>
      <c r="J660" s="11"/>
      <c r="K660" s="11"/>
      <c r="L660" s="11"/>
      <c r="M660" s="11"/>
      <c r="N660" s="11"/>
      <c r="O660" s="11"/>
      <c r="P660" s="11"/>
    </row>
    <row r="661" spans="1:16">
      <c r="A661" s="83"/>
      <c r="B661" s="43" t="s">
        <v>8</v>
      </c>
      <c r="C661" s="166">
        <v>33</v>
      </c>
      <c r="D661" s="167">
        <v>3.952095808383234</v>
      </c>
      <c r="E661" s="11"/>
      <c r="F661" s="43" t="s">
        <v>18</v>
      </c>
      <c r="G661" s="167">
        <v>2.2754491017964074</v>
      </c>
      <c r="H661" s="11"/>
      <c r="I661" s="11"/>
      <c r="J661" s="11"/>
      <c r="K661" s="11"/>
      <c r="L661" s="11"/>
      <c r="M661" s="11"/>
      <c r="N661" s="11"/>
      <c r="O661" s="11"/>
      <c r="P661" s="11"/>
    </row>
    <row r="662" spans="1:16">
      <c r="A662" s="83"/>
      <c r="B662" s="43" t="s">
        <v>14</v>
      </c>
      <c r="C662" s="166">
        <v>39</v>
      </c>
      <c r="D662" s="167">
        <v>4.6706586826347305</v>
      </c>
      <c r="E662" s="11"/>
      <c r="F662" s="43" t="s">
        <v>4</v>
      </c>
      <c r="G662" s="167">
        <v>2.0359281437125749</v>
      </c>
      <c r="H662" s="11"/>
      <c r="I662" s="11"/>
      <c r="J662" s="11"/>
      <c r="K662" s="11"/>
      <c r="L662" s="11"/>
      <c r="M662" s="11"/>
      <c r="N662" s="11"/>
      <c r="O662" s="11"/>
      <c r="P662" s="11"/>
    </row>
    <row r="663" spans="1:16">
      <c r="A663" s="83"/>
      <c r="B663" s="43" t="s">
        <v>2</v>
      </c>
      <c r="C663" s="166">
        <v>14</v>
      </c>
      <c r="D663" s="167">
        <v>1.6766467065868262</v>
      </c>
      <c r="E663" s="11"/>
      <c r="F663" s="43" t="s">
        <v>5</v>
      </c>
      <c r="G663" s="167">
        <v>1.7964071856287425</v>
      </c>
      <c r="H663" s="11"/>
      <c r="I663" s="11"/>
      <c r="J663" s="11"/>
      <c r="K663" s="11"/>
      <c r="L663" s="11"/>
      <c r="M663" s="11"/>
      <c r="N663" s="11"/>
      <c r="O663" s="11"/>
      <c r="P663" s="11"/>
    </row>
    <row r="664" spans="1:16" ht="15" customHeight="1">
      <c r="A664" s="83"/>
      <c r="B664" s="43" t="s">
        <v>1</v>
      </c>
      <c r="C664" s="166">
        <v>61</v>
      </c>
      <c r="D664" s="167">
        <v>7.3053892215568865</v>
      </c>
      <c r="E664" s="11"/>
      <c r="F664" s="43" t="s">
        <v>89</v>
      </c>
      <c r="G664" s="167">
        <v>1.6766467065868262</v>
      </c>
      <c r="H664" s="312" t="s">
        <v>321</v>
      </c>
      <c r="I664" s="312"/>
      <c r="J664" s="312"/>
      <c r="K664" s="11"/>
      <c r="L664" s="11"/>
      <c r="M664" s="11"/>
      <c r="N664" s="11"/>
      <c r="O664" s="11"/>
      <c r="P664" s="11"/>
    </row>
    <row r="665" spans="1:16">
      <c r="A665" s="83"/>
      <c r="B665" s="43" t="s">
        <v>12</v>
      </c>
      <c r="C665" s="166">
        <v>26</v>
      </c>
      <c r="D665" s="167">
        <v>3.1137724550898205</v>
      </c>
      <c r="E665" s="11"/>
      <c r="F665" s="43" t="s">
        <v>21</v>
      </c>
      <c r="G665" s="167">
        <v>1.6766467065868262</v>
      </c>
      <c r="H665" s="312"/>
      <c r="I665" s="312"/>
      <c r="J665" s="312"/>
      <c r="K665" s="11"/>
      <c r="L665" s="11"/>
      <c r="M665" s="11"/>
      <c r="N665" s="11"/>
      <c r="O665" s="11"/>
      <c r="P665" s="11"/>
    </row>
    <row r="666" spans="1:16">
      <c r="A666" s="83"/>
      <c r="B666" s="43" t="s">
        <v>9</v>
      </c>
      <c r="C666" s="166">
        <v>26</v>
      </c>
      <c r="D666" s="167">
        <v>3.1137724550898205</v>
      </c>
      <c r="E666" s="11"/>
      <c r="F666" s="43" t="s">
        <v>2</v>
      </c>
      <c r="G666" s="167">
        <v>1.6766467065868262</v>
      </c>
      <c r="H666" s="312"/>
      <c r="I666" s="312"/>
      <c r="J666" s="312"/>
      <c r="K666" s="11"/>
      <c r="L666" s="11"/>
      <c r="M666" s="11"/>
      <c r="N666" s="11"/>
      <c r="O666" s="11"/>
      <c r="P666" s="11"/>
    </row>
    <row r="667" spans="1:16">
      <c r="A667" s="83"/>
      <c r="B667" s="43" t="s">
        <v>22</v>
      </c>
      <c r="C667" s="166">
        <v>14</v>
      </c>
      <c r="D667" s="167">
        <v>1.6766467065868262</v>
      </c>
      <c r="E667" s="11"/>
      <c r="F667" s="43" t="s">
        <v>22</v>
      </c>
      <c r="G667" s="167">
        <v>1.6766467065868262</v>
      </c>
      <c r="H667" s="312"/>
      <c r="I667" s="312"/>
      <c r="J667" s="312"/>
      <c r="K667" s="11"/>
      <c r="L667" s="11"/>
      <c r="M667" s="11"/>
      <c r="N667" s="11"/>
      <c r="O667" s="11"/>
      <c r="P667" s="11"/>
    </row>
    <row r="668" spans="1:16">
      <c r="A668" s="83"/>
      <c r="B668" s="43" t="s">
        <v>4</v>
      </c>
      <c r="C668" s="166">
        <v>17</v>
      </c>
      <c r="D668" s="167">
        <v>2.0359281437125749</v>
      </c>
      <c r="E668" s="11"/>
      <c r="F668" s="43" t="s">
        <v>11</v>
      </c>
      <c r="G668" s="167">
        <v>1.6766467065868262</v>
      </c>
      <c r="H668" s="312"/>
      <c r="I668" s="312"/>
      <c r="J668" s="312"/>
      <c r="K668" s="11"/>
      <c r="L668" s="11"/>
      <c r="M668" s="11"/>
      <c r="N668" s="11"/>
      <c r="O668" s="11"/>
      <c r="P668" s="11"/>
    </row>
    <row r="669" spans="1:16">
      <c r="A669" s="83"/>
      <c r="B669" s="43" t="s">
        <v>10</v>
      </c>
      <c r="C669" s="166">
        <v>4</v>
      </c>
      <c r="D669" s="168">
        <v>0.47904191616766467</v>
      </c>
      <c r="E669" s="11"/>
      <c r="F669" s="43" t="s">
        <v>15</v>
      </c>
      <c r="G669" s="167">
        <v>1.5568862275449102</v>
      </c>
      <c r="H669" s="312"/>
      <c r="I669" s="312"/>
      <c r="J669" s="312"/>
      <c r="K669" s="11"/>
      <c r="L669" s="11"/>
      <c r="M669" s="11"/>
      <c r="N669" s="11"/>
      <c r="O669" s="11"/>
      <c r="P669" s="11"/>
    </row>
    <row r="670" spans="1:16">
      <c r="A670" s="83"/>
      <c r="B670" s="43" t="s">
        <v>11</v>
      </c>
      <c r="C670" s="166">
        <v>14</v>
      </c>
      <c r="D670" s="167">
        <v>1.6766467065868262</v>
      </c>
      <c r="E670" s="11"/>
      <c r="F670" s="43" t="s">
        <v>10</v>
      </c>
      <c r="G670" s="177">
        <v>0.47904191616766467</v>
      </c>
      <c r="H670" s="171"/>
      <c r="I670" s="171"/>
      <c r="J670" s="171"/>
      <c r="K670" s="11"/>
      <c r="L670" s="11"/>
      <c r="M670" s="11"/>
      <c r="N670" s="11"/>
      <c r="O670" s="11"/>
      <c r="P670" s="11"/>
    </row>
    <row r="671" spans="1:16">
      <c r="A671" s="83"/>
      <c r="B671" s="43" t="s">
        <v>23</v>
      </c>
      <c r="C671" s="166">
        <v>835</v>
      </c>
      <c r="D671" s="167">
        <v>100</v>
      </c>
      <c r="E671" s="11"/>
      <c r="H671" s="171"/>
      <c r="I671" s="171"/>
      <c r="J671" s="171"/>
      <c r="K671" s="11"/>
      <c r="L671" s="11"/>
      <c r="M671" s="11"/>
      <c r="N671" s="11"/>
      <c r="O671" s="11"/>
      <c r="P671" s="11"/>
    </row>
    <row r="672" spans="1:16">
      <c r="A672" s="83"/>
      <c r="B672" s="43"/>
      <c r="C672" s="11"/>
      <c r="D672" s="37"/>
      <c r="E672" s="11"/>
      <c r="F672" s="11"/>
      <c r="G672" s="11"/>
      <c r="H672" s="171"/>
      <c r="I672" s="171"/>
      <c r="J672" s="171"/>
      <c r="K672" s="11"/>
      <c r="L672" s="11"/>
      <c r="M672" s="11"/>
      <c r="N672" s="11"/>
      <c r="O672" s="11"/>
      <c r="P672" s="11"/>
    </row>
    <row r="673" spans="1:16">
      <c r="A673" s="83"/>
      <c r="B673" s="43"/>
      <c r="C673" s="11"/>
      <c r="D673" s="37"/>
      <c r="E673" s="11"/>
      <c r="F673" s="11"/>
      <c r="G673" s="11"/>
      <c r="H673" s="171"/>
      <c r="I673" s="171"/>
      <c r="J673" s="171"/>
      <c r="K673" s="11"/>
      <c r="L673" s="11"/>
      <c r="M673" s="11"/>
      <c r="N673" s="11"/>
      <c r="O673" s="11"/>
      <c r="P673" s="11"/>
    </row>
    <row r="674" spans="1:16">
      <c r="A674" s="83"/>
      <c r="B674" s="43"/>
      <c r="C674" s="11"/>
      <c r="D674" s="37"/>
      <c r="E674" s="11"/>
      <c r="F674" s="11"/>
      <c r="G674" s="11"/>
      <c r="H674" s="171"/>
      <c r="I674" s="171"/>
      <c r="J674" s="171"/>
      <c r="K674" s="11"/>
      <c r="L674" s="11"/>
      <c r="M674" s="11"/>
      <c r="N674" s="11"/>
      <c r="O674" s="11"/>
      <c r="P674" s="11"/>
    </row>
    <row r="675" spans="1:16">
      <c r="A675" s="83"/>
      <c r="B675" s="43"/>
      <c r="C675" s="11"/>
      <c r="D675" s="37"/>
      <c r="E675" s="11"/>
      <c r="F675" s="11"/>
      <c r="G675" s="11"/>
      <c r="H675" s="171"/>
      <c r="I675" s="171"/>
      <c r="J675" s="171"/>
      <c r="K675" s="11"/>
      <c r="L675" s="11"/>
      <c r="M675" s="11"/>
      <c r="N675" s="11"/>
      <c r="O675" s="11"/>
      <c r="P675" s="11"/>
    </row>
    <row r="676" spans="1:16">
      <c r="A676" s="83"/>
      <c r="B676" s="43"/>
      <c r="C676" s="11"/>
      <c r="D676" s="37"/>
      <c r="E676" s="11"/>
      <c r="F676" s="11"/>
      <c r="G676" s="11"/>
      <c r="H676" s="11"/>
      <c r="I676" s="11"/>
      <c r="J676" s="11"/>
      <c r="K676" s="11"/>
      <c r="L676" s="11"/>
      <c r="M676" s="11"/>
      <c r="N676" s="11"/>
      <c r="O676" s="11"/>
      <c r="P676" s="11"/>
    </row>
    <row r="677" spans="1:16">
      <c r="A677" s="83"/>
      <c r="B677" s="43"/>
      <c r="C677" s="11"/>
      <c r="D677" s="37"/>
      <c r="E677" s="11"/>
      <c r="F677" s="11"/>
      <c r="G677" s="11"/>
      <c r="H677" s="11"/>
      <c r="I677" s="11"/>
      <c r="J677" s="11"/>
      <c r="K677" s="11"/>
      <c r="L677" s="11"/>
      <c r="M677" s="11"/>
      <c r="N677" s="11"/>
      <c r="O677" s="11"/>
      <c r="P677" s="11"/>
    </row>
    <row r="678" spans="1:16">
      <c r="A678" s="92">
        <v>1.34</v>
      </c>
      <c r="B678" s="36" t="s">
        <v>107</v>
      </c>
      <c r="C678" s="36"/>
      <c r="D678" s="36"/>
      <c r="E678" s="11"/>
      <c r="F678" s="11"/>
      <c r="G678" s="11"/>
      <c r="H678" s="11"/>
      <c r="I678" s="11"/>
      <c r="J678" s="11"/>
      <c r="K678" s="11"/>
      <c r="L678" s="11"/>
      <c r="M678" s="11"/>
      <c r="N678" s="11"/>
      <c r="O678" s="11"/>
      <c r="P678" s="11"/>
    </row>
    <row r="679" spans="1:16" ht="15" customHeight="1">
      <c r="A679" s="83"/>
      <c r="B679" s="36" t="s">
        <v>32</v>
      </c>
      <c r="C679" s="36" t="s">
        <v>27</v>
      </c>
      <c r="D679" s="9" t="s">
        <v>0</v>
      </c>
      <c r="E679" s="11"/>
      <c r="F679" s="11"/>
      <c r="G679" s="11"/>
      <c r="H679" s="11"/>
      <c r="I679" s="11"/>
      <c r="J679" s="304" t="s">
        <v>322</v>
      </c>
      <c r="K679" s="305"/>
      <c r="L679" s="305"/>
      <c r="M679" s="156"/>
      <c r="N679" s="156"/>
      <c r="O679" s="156"/>
      <c r="P679" s="157"/>
    </row>
    <row r="680" spans="1:16">
      <c r="A680" s="83"/>
      <c r="B680" s="48" t="s">
        <v>33</v>
      </c>
      <c r="C680" s="160">
        <v>410</v>
      </c>
      <c r="D680" s="163">
        <v>49.101796407185624</v>
      </c>
      <c r="E680" s="11"/>
      <c r="F680" s="11"/>
      <c r="G680" s="11"/>
      <c r="H680" s="11"/>
      <c r="I680" s="11"/>
      <c r="J680" s="305"/>
      <c r="K680" s="305"/>
      <c r="L680" s="305"/>
      <c r="M680" s="159"/>
      <c r="N680" s="159"/>
      <c r="O680" s="159"/>
      <c r="P680" s="160"/>
    </row>
    <row r="681" spans="1:16">
      <c r="A681" s="83"/>
      <c r="B681" s="48" t="s">
        <v>34</v>
      </c>
      <c r="C681" s="160">
        <v>425</v>
      </c>
      <c r="D681" s="163">
        <v>50.898203592814376</v>
      </c>
      <c r="E681" s="11"/>
      <c r="F681" s="11"/>
      <c r="G681" s="11"/>
      <c r="H681" s="11"/>
      <c r="I681" s="11"/>
      <c r="J681" s="305"/>
      <c r="K681" s="305"/>
      <c r="L681" s="305"/>
      <c r="N681" s="163"/>
      <c r="O681" s="163"/>
      <c r="P681" s="160"/>
    </row>
    <row r="682" spans="1:16">
      <c r="A682" s="83"/>
      <c r="B682" s="48" t="s">
        <v>23</v>
      </c>
      <c r="C682" s="160">
        <v>835</v>
      </c>
      <c r="D682" s="163">
        <v>100</v>
      </c>
      <c r="E682" s="11"/>
      <c r="F682" s="11"/>
      <c r="G682" s="11"/>
      <c r="H682" s="11"/>
      <c r="I682" s="11"/>
      <c r="J682" s="305"/>
      <c r="K682" s="305"/>
      <c r="L682" s="305"/>
      <c r="N682" s="163"/>
      <c r="O682" s="163"/>
      <c r="P682" s="160"/>
    </row>
    <row r="683" spans="1:16">
      <c r="A683" s="83"/>
      <c r="B683" s="11"/>
      <c r="E683" s="11"/>
      <c r="F683" s="11"/>
      <c r="G683" s="11"/>
      <c r="H683" s="11"/>
      <c r="I683" s="11"/>
      <c r="J683" s="305"/>
      <c r="K683" s="305"/>
      <c r="L683" s="305"/>
      <c r="N683" s="163"/>
      <c r="O683" s="164"/>
      <c r="P683" s="160"/>
    </row>
    <row r="684" spans="1:16">
      <c r="A684" s="83"/>
      <c r="B684" s="11"/>
      <c r="C684" s="11"/>
      <c r="D684" s="11"/>
      <c r="E684" s="11"/>
      <c r="F684" s="11"/>
      <c r="G684" s="11"/>
      <c r="H684" s="11"/>
      <c r="I684" s="11"/>
      <c r="J684" s="305"/>
      <c r="K684" s="305"/>
      <c r="L684" s="305"/>
      <c r="M684" s="11"/>
      <c r="N684" s="11"/>
      <c r="O684" s="11"/>
      <c r="P684" s="11"/>
    </row>
    <row r="685" spans="1:16">
      <c r="A685" s="83"/>
      <c r="B685" s="11"/>
      <c r="C685" s="11"/>
      <c r="D685" s="11"/>
      <c r="E685" s="11"/>
      <c r="F685" s="11"/>
      <c r="G685" s="11"/>
      <c r="H685" s="11"/>
      <c r="I685" s="11"/>
      <c r="J685" s="305"/>
      <c r="K685" s="305"/>
      <c r="L685" s="305"/>
      <c r="M685" s="11"/>
      <c r="N685" s="11"/>
      <c r="O685" s="11"/>
      <c r="P685" s="11"/>
    </row>
    <row r="686" spans="1:16">
      <c r="A686" s="83"/>
      <c r="B686" s="11"/>
      <c r="C686" s="37"/>
      <c r="D686" s="250"/>
      <c r="E686" s="11"/>
      <c r="F686" s="11"/>
      <c r="G686" s="11"/>
      <c r="H686" s="11"/>
      <c r="I686" s="11"/>
      <c r="J686" s="305"/>
      <c r="K686" s="305"/>
      <c r="L686" s="305"/>
      <c r="M686" s="11"/>
      <c r="N686" s="11"/>
      <c r="O686" s="11"/>
      <c r="P686" s="11"/>
    </row>
    <row r="687" spans="1:16">
      <c r="A687" s="83"/>
      <c r="B687" s="11"/>
      <c r="C687" s="11"/>
      <c r="D687" s="11"/>
      <c r="E687" s="11"/>
      <c r="F687" s="11"/>
      <c r="G687" s="11"/>
      <c r="H687" s="11"/>
      <c r="I687" s="11"/>
      <c r="J687" s="11"/>
      <c r="K687" s="11"/>
      <c r="L687" s="11"/>
      <c r="M687" s="11"/>
      <c r="N687" s="11"/>
      <c r="O687" s="11"/>
      <c r="P687" s="11"/>
    </row>
    <row r="688" spans="1:16">
      <c r="A688" s="83"/>
      <c r="B688" s="11"/>
      <c r="C688" s="11"/>
      <c r="D688" s="11"/>
      <c r="E688" s="11"/>
      <c r="F688" s="11"/>
      <c r="G688" s="11"/>
      <c r="H688" s="11"/>
      <c r="I688" s="11"/>
      <c r="J688" s="11"/>
      <c r="K688" s="11"/>
      <c r="L688" s="11"/>
      <c r="M688" s="11"/>
      <c r="N688" s="11"/>
      <c r="O688" s="11"/>
      <c r="P688" s="11"/>
    </row>
    <row r="689" spans="1:16">
      <c r="A689" s="83"/>
      <c r="B689" s="11"/>
      <c r="C689" s="11"/>
      <c r="D689" s="11"/>
      <c r="E689" s="11"/>
      <c r="F689" s="11"/>
      <c r="G689" s="11"/>
      <c r="H689" s="11"/>
      <c r="I689" s="11"/>
      <c r="J689" s="11"/>
      <c r="K689" s="11"/>
      <c r="L689" s="11"/>
      <c r="M689" s="11"/>
      <c r="N689" s="11"/>
      <c r="O689" s="11"/>
      <c r="P689" s="11"/>
    </row>
    <row r="690" spans="1:16">
      <c r="A690" s="83"/>
      <c r="B690" s="11"/>
      <c r="C690" s="11"/>
      <c r="D690" s="11"/>
      <c r="E690" s="11"/>
      <c r="F690" s="11"/>
      <c r="G690" s="11"/>
      <c r="H690" s="11"/>
      <c r="I690" s="11"/>
      <c r="J690" s="11"/>
      <c r="K690" s="11"/>
      <c r="L690" s="11"/>
      <c r="M690" s="11"/>
      <c r="N690" s="11"/>
      <c r="O690" s="11"/>
      <c r="P690" s="11"/>
    </row>
    <row r="691" spans="1:16">
      <c r="A691" s="83"/>
      <c r="B691" s="11"/>
      <c r="C691" s="11"/>
      <c r="D691" s="11"/>
      <c r="E691" s="11"/>
      <c r="F691" s="11"/>
      <c r="G691" s="11"/>
      <c r="H691" s="11"/>
      <c r="I691" s="11"/>
      <c r="J691" s="11"/>
      <c r="K691" s="11"/>
      <c r="L691" s="11"/>
      <c r="M691" s="11"/>
      <c r="N691" s="11"/>
      <c r="O691" s="11"/>
      <c r="P691" s="11"/>
    </row>
    <row r="692" spans="1:16">
      <c r="A692" s="83"/>
      <c r="B692" s="11"/>
      <c r="C692" s="11"/>
      <c r="D692" s="11"/>
      <c r="E692" s="11"/>
      <c r="F692" s="11"/>
      <c r="G692" s="11"/>
      <c r="H692" s="11"/>
      <c r="I692" s="11"/>
      <c r="J692" s="11"/>
      <c r="K692" s="11"/>
      <c r="L692" s="11"/>
      <c r="M692" s="11"/>
      <c r="N692" s="11"/>
      <c r="O692" s="11"/>
      <c r="P692" s="11"/>
    </row>
    <row r="693" spans="1:16">
      <c r="A693" s="83"/>
      <c r="B693" s="11"/>
      <c r="C693" s="11"/>
      <c r="D693" s="11"/>
      <c r="E693" s="11"/>
      <c r="F693" s="11"/>
      <c r="G693" s="11"/>
      <c r="H693" s="11"/>
      <c r="I693" s="11"/>
      <c r="J693" s="11"/>
      <c r="K693" s="11"/>
      <c r="L693" s="11"/>
      <c r="M693" s="11"/>
      <c r="N693" s="11"/>
      <c r="O693" s="11"/>
      <c r="P693" s="11"/>
    </row>
    <row r="694" spans="1:16">
      <c r="A694" s="83"/>
      <c r="B694" s="11"/>
      <c r="C694" s="11"/>
      <c r="D694" s="11"/>
      <c r="E694" s="11"/>
      <c r="F694" s="11"/>
      <c r="G694" s="11"/>
      <c r="H694" s="11"/>
      <c r="I694" s="11"/>
      <c r="J694" s="11"/>
      <c r="K694" s="11"/>
      <c r="L694" s="11"/>
      <c r="M694" s="11"/>
      <c r="N694" s="11"/>
      <c r="O694" s="11"/>
      <c r="P694" s="11"/>
    </row>
    <row r="695" spans="1:16">
      <c r="A695" s="92">
        <v>1.35</v>
      </c>
      <c r="B695" s="36" t="s">
        <v>108</v>
      </c>
      <c r="C695" s="36"/>
      <c r="D695" s="36"/>
      <c r="E695" s="11"/>
      <c r="F695" s="11"/>
      <c r="G695" s="11"/>
      <c r="H695" s="11"/>
      <c r="I695" s="11"/>
      <c r="J695" s="156" t="s">
        <v>188</v>
      </c>
      <c r="K695" s="156"/>
      <c r="L695" s="156"/>
      <c r="M695" s="156"/>
      <c r="N695" s="156"/>
      <c r="O695" s="156"/>
      <c r="P695" s="157"/>
    </row>
    <row r="696" spans="1:16">
      <c r="A696" s="83"/>
      <c r="B696" s="36" t="s">
        <v>36</v>
      </c>
      <c r="C696" s="36" t="s">
        <v>27</v>
      </c>
      <c r="D696" s="9" t="s">
        <v>0</v>
      </c>
      <c r="E696" s="11"/>
      <c r="F696" s="11"/>
      <c r="G696" s="11"/>
      <c r="H696" s="11"/>
      <c r="I696" s="11"/>
      <c r="J696" s="158"/>
      <c r="K696" s="158"/>
      <c r="L696" s="159"/>
      <c r="M696" s="159"/>
      <c r="N696" s="159"/>
      <c r="O696" s="159"/>
      <c r="P696" s="160"/>
    </row>
    <row r="697" spans="1:16" ht="15" customHeight="1">
      <c r="A697" s="83"/>
      <c r="B697" s="43" t="s">
        <v>37</v>
      </c>
      <c r="C697" s="160">
        <v>53</v>
      </c>
      <c r="D697" s="163">
        <v>6.3473053892215567</v>
      </c>
      <c r="E697" s="11"/>
      <c r="F697" s="11"/>
      <c r="G697" s="11"/>
      <c r="H697" s="11"/>
      <c r="I697" s="11"/>
      <c r="J697" s="296" t="s">
        <v>295</v>
      </c>
      <c r="K697" s="296"/>
      <c r="L697" s="296"/>
      <c r="M697" s="163"/>
      <c r="N697" s="163"/>
      <c r="O697" s="163"/>
      <c r="P697" s="160"/>
    </row>
    <row r="698" spans="1:16">
      <c r="A698" s="83"/>
      <c r="B698" s="43" t="s">
        <v>38</v>
      </c>
      <c r="C698" s="160">
        <v>82</v>
      </c>
      <c r="D698" s="163">
        <v>9.8203592814371259</v>
      </c>
      <c r="E698" s="11"/>
      <c r="F698" s="11"/>
      <c r="G698" s="11"/>
      <c r="H698" s="11"/>
      <c r="I698" s="11"/>
      <c r="J698" s="296"/>
      <c r="K698" s="296"/>
      <c r="L698" s="296"/>
      <c r="M698" s="163"/>
      <c r="N698" s="163"/>
      <c r="O698" s="163"/>
      <c r="P698" s="160"/>
    </row>
    <row r="699" spans="1:16">
      <c r="A699" s="83"/>
      <c r="B699" s="43" t="s">
        <v>39</v>
      </c>
      <c r="C699" s="160">
        <v>76</v>
      </c>
      <c r="D699" s="163">
        <v>9.1017964071856294</v>
      </c>
      <c r="E699" s="11"/>
      <c r="F699" s="11"/>
      <c r="G699" s="11"/>
      <c r="H699" s="11"/>
      <c r="I699" s="11"/>
      <c r="J699" s="296"/>
      <c r="K699" s="296"/>
      <c r="L699" s="296"/>
      <c r="M699" s="163"/>
      <c r="N699" s="163"/>
      <c r="O699" s="163"/>
      <c r="P699" s="160"/>
    </row>
    <row r="700" spans="1:16">
      <c r="A700" s="83"/>
      <c r="B700" s="43" t="s">
        <v>40</v>
      </c>
      <c r="C700" s="160">
        <v>72</v>
      </c>
      <c r="D700" s="163">
        <v>8.6227544910179645</v>
      </c>
      <c r="E700" s="11"/>
      <c r="F700" s="11"/>
      <c r="G700" s="11"/>
      <c r="H700" s="11"/>
      <c r="I700" s="11"/>
      <c r="J700" s="296"/>
      <c r="K700" s="296"/>
      <c r="L700" s="296"/>
      <c r="M700" s="163"/>
      <c r="N700" s="163"/>
      <c r="O700" s="163"/>
      <c r="P700" s="160"/>
    </row>
    <row r="701" spans="1:16">
      <c r="A701" s="83"/>
      <c r="B701" s="43" t="s">
        <v>41</v>
      </c>
      <c r="C701" s="160">
        <v>61</v>
      </c>
      <c r="D701" s="163">
        <v>7.3053892215568865</v>
      </c>
      <c r="E701" s="11"/>
      <c r="F701" s="11"/>
      <c r="G701" s="11"/>
      <c r="H701" s="11"/>
      <c r="I701" s="11"/>
      <c r="J701" s="296"/>
      <c r="K701" s="296"/>
      <c r="L701" s="296"/>
      <c r="M701" s="163"/>
      <c r="N701" s="163"/>
      <c r="O701" s="163"/>
      <c r="P701" s="160"/>
    </row>
    <row r="702" spans="1:16">
      <c r="A702" s="83"/>
      <c r="B702" s="43" t="s">
        <v>42</v>
      </c>
      <c r="C702" s="160">
        <v>72</v>
      </c>
      <c r="D702" s="163">
        <v>8.6227544910179645</v>
      </c>
      <c r="E702" s="11"/>
      <c r="F702" s="11"/>
      <c r="G702" s="11"/>
      <c r="H702" s="11"/>
      <c r="I702" s="11"/>
      <c r="J702" s="296"/>
      <c r="K702" s="296"/>
      <c r="L702" s="296"/>
      <c r="M702" s="163"/>
      <c r="N702" s="163"/>
      <c r="O702" s="163"/>
      <c r="P702" s="160"/>
    </row>
    <row r="703" spans="1:16">
      <c r="A703" s="83"/>
      <c r="B703" s="43" t="s">
        <v>43</v>
      </c>
      <c r="C703" s="160">
        <v>68</v>
      </c>
      <c r="D703" s="163">
        <v>8.1437125748502996</v>
      </c>
      <c r="E703" s="11"/>
      <c r="F703" s="11"/>
      <c r="G703" s="11"/>
      <c r="H703" s="11"/>
      <c r="I703" s="11"/>
      <c r="J703" s="296"/>
      <c r="K703" s="296"/>
      <c r="L703" s="296"/>
      <c r="M703" s="163"/>
      <c r="N703" s="163"/>
      <c r="O703" s="163"/>
      <c r="P703" s="160"/>
    </row>
    <row r="704" spans="1:16">
      <c r="A704" s="83"/>
      <c r="B704" s="43" t="s">
        <v>44</v>
      </c>
      <c r="C704" s="160">
        <v>77</v>
      </c>
      <c r="D704" s="163">
        <v>9.2215568862275443</v>
      </c>
      <c r="E704" s="11"/>
      <c r="F704" s="11"/>
      <c r="G704" s="11"/>
      <c r="H704" s="11"/>
      <c r="I704" s="11"/>
      <c r="J704" s="296"/>
      <c r="K704" s="296"/>
      <c r="L704" s="296"/>
      <c r="M704" s="163"/>
      <c r="N704" s="163"/>
      <c r="O704" s="163"/>
      <c r="P704" s="160"/>
    </row>
    <row r="705" spans="1:16">
      <c r="A705" s="83"/>
      <c r="B705" s="43" t="s">
        <v>45</v>
      </c>
      <c r="C705" s="160">
        <v>78</v>
      </c>
      <c r="D705" s="163">
        <v>9.341317365269461</v>
      </c>
      <c r="E705" s="11"/>
      <c r="F705" s="11"/>
      <c r="G705" s="11"/>
      <c r="H705" s="11"/>
      <c r="I705" s="11"/>
      <c r="J705" s="296"/>
      <c r="K705" s="296"/>
      <c r="L705" s="296"/>
      <c r="M705" s="163"/>
      <c r="N705" s="163"/>
      <c r="O705" s="163"/>
      <c r="P705" s="160"/>
    </row>
    <row r="706" spans="1:16">
      <c r="A706" s="83"/>
      <c r="B706" s="43" t="s">
        <v>46</v>
      </c>
      <c r="C706" s="160">
        <v>70</v>
      </c>
      <c r="D706" s="163">
        <v>8.3832335329341312</v>
      </c>
      <c r="E706" s="11"/>
      <c r="F706" s="11"/>
      <c r="G706" s="11"/>
      <c r="H706" s="11"/>
      <c r="I706" s="11"/>
      <c r="J706" s="296"/>
      <c r="K706" s="296"/>
      <c r="L706" s="296"/>
      <c r="M706" s="163"/>
      <c r="N706" s="163"/>
      <c r="O706" s="163"/>
      <c r="P706" s="160"/>
    </row>
    <row r="707" spans="1:16">
      <c r="A707" s="83"/>
      <c r="B707" s="43" t="s">
        <v>47</v>
      </c>
      <c r="C707" s="160">
        <v>56</v>
      </c>
      <c r="D707" s="163">
        <v>6.706586826347305</v>
      </c>
      <c r="E707" s="11"/>
      <c r="F707" s="11"/>
      <c r="G707" s="11"/>
      <c r="H707" s="11"/>
      <c r="I707" s="11"/>
      <c r="J707" s="161"/>
      <c r="K707" s="162"/>
      <c r="L707" s="160"/>
      <c r="M707" s="163"/>
      <c r="N707" s="163"/>
      <c r="O707" s="163"/>
      <c r="P707" s="160"/>
    </row>
    <row r="708" spans="1:16">
      <c r="A708" s="83"/>
      <c r="B708" s="43" t="s">
        <v>48</v>
      </c>
      <c r="C708" s="160">
        <v>70</v>
      </c>
      <c r="D708" s="163">
        <v>8.3832335329341312</v>
      </c>
      <c r="E708" s="11"/>
      <c r="F708" s="11"/>
      <c r="G708" s="11"/>
      <c r="H708" s="11"/>
      <c r="I708" s="11"/>
      <c r="J708" s="161"/>
      <c r="K708" s="162"/>
      <c r="L708" s="160"/>
      <c r="M708" s="163"/>
      <c r="N708" s="163"/>
      <c r="O708" s="163"/>
      <c r="P708" s="160"/>
    </row>
    <row r="709" spans="1:16">
      <c r="A709" s="83"/>
      <c r="B709" s="48" t="s">
        <v>23</v>
      </c>
      <c r="C709" s="160">
        <v>835</v>
      </c>
      <c r="D709" s="163">
        <v>100</v>
      </c>
      <c r="E709" s="11"/>
      <c r="F709" s="11"/>
      <c r="G709" s="11"/>
      <c r="H709" s="11"/>
      <c r="I709" s="11"/>
      <c r="J709" s="161"/>
      <c r="K709" s="162"/>
      <c r="L709" s="160"/>
      <c r="M709" s="163"/>
      <c r="N709" s="163"/>
      <c r="O709" s="164"/>
      <c r="P709" s="160"/>
    </row>
    <row r="710" spans="1:16">
      <c r="A710" s="83"/>
      <c r="B710" s="11"/>
      <c r="C710" s="11"/>
      <c r="D710" s="11"/>
      <c r="E710" s="11"/>
      <c r="F710" s="11"/>
      <c r="G710" s="11"/>
      <c r="H710" s="11"/>
      <c r="I710" s="11"/>
      <c r="J710" s="11"/>
      <c r="K710" s="11"/>
      <c r="L710" s="50"/>
      <c r="M710" s="5"/>
      <c r="N710" s="5"/>
      <c r="O710" s="5"/>
      <c r="P710" s="5"/>
    </row>
    <row r="711" spans="1:16">
      <c r="A711" s="83"/>
      <c r="B711" s="11"/>
      <c r="C711" s="11"/>
      <c r="D711" s="11"/>
      <c r="E711" s="11"/>
      <c r="F711" s="11"/>
      <c r="G711" s="11"/>
      <c r="H711" s="11"/>
      <c r="I711" s="11"/>
      <c r="J711" s="11"/>
      <c r="K711" s="11"/>
      <c r="L711" s="50"/>
      <c r="M711" s="5"/>
      <c r="N711" s="5"/>
      <c r="O711" s="5"/>
      <c r="P711" s="5"/>
    </row>
    <row r="712" spans="1:16">
      <c r="A712" s="83"/>
      <c r="B712" s="11"/>
      <c r="C712" s="11"/>
      <c r="D712" s="11"/>
      <c r="E712" s="11"/>
      <c r="F712" s="11"/>
      <c r="G712" s="11"/>
      <c r="H712" s="11"/>
      <c r="I712" s="11"/>
      <c r="J712" s="11"/>
      <c r="K712" s="11"/>
      <c r="L712" s="50"/>
      <c r="M712" s="5"/>
      <c r="N712" s="5"/>
      <c r="O712" s="5"/>
      <c r="P712" s="5"/>
    </row>
    <row r="713" spans="1:16">
      <c r="A713" s="83"/>
      <c r="B713" s="11"/>
      <c r="C713" s="11"/>
      <c r="D713" s="11"/>
      <c r="E713" s="11"/>
      <c r="F713" s="11"/>
      <c r="G713" s="11"/>
      <c r="H713" s="11"/>
      <c r="I713" s="11"/>
      <c r="J713" s="11"/>
      <c r="K713" s="11"/>
      <c r="L713" s="50"/>
      <c r="M713" s="5"/>
      <c r="N713" s="5"/>
      <c r="O713" s="5"/>
      <c r="P713" s="5"/>
    </row>
    <row r="714" spans="1:16">
      <c r="A714" s="83"/>
      <c r="B714" s="11"/>
      <c r="C714" s="11"/>
      <c r="D714" s="11"/>
      <c r="E714" s="11"/>
      <c r="F714" s="11"/>
      <c r="G714" s="11"/>
      <c r="H714" s="11"/>
      <c r="I714" s="11"/>
      <c r="J714" s="11"/>
      <c r="K714" s="11"/>
      <c r="L714" s="50"/>
      <c r="M714" s="5"/>
      <c r="N714" s="5"/>
      <c r="O714" s="5"/>
      <c r="P714" s="5"/>
    </row>
    <row r="715" spans="1:16">
      <c r="A715" s="83"/>
      <c r="B715" s="11"/>
      <c r="C715" s="11"/>
      <c r="D715" s="11"/>
      <c r="E715" s="11"/>
      <c r="F715" s="11"/>
      <c r="G715" s="11"/>
      <c r="H715" s="11"/>
      <c r="I715" s="11"/>
      <c r="J715" s="11"/>
      <c r="K715" s="11"/>
      <c r="L715" s="50"/>
      <c r="M715" s="5"/>
      <c r="N715" s="5"/>
      <c r="O715" s="5"/>
      <c r="P715" s="5"/>
    </row>
    <row r="716" spans="1:16">
      <c r="A716" s="83"/>
      <c r="B716" s="11"/>
      <c r="C716" s="11"/>
      <c r="D716" s="11"/>
      <c r="E716" s="11"/>
      <c r="F716" s="11"/>
      <c r="G716" s="11"/>
      <c r="H716" s="11"/>
      <c r="I716" s="11"/>
      <c r="J716" s="11"/>
      <c r="K716" s="11"/>
      <c r="L716" s="50"/>
      <c r="M716" s="5"/>
      <c r="N716" s="5"/>
      <c r="O716" s="5"/>
      <c r="P716" s="5"/>
    </row>
    <row r="717" spans="1:16">
      <c r="A717" s="83"/>
      <c r="B717" s="11"/>
      <c r="C717" s="11"/>
      <c r="D717" s="11"/>
      <c r="E717" s="11"/>
      <c r="F717" s="11"/>
      <c r="G717" s="11"/>
      <c r="H717" s="11"/>
      <c r="I717" s="11"/>
      <c r="J717" s="156"/>
      <c r="K717" s="156"/>
      <c r="L717" s="156"/>
      <c r="M717" s="156"/>
      <c r="N717" s="156"/>
      <c r="O717" s="156"/>
      <c r="P717" s="157"/>
    </row>
    <row r="718" spans="1:16" ht="15" customHeight="1">
      <c r="A718" s="93">
        <v>1.36</v>
      </c>
      <c r="B718" s="36" t="s">
        <v>109</v>
      </c>
      <c r="C718" s="36"/>
      <c r="D718" s="36"/>
      <c r="E718" s="11"/>
      <c r="F718" s="11"/>
      <c r="G718" s="11"/>
      <c r="H718" s="11"/>
      <c r="I718" s="11"/>
      <c r="J718" s="158"/>
      <c r="K718" s="158"/>
      <c r="L718" s="159"/>
      <c r="M718" s="159"/>
      <c r="N718" s="159"/>
      <c r="O718" s="159"/>
      <c r="P718" s="157"/>
    </row>
    <row r="719" spans="1:16">
      <c r="A719" s="83"/>
      <c r="B719" s="36" t="s">
        <v>50</v>
      </c>
      <c r="C719" s="36" t="s">
        <v>27</v>
      </c>
      <c r="D719" s="9" t="s">
        <v>0</v>
      </c>
      <c r="E719" s="11"/>
      <c r="F719" s="11"/>
      <c r="G719" s="11"/>
      <c r="H719" s="11"/>
      <c r="I719" s="11"/>
      <c r="J719" s="161"/>
      <c r="K719" s="162"/>
      <c r="N719" s="163"/>
      <c r="O719" s="163"/>
      <c r="P719" s="157"/>
    </row>
    <row r="720" spans="1:16">
      <c r="A720" s="83"/>
      <c r="B720" s="43" t="s">
        <v>51</v>
      </c>
      <c r="C720" s="160">
        <v>135</v>
      </c>
      <c r="D720" s="163">
        <v>16.167664670658681</v>
      </c>
      <c r="E720" s="11"/>
      <c r="F720" s="11"/>
      <c r="G720" s="11"/>
      <c r="H720" s="11"/>
      <c r="I720" s="11"/>
      <c r="J720" s="296" t="s">
        <v>323</v>
      </c>
      <c r="K720" s="296"/>
      <c r="L720" s="296"/>
      <c r="N720" s="163"/>
      <c r="O720" s="163"/>
      <c r="P720" s="157"/>
    </row>
    <row r="721" spans="1:16">
      <c r="A721" s="83"/>
      <c r="B721" s="43" t="s">
        <v>52</v>
      </c>
      <c r="C721" s="160">
        <v>115</v>
      </c>
      <c r="D721" s="163">
        <v>13.77245508982036</v>
      </c>
      <c r="E721" s="11"/>
      <c r="F721" s="11"/>
      <c r="G721" s="11"/>
      <c r="H721" s="11"/>
      <c r="I721" s="11"/>
      <c r="J721" s="296"/>
      <c r="K721" s="296"/>
      <c r="L721" s="296"/>
      <c r="N721" s="163"/>
      <c r="O721" s="163"/>
      <c r="P721" s="157"/>
    </row>
    <row r="722" spans="1:16">
      <c r="A722" s="83"/>
      <c r="B722" s="43" t="s">
        <v>53</v>
      </c>
      <c r="C722" s="160">
        <v>106</v>
      </c>
      <c r="D722" s="163">
        <v>12.694610778443113</v>
      </c>
      <c r="E722" s="11"/>
      <c r="F722" s="11"/>
      <c r="G722" s="11"/>
      <c r="H722" s="11"/>
      <c r="I722" s="11"/>
      <c r="J722" s="296"/>
      <c r="K722" s="296"/>
      <c r="L722" s="296"/>
      <c r="N722" s="163"/>
      <c r="O722" s="163"/>
      <c r="P722" s="157"/>
    </row>
    <row r="723" spans="1:16">
      <c r="A723" s="83"/>
      <c r="B723" s="43" t="s">
        <v>54</v>
      </c>
      <c r="C723" s="160">
        <v>104</v>
      </c>
      <c r="D723" s="163">
        <v>12.455089820359282</v>
      </c>
      <c r="E723" s="11"/>
      <c r="F723" s="11"/>
      <c r="G723" s="11"/>
      <c r="H723" s="11"/>
      <c r="I723" s="11"/>
      <c r="J723" s="296"/>
      <c r="K723" s="296"/>
      <c r="L723" s="296"/>
      <c r="N723" s="163"/>
      <c r="O723" s="163"/>
      <c r="P723" s="157"/>
    </row>
    <row r="724" spans="1:16">
      <c r="A724" s="83"/>
      <c r="B724" s="43" t="s">
        <v>55</v>
      </c>
      <c r="C724" s="160">
        <v>110</v>
      </c>
      <c r="D724" s="163">
        <v>13.17365269461078</v>
      </c>
      <c r="E724" s="11"/>
      <c r="F724" s="11"/>
      <c r="G724" s="11"/>
      <c r="H724" s="11"/>
      <c r="I724" s="11"/>
      <c r="J724" s="296"/>
      <c r="K724" s="296"/>
      <c r="L724" s="296"/>
      <c r="N724" s="163"/>
      <c r="O724" s="163"/>
      <c r="P724" s="157"/>
    </row>
    <row r="725" spans="1:16">
      <c r="A725" s="83"/>
      <c r="B725" s="43" t="s">
        <v>56</v>
      </c>
      <c r="C725" s="160">
        <v>134</v>
      </c>
      <c r="D725" s="163">
        <v>16.047904191616766</v>
      </c>
      <c r="E725" s="11"/>
      <c r="F725" s="11"/>
      <c r="G725" s="11"/>
      <c r="H725" s="11"/>
      <c r="I725" s="11"/>
      <c r="J725" s="296"/>
      <c r="K725" s="296"/>
      <c r="L725" s="296"/>
      <c r="N725" s="163"/>
      <c r="O725" s="163"/>
      <c r="P725" s="157"/>
    </row>
    <row r="726" spans="1:16">
      <c r="A726" s="83"/>
      <c r="B726" s="43" t="s">
        <v>57</v>
      </c>
      <c r="C726" s="160">
        <v>131</v>
      </c>
      <c r="D726" s="163">
        <v>15.68862275449102</v>
      </c>
      <c r="E726" s="11"/>
      <c r="F726" s="11"/>
      <c r="G726" s="11"/>
      <c r="H726" s="11"/>
      <c r="I726" s="11"/>
      <c r="J726" s="296"/>
      <c r="K726" s="296"/>
      <c r="L726" s="296"/>
      <c r="N726" s="163"/>
      <c r="O726" s="164"/>
      <c r="P726" s="160"/>
    </row>
    <row r="727" spans="1:16">
      <c r="A727" s="83"/>
      <c r="B727" s="48" t="s">
        <v>23</v>
      </c>
      <c r="C727" s="160">
        <v>835</v>
      </c>
      <c r="D727" s="163">
        <v>100</v>
      </c>
      <c r="E727" s="11"/>
      <c r="F727" s="11"/>
      <c r="G727" s="11"/>
      <c r="H727" s="11"/>
      <c r="I727" s="11"/>
      <c r="J727" s="105"/>
      <c r="K727" s="105"/>
      <c r="N727" s="11"/>
      <c r="O727" s="11"/>
      <c r="P727" s="11"/>
    </row>
    <row r="728" spans="1:16">
      <c r="A728" s="83"/>
      <c r="B728" s="48"/>
      <c r="C728" s="105"/>
      <c r="D728" s="11"/>
      <c r="E728" s="11"/>
      <c r="F728" s="11"/>
      <c r="G728" s="11"/>
      <c r="H728" s="11"/>
      <c r="I728" s="11"/>
      <c r="J728" s="105"/>
      <c r="K728" s="105"/>
      <c r="L728" s="105"/>
      <c r="M728" s="11"/>
      <c r="N728" s="11"/>
      <c r="O728" s="11"/>
      <c r="P728" s="11"/>
    </row>
    <row r="729" spans="1:16">
      <c r="A729" s="83"/>
      <c r="B729" s="48"/>
      <c r="C729" s="44"/>
      <c r="D729" s="47"/>
      <c r="E729" s="11"/>
      <c r="F729" s="11"/>
      <c r="G729" s="11"/>
      <c r="H729" s="11"/>
      <c r="I729" s="11"/>
      <c r="J729" s="105"/>
      <c r="K729" s="105"/>
      <c r="L729" s="105"/>
      <c r="M729" s="11"/>
      <c r="N729" s="11"/>
      <c r="O729" s="11"/>
      <c r="P729" s="11"/>
    </row>
    <row r="730" spans="1:16">
      <c r="A730" s="83"/>
      <c r="B730" s="48"/>
      <c r="C730" s="44"/>
      <c r="D730" s="47"/>
      <c r="E730" s="11"/>
      <c r="F730" s="11"/>
      <c r="G730" s="11"/>
      <c r="H730" s="11"/>
      <c r="I730" s="11"/>
      <c r="J730" s="11"/>
      <c r="K730" s="11"/>
      <c r="L730" s="11"/>
      <c r="M730" s="11"/>
      <c r="N730" s="11"/>
      <c r="O730" s="11"/>
      <c r="P730" s="11"/>
    </row>
    <row r="731" spans="1:16">
      <c r="A731" s="83"/>
      <c r="B731" s="48"/>
      <c r="C731" s="44"/>
      <c r="D731" s="47"/>
      <c r="E731" s="11"/>
      <c r="F731" s="11"/>
      <c r="G731" s="11"/>
      <c r="H731" s="11"/>
      <c r="I731" s="11"/>
      <c r="J731" s="11"/>
      <c r="K731" s="11"/>
      <c r="L731" s="11"/>
      <c r="M731" s="11"/>
      <c r="N731" s="11"/>
      <c r="O731" s="11"/>
      <c r="P731" s="11"/>
    </row>
    <row r="732" spans="1:16">
      <c r="A732" s="83"/>
      <c r="B732" s="48"/>
      <c r="C732" s="44"/>
      <c r="D732" s="47"/>
      <c r="E732" s="11"/>
      <c r="F732" s="11"/>
      <c r="G732" s="11"/>
      <c r="H732" s="11"/>
      <c r="I732" s="11"/>
      <c r="J732" s="11"/>
      <c r="K732" s="11"/>
      <c r="L732" s="11"/>
      <c r="M732" s="11"/>
      <c r="N732" s="11"/>
      <c r="O732" s="11"/>
      <c r="P732" s="11"/>
    </row>
    <row r="733" spans="1:16">
      <c r="A733" s="83"/>
      <c r="B733" s="11"/>
      <c r="C733" s="11"/>
      <c r="D733" s="11"/>
      <c r="E733" s="11"/>
      <c r="F733" s="11"/>
      <c r="G733" s="11"/>
      <c r="H733" s="11"/>
      <c r="I733" s="11"/>
      <c r="J733" s="11"/>
      <c r="K733" s="11"/>
      <c r="L733" s="11"/>
      <c r="M733" s="11"/>
      <c r="N733" s="11"/>
      <c r="O733" s="11"/>
      <c r="P733" s="11"/>
    </row>
    <row r="734" spans="1:16">
      <c r="A734" s="83"/>
      <c r="B734" s="11"/>
      <c r="C734" s="11"/>
      <c r="D734" s="11"/>
      <c r="E734" s="11"/>
      <c r="F734" s="11"/>
      <c r="G734" s="11"/>
      <c r="H734" s="11"/>
      <c r="I734" s="11"/>
      <c r="J734" s="11"/>
      <c r="K734" s="11"/>
      <c r="L734" s="11"/>
      <c r="M734" s="11"/>
      <c r="N734" s="11"/>
      <c r="O734" s="11"/>
      <c r="P734" s="11"/>
    </row>
    <row r="735" spans="1:16" ht="15.75" customHeight="1">
      <c r="A735" s="83"/>
      <c r="B735" s="11"/>
      <c r="C735" s="11"/>
      <c r="D735" s="11"/>
      <c r="E735" s="11"/>
      <c r="F735" s="11"/>
      <c r="G735" s="11"/>
      <c r="H735" s="11"/>
      <c r="I735" s="11"/>
      <c r="J735" s="156"/>
      <c r="K735" s="156"/>
      <c r="L735" s="156"/>
      <c r="M735" s="156"/>
      <c r="N735" s="156"/>
      <c r="O735" s="156"/>
      <c r="P735" s="157"/>
    </row>
    <row r="736" spans="1:16" ht="15" customHeight="1">
      <c r="A736" s="93">
        <v>1.37</v>
      </c>
      <c r="B736" s="36" t="s">
        <v>110</v>
      </c>
      <c r="C736" s="36"/>
      <c r="D736" s="36"/>
      <c r="E736" s="11"/>
      <c r="F736" s="11"/>
      <c r="G736" s="11"/>
      <c r="H736" s="11"/>
      <c r="I736" s="11"/>
      <c r="J736" s="158"/>
      <c r="K736" s="158"/>
      <c r="L736" s="159"/>
      <c r="M736" s="159"/>
      <c r="N736" s="159"/>
      <c r="O736" s="159"/>
      <c r="P736" s="160"/>
    </row>
    <row r="737" spans="1:16">
      <c r="A737" s="83"/>
      <c r="B737" s="36" t="s">
        <v>64</v>
      </c>
      <c r="C737" s="36" t="s">
        <v>27</v>
      </c>
      <c r="D737" s="9" t="s">
        <v>0</v>
      </c>
      <c r="E737" s="11"/>
      <c r="F737" s="11"/>
      <c r="G737" s="11"/>
      <c r="H737" s="11"/>
      <c r="I737" s="11"/>
      <c r="J737" s="296" t="s">
        <v>324</v>
      </c>
      <c r="K737" s="296"/>
      <c r="L737" s="296"/>
      <c r="N737" s="163"/>
      <c r="O737" s="163"/>
      <c r="P737" s="160"/>
    </row>
    <row r="738" spans="1:16">
      <c r="A738" s="83"/>
      <c r="B738" s="20" t="s">
        <v>65</v>
      </c>
      <c r="C738" s="160">
        <v>323</v>
      </c>
      <c r="D738" s="163">
        <v>38.682634730538922</v>
      </c>
      <c r="E738" s="11"/>
      <c r="F738" s="11"/>
      <c r="G738" s="11"/>
      <c r="H738" s="11"/>
      <c r="I738" s="11"/>
      <c r="J738" s="296"/>
      <c r="K738" s="296"/>
      <c r="L738" s="296"/>
      <c r="N738" s="163"/>
      <c r="O738" s="163"/>
      <c r="P738" s="160"/>
    </row>
    <row r="739" spans="1:16">
      <c r="A739" s="83"/>
      <c r="B739" s="20" t="s">
        <v>66</v>
      </c>
      <c r="C739" s="160">
        <v>284</v>
      </c>
      <c r="D739" s="163">
        <v>34.011976047904191</v>
      </c>
      <c r="E739" s="11"/>
      <c r="F739" s="11"/>
      <c r="G739" s="11"/>
      <c r="H739" s="11"/>
      <c r="I739" s="11"/>
      <c r="J739" s="296"/>
      <c r="K739" s="296"/>
      <c r="L739" s="296"/>
      <c r="N739" s="163"/>
      <c r="O739" s="163"/>
      <c r="P739" s="160"/>
    </row>
    <row r="740" spans="1:16">
      <c r="A740" s="83"/>
      <c r="B740" s="20" t="s">
        <v>67</v>
      </c>
      <c r="C740" s="160">
        <v>90</v>
      </c>
      <c r="D740" s="163">
        <v>10.778443113772456</v>
      </c>
      <c r="E740" s="11"/>
      <c r="F740" s="11"/>
      <c r="G740" s="11"/>
      <c r="H740" s="11"/>
      <c r="I740" s="11"/>
      <c r="J740" s="296"/>
      <c r="K740" s="296"/>
      <c r="L740" s="296"/>
      <c r="N740" s="163"/>
      <c r="O740" s="163"/>
      <c r="P740" s="160"/>
    </row>
    <row r="741" spans="1:16">
      <c r="A741" s="83"/>
      <c r="B741" s="20" t="s">
        <v>68</v>
      </c>
      <c r="C741" s="160">
        <v>43</v>
      </c>
      <c r="D741" s="163">
        <v>5.1497005988023954</v>
      </c>
      <c r="E741" s="11"/>
      <c r="F741" s="11"/>
      <c r="G741" s="11"/>
      <c r="H741" s="11"/>
      <c r="I741" s="11"/>
      <c r="J741" s="296"/>
      <c r="K741" s="296"/>
      <c r="L741" s="296"/>
      <c r="N741" s="163"/>
      <c r="O741" s="163"/>
      <c r="P741" s="160"/>
    </row>
    <row r="742" spans="1:16">
      <c r="A742" s="83"/>
      <c r="B742" s="20" t="s">
        <v>69</v>
      </c>
      <c r="C742" s="160">
        <v>32</v>
      </c>
      <c r="D742" s="163">
        <v>3.8323353293413174</v>
      </c>
      <c r="E742" s="11"/>
      <c r="F742" s="11"/>
      <c r="G742" s="11"/>
      <c r="H742" s="11"/>
      <c r="I742" s="11"/>
      <c r="J742" s="296"/>
      <c r="K742" s="296"/>
      <c r="L742" s="296"/>
      <c r="N742" s="163"/>
      <c r="O742" s="163"/>
      <c r="P742" s="160"/>
    </row>
    <row r="743" spans="1:16">
      <c r="A743" s="83"/>
      <c r="B743" s="20" t="s">
        <v>70</v>
      </c>
      <c r="C743" s="160">
        <v>19</v>
      </c>
      <c r="D743" s="163">
        <v>2.2754491017964074</v>
      </c>
      <c r="E743" s="11"/>
      <c r="F743" s="11"/>
      <c r="G743" s="11"/>
      <c r="H743" s="11"/>
      <c r="I743" s="11"/>
      <c r="J743" s="296"/>
      <c r="K743" s="296"/>
      <c r="L743" s="296"/>
      <c r="N743" s="163"/>
      <c r="O743" s="163"/>
      <c r="P743" s="160"/>
    </row>
    <row r="744" spans="1:16">
      <c r="A744" s="83"/>
      <c r="B744" s="20" t="s">
        <v>71</v>
      </c>
      <c r="C744" s="160">
        <v>12</v>
      </c>
      <c r="D744" s="163">
        <v>1.437125748502994</v>
      </c>
      <c r="E744" s="11"/>
      <c r="F744" s="11"/>
      <c r="G744" s="11"/>
      <c r="H744" s="11"/>
      <c r="I744" s="11"/>
      <c r="J744" s="296"/>
      <c r="K744" s="296"/>
      <c r="L744" s="296"/>
      <c r="N744" s="173"/>
      <c r="O744" s="163"/>
      <c r="P744" s="160"/>
    </row>
    <row r="745" spans="1:16">
      <c r="A745" s="83"/>
      <c r="B745" s="20" t="s">
        <v>72</v>
      </c>
      <c r="C745" s="160">
        <v>6</v>
      </c>
      <c r="D745" s="173">
        <v>0.71856287425149701</v>
      </c>
      <c r="E745" s="11"/>
      <c r="F745" s="11"/>
      <c r="G745" s="11"/>
      <c r="H745" s="11"/>
      <c r="I745" s="11"/>
      <c r="J745" s="161"/>
      <c r="K745" s="162"/>
      <c r="N745" s="173"/>
      <c r="O745" s="163"/>
      <c r="P745" s="160"/>
    </row>
    <row r="746" spans="1:16">
      <c r="A746" s="83"/>
      <c r="B746" s="20" t="s">
        <v>73</v>
      </c>
      <c r="C746" s="160">
        <v>2</v>
      </c>
      <c r="D746" s="173">
        <v>0.23952095808383234</v>
      </c>
      <c r="E746" s="11"/>
      <c r="F746" s="11"/>
      <c r="G746" s="11"/>
      <c r="H746" s="11"/>
      <c r="I746" s="11"/>
      <c r="J746" s="161"/>
      <c r="K746" s="162"/>
      <c r="N746" s="173"/>
      <c r="O746" s="163"/>
      <c r="P746" s="160"/>
    </row>
    <row r="747" spans="1:16">
      <c r="A747" s="83"/>
      <c r="B747" s="20" t="s">
        <v>74</v>
      </c>
      <c r="C747" s="160">
        <v>1</v>
      </c>
      <c r="D747" s="173">
        <v>0.11976047904191617</v>
      </c>
      <c r="E747" s="11"/>
      <c r="F747" s="11"/>
      <c r="G747" s="11"/>
      <c r="H747" s="11"/>
      <c r="I747" s="11"/>
      <c r="J747" s="161"/>
      <c r="K747" s="162"/>
      <c r="N747" s="173"/>
      <c r="O747" s="163"/>
      <c r="P747" s="160"/>
    </row>
    <row r="748" spans="1:16">
      <c r="A748" s="83"/>
      <c r="B748" s="20" t="s">
        <v>383</v>
      </c>
      <c r="C748" s="160">
        <v>8</v>
      </c>
      <c r="D748" s="173">
        <v>0.95808383233532934</v>
      </c>
      <c r="E748" s="11"/>
      <c r="F748" s="11"/>
      <c r="G748" s="11"/>
      <c r="H748" s="11"/>
      <c r="I748" s="11"/>
      <c r="J748" s="161"/>
      <c r="K748" s="162"/>
      <c r="N748" s="163"/>
      <c r="O748" s="163"/>
      <c r="P748" s="160"/>
    </row>
    <row r="749" spans="1:16">
      <c r="A749" s="83"/>
      <c r="B749" s="82" t="s">
        <v>58</v>
      </c>
      <c r="C749" s="160">
        <v>15</v>
      </c>
      <c r="D749" s="163">
        <v>1.7964071856287425</v>
      </c>
      <c r="E749" s="11"/>
      <c r="F749" s="11"/>
      <c r="G749" s="11"/>
      <c r="H749" s="11"/>
      <c r="I749" s="11"/>
      <c r="J749" s="161"/>
      <c r="K749" s="162"/>
      <c r="N749" s="163"/>
      <c r="O749" s="164"/>
      <c r="P749" s="160"/>
    </row>
    <row r="750" spans="1:16">
      <c r="A750" s="83"/>
      <c r="B750" s="20" t="s">
        <v>23</v>
      </c>
      <c r="C750" s="160">
        <v>835</v>
      </c>
      <c r="D750" s="163">
        <v>100</v>
      </c>
      <c r="E750" s="11"/>
      <c r="F750" s="11"/>
      <c r="G750" s="11"/>
      <c r="H750" s="11"/>
      <c r="I750" s="11"/>
      <c r="J750" s="11"/>
      <c r="K750" s="11"/>
      <c r="L750" s="11"/>
      <c r="M750" s="11"/>
      <c r="N750" s="11"/>
      <c r="O750" s="11"/>
      <c r="P750" s="11"/>
    </row>
    <row r="751" spans="1:16">
      <c r="A751" s="83"/>
      <c r="B751" s="20"/>
      <c r="C751" s="11"/>
      <c r="D751" s="11"/>
      <c r="E751" s="11"/>
      <c r="F751" s="11"/>
      <c r="G751" s="11"/>
      <c r="H751" s="11"/>
      <c r="I751" s="11"/>
      <c r="J751" s="11"/>
      <c r="K751" s="11"/>
      <c r="L751" s="11"/>
      <c r="M751" s="11"/>
      <c r="N751" s="11"/>
      <c r="O751" s="11"/>
      <c r="P751" s="11"/>
    </row>
    <row r="752" spans="1:16">
      <c r="A752" s="83"/>
      <c r="B752" s="20"/>
      <c r="C752" s="11"/>
      <c r="D752" s="11"/>
      <c r="E752" s="11"/>
      <c r="F752" s="11"/>
      <c r="G752" s="11"/>
      <c r="H752" s="11"/>
      <c r="I752" s="11"/>
      <c r="J752" s="11"/>
      <c r="K752" s="11"/>
      <c r="L752" s="11"/>
      <c r="M752" s="11"/>
      <c r="N752" s="11"/>
      <c r="O752" s="11"/>
      <c r="P752" s="11"/>
    </row>
    <row r="753" spans="1:16">
      <c r="A753" s="83"/>
      <c r="B753" s="20"/>
      <c r="C753" s="11"/>
      <c r="D753" s="11"/>
      <c r="E753" s="11"/>
      <c r="F753" s="11"/>
      <c r="G753" s="11"/>
      <c r="H753" s="11"/>
      <c r="I753" s="11"/>
      <c r="J753" s="11"/>
      <c r="K753" s="11"/>
      <c r="L753" s="11"/>
      <c r="M753" s="11"/>
      <c r="N753" s="11"/>
      <c r="O753" s="11"/>
      <c r="P753" s="11"/>
    </row>
    <row r="754" spans="1:16">
      <c r="A754" s="83"/>
      <c r="B754" s="20"/>
      <c r="C754" s="11"/>
      <c r="D754" s="11"/>
      <c r="E754" s="11"/>
      <c r="F754" s="11"/>
      <c r="G754" s="11"/>
      <c r="H754" s="11"/>
      <c r="I754" s="11"/>
      <c r="J754" s="11"/>
      <c r="K754" s="11"/>
      <c r="L754" s="11"/>
      <c r="M754" s="11"/>
      <c r="N754" s="11"/>
      <c r="O754" s="11"/>
      <c r="P754" s="11"/>
    </row>
    <row r="755" spans="1:16">
      <c r="B755" s="11"/>
      <c r="C755" s="44"/>
      <c r="D755" s="52"/>
      <c r="E755" s="11"/>
      <c r="F755" s="11"/>
      <c r="G755" s="11"/>
      <c r="H755" s="11"/>
      <c r="I755" s="11"/>
      <c r="J755" s="11"/>
      <c r="K755" s="11"/>
      <c r="L755" s="11"/>
      <c r="M755" s="11"/>
      <c r="N755" s="11"/>
      <c r="O755" s="11"/>
      <c r="P755" s="11"/>
    </row>
    <row r="756" spans="1:16" hidden="1">
      <c r="A756" s="94">
        <v>0</v>
      </c>
      <c r="B756" s="38" t="s">
        <v>118</v>
      </c>
      <c r="C756" s="38"/>
      <c r="D756" s="113"/>
      <c r="E756" s="113"/>
      <c r="F756" s="113"/>
      <c r="G756" s="113"/>
      <c r="H756" s="113"/>
      <c r="I756" s="113"/>
      <c r="J756" s="113"/>
      <c r="K756" s="113"/>
      <c r="L756" s="11"/>
      <c r="M756" s="11"/>
      <c r="N756" s="11"/>
      <c r="O756" s="11"/>
      <c r="P756" s="11"/>
    </row>
    <row r="757" spans="1:16" ht="15" hidden="1" customHeight="1">
      <c r="A757" s="94"/>
      <c r="B757" s="38" t="s">
        <v>111</v>
      </c>
      <c r="C757" s="38"/>
      <c r="D757" s="113"/>
      <c r="E757" s="113"/>
      <c r="F757" s="113"/>
      <c r="G757" s="113"/>
      <c r="H757" s="113"/>
      <c r="I757" s="113"/>
      <c r="J757" s="230"/>
      <c r="K757" s="231"/>
      <c r="L757" s="25"/>
      <c r="M757" s="25"/>
      <c r="N757" s="11"/>
      <c r="O757" s="11"/>
      <c r="P757" s="11"/>
    </row>
    <row r="758" spans="1:16" hidden="1">
      <c r="A758" s="226"/>
      <c r="B758" s="227" t="s">
        <v>26</v>
      </c>
      <c r="C758" s="227" t="s">
        <v>27</v>
      </c>
      <c r="D758" s="113"/>
      <c r="E758" s="113"/>
      <c r="F758" s="113"/>
      <c r="G758" s="113"/>
      <c r="H758" s="113"/>
      <c r="I758" s="113"/>
      <c r="J758" s="231"/>
      <c r="K758" s="231"/>
      <c r="L758" s="25"/>
      <c r="M758" s="25"/>
      <c r="N758" s="11"/>
      <c r="O758" s="11"/>
      <c r="P758" s="11"/>
    </row>
    <row r="759" spans="1:16" hidden="1">
      <c r="A759" s="226"/>
      <c r="B759" s="227">
        <v>2009</v>
      </c>
      <c r="C759" s="229"/>
      <c r="D759" s="113"/>
      <c r="E759" s="113"/>
      <c r="F759" s="113"/>
      <c r="G759" s="113"/>
      <c r="H759" s="113"/>
      <c r="I759" s="113"/>
      <c r="J759" s="228" t="s">
        <v>294</v>
      </c>
      <c r="K759" s="228"/>
      <c r="L759" s="25"/>
      <c r="M759" s="25"/>
      <c r="N759" s="11"/>
      <c r="O759" s="11"/>
      <c r="P759" s="11"/>
    </row>
    <row r="760" spans="1:16" hidden="1">
      <c r="A760" s="226"/>
      <c r="B760" s="227">
        <v>2010</v>
      </c>
      <c r="C760" s="229"/>
      <c r="D760" s="113"/>
      <c r="E760" s="113"/>
      <c r="F760" s="113"/>
      <c r="G760" s="113"/>
      <c r="H760" s="113"/>
      <c r="I760" s="113"/>
      <c r="J760" s="231"/>
      <c r="K760" s="231"/>
      <c r="L760" s="25"/>
      <c r="M760" s="25"/>
      <c r="N760" s="11"/>
      <c r="O760" s="11"/>
      <c r="P760" s="11"/>
    </row>
    <row r="761" spans="1:16" hidden="1">
      <c r="A761" s="226"/>
      <c r="B761" s="227">
        <v>2011</v>
      </c>
      <c r="C761" s="229"/>
      <c r="D761" s="113"/>
      <c r="E761" s="113"/>
      <c r="F761" s="113"/>
      <c r="G761" s="113"/>
      <c r="H761" s="113"/>
      <c r="I761" s="113"/>
      <c r="J761" s="231"/>
      <c r="K761" s="231"/>
      <c r="L761" s="25"/>
      <c r="M761" s="25"/>
      <c r="N761" s="11"/>
      <c r="O761" s="11"/>
      <c r="P761" s="11"/>
    </row>
    <row r="762" spans="1:16" hidden="1">
      <c r="A762" s="226"/>
      <c r="B762" s="227">
        <v>2012</v>
      </c>
      <c r="C762" s="229"/>
      <c r="D762" s="113"/>
      <c r="E762" s="113"/>
      <c r="F762" s="113"/>
      <c r="G762" s="113"/>
      <c r="H762" s="113"/>
      <c r="I762" s="113"/>
      <c r="J762" s="231"/>
      <c r="K762" s="231"/>
      <c r="L762" s="25"/>
      <c r="M762" s="25"/>
      <c r="N762" s="11"/>
      <c r="O762" s="11"/>
      <c r="P762" s="11"/>
    </row>
    <row r="763" spans="1:16" hidden="1">
      <c r="A763" s="226"/>
      <c r="B763" s="227">
        <v>2013</v>
      </c>
      <c r="C763" s="243">
        <v>5583</v>
      </c>
      <c r="D763" s="113"/>
      <c r="E763" s="113"/>
      <c r="F763" s="113"/>
      <c r="G763" s="113"/>
      <c r="H763" s="113"/>
      <c r="I763" s="113"/>
      <c r="J763" s="231"/>
      <c r="K763" s="231"/>
      <c r="L763" s="25"/>
      <c r="M763" s="25"/>
      <c r="N763" s="11"/>
      <c r="O763" s="11"/>
      <c r="P763" s="11"/>
    </row>
    <row r="764" spans="1:16" hidden="1">
      <c r="A764" s="223"/>
      <c r="B764" s="113"/>
      <c r="C764" s="113"/>
      <c r="D764" s="113"/>
      <c r="E764" s="113"/>
      <c r="F764" s="113"/>
      <c r="G764" s="113"/>
      <c r="H764" s="113"/>
      <c r="I764" s="113"/>
      <c r="J764" s="231"/>
      <c r="K764" s="231"/>
      <c r="L764" s="25"/>
      <c r="M764" s="25"/>
      <c r="N764" s="11"/>
      <c r="O764" s="11"/>
      <c r="P764" s="11"/>
    </row>
    <row r="765" spans="1:16" hidden="1">
      <c r="A765" s="223"/>
      <c r="B765" s="113"/>
      <c r="C765" s="113"/>
      <c r="D765" s="113"/>
      <c r="E765" s="113"/>
      <c r="F765" s="113"/>
      <c r="G765" s="113"/>
      <c r="H765" s="113"/>
      <c r="I765" s="113"/>
      <c r="J765" s="231"/>
      <c r="K765" s="231"/>
      <c r="L765" s="25"/>
      <c r="M765" s="25"/>
      <c r="N765" s="11"/>
      <c r="O765" s="11"/>
      <c r="P765" s="11"/>
    </row>
    <row r="766" spans="1:16" hidden="1">
      <c r="A766" s="223"/>
      <c r="B766" s="113"/>
      <c r="C766" s="113"/>
      <c r="D766" s="113"/>
      <c r="E766" s="113"/>
      <c r="F766" s="113"/>
      <c r="G766" s="113"/>
      <c r="H766" s="113"/>
      <c r="I766" s="113"/>
      <c r="J766" s="231"/>
      <c r="K766" s="231"/>
      <c r="L766" s="25"/>
      <c r="M766" s="25"/>
      <c r="N766" s="11"/>
      <c r="O766" s="11"/>
      <c r="P766" s="11"/>
    </row>
    <row r="767" spans="1:16" hidden="1">
      <c r="A767" s="223"/>
      <c r="B767" s="113"/>
      <c r="C767" s="232"/>
      <c r="D767" s="113"/>
      <c r="E767" s="113"/>
      <c r="F767" s="113"/>
      <c r="G767" s="113"/>
      <c r="H767" s="113"/>
      <c r="I767" s="113"/>
      <c r="J767" s="231"/>
      <c r="K767" s="231"/>
      <c r="L767" s="25"/>
      <c r="M767" s="25"/>
      <c r="N767" s="11"/>
      <c r="O767" s="11"/>
      <c r="P767" s="11"/>
    </row>
    <row r="768" spans="1:16" hidden="1">
      <c r="A768" s="223"/>
      <c r="B768" s="113"/>
      <c r="C768" s="113"/>
      <c r="D768" s="113"/>
      <c r="E768" s="113"/>
      <c r="F768" s="113"/>
      <c r="G768" s="113"/>
      <c r="H768" s="113"/>
      <c r="I768" s="113"/>
      <c r="J768" s="113"/>
      <c r="K768" s="113"/>
      <c r="L768" s="11"/>
      <c r="M768" s="11"/>
      <c r="N768" s="11"/>
      <c r="O768" s="11"/>
      <c r="P768" s="11"/>
    </row>
    <row r="769" spans="1:17" hidden="1">
      <c r="A769" s="83"/>
      <c r="B769" s="11"/>
      <c r="C769" s="11"/>
      <c r="D769" s="11"/>
      <c r="E769" s="11"/>
      <c r="F769" s="11"/>
      <c r="G769" s="11"/>
      <c r="H769" s="11"/>
      <c r="I769" s="11"/>
      <c r="J769" s="11"/>
      <c r="K769" s="11"/>
      <c r="L769" s="11"/>
      <c r="M769" s="11"/>
      <c r="N769" s="11"/>
      <c r="O769" s="11"/>
      <c r="P769" s="11"/>
    </row>
    <row r="770" spans="1:17" hidden="1">
      <c r="A770" s="83"/>
      <c r="B770" s="11"/>
      <c r="C770" s="11"/>
      <c r="D770" s="11"/>
      <c r="E770" s="11"/>
      <c r="F770" s="11"/>
      <c r="G770" s="11"/>
      <c r="H770" s="11"/>
      <c r="I770" s="11"/>
      <c r="J770" s="11"/>
      <c r="K770" s="11"/>
      <c r="L770" s="11"/>
      <c r="M770" s="11"/>
      <c r="N770" s="11"/>
      <c r="O770" s="11"/>
      <c r="P770" s="11"/>
    </row>
    <row r="771" spans="1:17" hidden="1">
      <c r="A771" s="83"/>
      <c r="B771" s="11"/>
      <c r="C771" s="11"/>
      <c r="D771" s="11"/>
      <c r="E771" s="11"/>
      <c r="F771" s="11"/>
      <c r="G771" s="11"/>
      <c r="H771" s="11"/>
      <c r="I771" s="11"/>
      <c r="J771" s="11"/>
      <c r="K771" s="11"/>
      <c r="L771" s="11"/>
      <c r="M771" s="11"/>
      <c r="N771" s="11"/>
      <c r="O771" s="11"/>
      <c r="P771" s="11"/>
    </row>
    <row r="772" spans="1:17" hidden="1">
      <c r="A772" s="83"/>
      <c r="B772" s="11"/>
      <c r="C772" s="11"/>
      <c r="D772" s="11"/>
      <c r="E772" s="11"/>
      <c r="F772" s="11"/>
      <c r="G772" s="11"/>
      <c r="H772" s="11"/>
      <c r="I772" s="11"/>
      <c r="J772" s="11"/>
      <c r="K772" s="11"/>
      <c r="L772" s="11"/>
      <c r="M772" s="11"/>
      <c r="N772" s="11"/>
      <c r="O772" s="11"/>
      <c r="P772" s="11"/>
    </row>
    <row r="773" spans="1:17">
      <c r="A773" s="83"/>
      <c r="B773" s="11"/>
      <c r="C773" s="11"/>
      <c r="D773" s="11"/>
      <c r="E773" s="11"/>
      <c r="F773" s="11"/>
      <c r="G773" s="11"/>
      <c r="H773" s="11"/>
      <c r="I773" s="11"/>
      <c r="J773" s="11"/>
      <c r="K773" s="11"/>
      <c r="L773" s="11"/>
      <c r="M773" s="11"/>
      <c r="N773" s="11"/>
      <c r="O773" s="11"/>
      <c r="P773" s="11"/>
    </row>
    <row r="774" spans="1:17">
      <c r="A774" s="83"/>
      <c r="B774" s="11"/>
      <c r="C774" s="11"/>
      <c r="D774" s="11"/>
      <c r="E774" s="11"/>
      <c r="F774" s="11"/>
      <c r="G774" s="11"/>
      <c r="H774" s="11"/>
      <c r="I774" s="11"/>
      <c r="J774" s="11"/>
      <c r="K774" s="11"/>
      <c r="L774" s="11"/>
      <c r="M774" s="11"/>
      <c r="N774" s="11"/>
      <c r="O774" s="11"/>
      <c r="P774" s="11"/>
    </row>
    <row r="775" spans="1:17">
      <c r="A775" s="83"/>
      <c r="B775" s="11"/>
      <c r="C775" s="11"/>
      <c r="D775" s="11"/>
      <c r="E775" s="11"/>
      <c r="F775" s="11"/>
      <c r="G775" s="11"/>
      <c r="H775" s="11"/>
      <c r="I775" s="11"/>
      <c r="J775" s="11"/>
      <c r="K775" s="11"/>
      <c r="L775" s="11"/>
      <c r="M775" s="11"/>
      <c r="N775" s="11"/>
      <c r="O775" s="11"/>
      <c r="P775" s="11"/>
    </row>
    <row r="776" spans="1:17">
      <c r="A776" s="94">
        <v>1.38</v>
      </c>
      <c r="B776" s="38" t="s">
        <v>112</v>
      </c>
      <c r="C776" s="38"/>
      <c r="D776" s="38"/>
      <c r="E776" s="11"/>
      <c r="F776" s="11"/>
      <c r="G776" s="11"/>
      <c r="H776" s="11"/>
      <c r="I776" s="11"/>
      <c r="J776" s="11"/>
      <c r="K776" s="11"/>
      <c r="L776" s="11"/>
      <c r="M776" s="11"/>
      <c r="N776" s="11"/>
      <c r="O776" s="11"/>
      <c r="P776" s="11"/>
    </row>
    <row r="777" spans="1:17">
      <c r="A777" s="83"/>
      <c r="B777" s="38" t="s">
        <v>60</v>
      </c>
      <c r="C777" s="38" t="s">
        <v>27</v>
      </c>
      <c r="D777" s="39" t="s">
        <v>0</v>
      </c>
      <c r="E777" s="11"/>
      <c r="F777" s="11"/>
      <c r="G777" s="11"/>
      <c r="H777" s="11"/>
      <c r="I777" s="11"/>
      <c r="J777" s="11"/>
      <c r="K777" s="156"/>
      <c r="L777" s="156"/>
      <c r="M777" s="156"/>
      <c r="N777" s="156"/>
      <c r="O777" s="156"/>
      <c r="P777" s="156"/>
      <c r="Q777" s="157"/>
    </row>
    <row r="778" spans="1:17" ht="15" customHeight="1">
      <c r="A778" s="83"/>
      <c r="B778" s="48" t="s">
        <v>61</v>
      </c>
      <c r="C778" s="165">
        <v>3683</v>
      </c>
      <c r="D778" s="163">
        <v>65.968117499552221</v>
      </c>
      <c r="E778" s="11"/>
      <c r="F778" s="11"/>
      <c r="G778" s="11"/>
      <c r="H778" s="11"/>
      <c r="I778" s="11"/>
      <c r="J778" s="105"/>
      <c r="K778" s="158"/>
      <c r="L778" s="158"/>
      <c r="M778" s="159"/>
      <c r="N778" s="159"/>
      <c r="O778" s="159"/>
      <c r="P778" s="159"/>
      <c r="Q778" s="157"/>
    </row>
    <row r="779" spans="1:17">
      <c r="A779" s="83"/>
      <c r="B779" s="48" t="s">
        <v>62</v>
      </c>
      <c r="C779" s="165">
        <v>1900</v>
      </c>
      <c r="D779" s="163">
        <v>34.031882500447786</v>
      </c>
      <c r="E779" s="11"/>
      <c r="F779" s="11"/>
      <c r="G779" s="11"/>
      <c r="H779" s="11"/>
      <c r="I779" s="11"/>
      <c r="J779" s="297" t="s">
        <v>325</v>
      </c>
      <c r="K779" s="297"/>
      <c r="L779" s="297"/>
      <c r="O779" s="163"/>
      <c r="P779" s="163"/>
      <c r="Q779" s="157"/>
    </row>
    <row r="780" spans="1:17">
      <c r="A780" s="83"/>
      <c r="B780" s="48" t="s">
        <v>23</v>
      </c>
      <c r="C780" s="165">
        <v>5583</v>
      </c>
      <c r="D780" s="163">
        <v>100</v>
      </c>
      <c r="E780" s="11"/>
      <c r="F780" s="11"/>
      <c r="G780" s="11"/>
      <c r="H780" s="11"/>
      <c r="I780" s="11"/>
      <c r="J780" s="297"/>
      <c r="K780" s="297"/>
      <c r="L780" s="297"/>
      <c r="O780" s="163"/>
      <c r="P780" s="163"/>
      <c r="Q780" s="157"/>
    </row>
    <row r="781" spans="1:17">
      <c r="A781" s="83"/>
      <c r="B781" s="11"/>
      <c r="C781" s="11"/>
      <c r="D781" s="11"/>
      <c r="E781" s="11"/>
      <c r="F781" s="11"/>
      <c r="G781" s="11"/>
      <c r="H781" s="11"/>
      <c r="I781" s="11"/>
      <c r="J781" s="297"/>
      <c r="K781" s="297"/>
      <c r="L781" s="297"/>
      <c r="O781" s="163"/>
      <c r="P781" s="164"/>
      <c r="Q781" s="157"/>
    </row>
    <row r="782" spans="1:17">
      <c r="A782" s="83"/>
      <c r="B782" s="11"/>
      <c r="C782" s="37"/>
      <c r="D782" s="11"/>
      <c r="E782" s="11"/>
      <c r="F782" s="11"/>
      <c r="G782" s="11"/>
      <c r="H782" s="11"/>
      <c r="I782" s="11"/>
      <c r="J782" s="297"/>
      <c r="K782" s="297"/>
      <c r="L782" s="297"/>
      <c r="M782" s="11"/>
      <c r="N782" s="11"/>
      <c r="O782" s="11"/>
      <c r="P782" s="11"/>
    </row>
    <row r="783" spans="1:17">
      <c r="A783" s="83"/>
      <c r="B783" s="11"/>
      <c r="C783" s="11"/>
      <c r="D783" s="11"/>
      <c r="E783" s="11"/>
      <c r="F783" s="11"/>
      <c r="G783" s="11"/>
      <c r="H783" s="11"/>
      <c r="I783" s="11"/>
      <c r="J783" s="297"/>
      <c r="K783" s="297"/>
      <c r="L783" s="297"/>
      <c r="M783" s="11"/>
      <c r="N783" s="11"/>
      <c r="O783" s="11"/>
      <c r="P783" s="11"/>
    </row>
    <row r="784" spans="1:17">
      <c r="A784" s="83"/>
      <c r="B784" s="11"/>
      <c r="C784" s="11"/>
      <c r="D784" s="11"/>
      <c r="E784" s="11"/>
      <c r="F784" s="11"/>
      <c r="G784" s="11"/>
      <c r="H784" s="11"/>
      <c r="I784" s="11"/>
      <c r="J784" s="297"/>
      <c r="K784" s="297"/>
      <c r="L784" s="297"/>
      <c r="M784" s="11"/>
      <c r="N784" s="11"/>
      <c r="O784" s="11"/>
      <c r="P784" s="11"/>
    </row>
    <row r="785" spans="1:16">
      <c r="A785" s="83"/>
      <c r="B785" s="11"/>
      <c r="C785" s="11"/>
      <c r="D785" s="11"/>
      <c r="E785" s="11"/>
      <c r="F785" s="11"/>
      <c r="G785" s="11"/>
      <c r="H785" s="11"/>
      <c r="I785" s="11"/>
      <c r="J785" s="297"/>
      <c r="K785" s="297"/>
      <c r="L785" s="297"/>
      <c r="M785" s="11"/>
      <c r="N785" s="11"/>
      <c r="O785" s="11"/>
      <c r="P785" s="11"/>
    </row>
    <row r="786" spans="1:16">
      <c r="A786" s="83"/>
      <c r="B786" s="11"/>
      <c r="C786" s="11"/>
      <c r="D786" s="11"/>
      <c r="E786" s="11"/>
      <c r="F786" s="11"/>
      <c r="G786" s="11"/>
      <c r="H786" s="11"/>
      <c r="I786" s="11"/>
      <c r="J786" s="11"/>
      <c r="K786" s="11"/>
      <c r="L786" s="11"/>
      <c r="M786" s="11"/>
      <c r="N786" s="11"/>
      <c r="O786" s="11"/>
      <c r="P786" s="11"/>
    </row>
    <row r="787" spans="1:16">
      <c r="A787" s="83"/>
      <c r="B787" s="11"/>
      <c r="C787" s="11"/>
      <c r="D787" s="11"/>
      <c r="E787" s="11"/>
      <c r="F787" s="11"/>
      <c r="G787" s="11"/>
      <c r="H787" s="11"/>
      <c r="I787" s="11"/>
      <c r="J787" s="11"/>
      <c r="K787" s="11"/>
      <c r="L787" s="11"/>
      <c r="M787" s="11"/>
      <c r="N787" s="11"/>
      <c r="O787" s="11"/>
      <c r="P787" s="11"/>
    </row>
    <row r="788" spans="1:16">
      <c r="A788" s="83"/>
      <c r="B788" s="11"/>
      <c r="C788" s="11"/>
      <c r="D788" s="11"/>
      <c r="E788" s="11"/>
      <c r="F788" s="11"/>
      <c r="G788" s="11"/>
      <c r="H788" s="11"/>
      <c r="I788" s="11"/>
      <c r="J788" s="11"/>
      <c r="K788" s="11"/>
      <c r="L788" s="11"/>
      <c r="M788" s="11"/>
      <c r="N788" s="11"/>
      <c r="O788" s="11"/>
      <c r="P788" s="11"/>
    </row>
    <row r="789" spans="1:16">
      <c r="A789" s="83"/>
      <c r="B789" s="11"/>
      <c r="C789" s="11"/>
      <c r="D789" s="11"/>
      <c r="E789" s="11"/>
      <c r="F789" s="11"/>
      <c r="G789" s="11"/>
      <c r="H789" s="11"/>
      <c r="I789" s="11"/>
      <c r="J789" s="11"/>
      <c r="K789" s="11"/>
      <c r="L789" s="11"/>
      <c r="M789" s="11"/>
      <c r="N789" s="11"/>
      <c r="O789" s="11"/>
      <c r="P789" s="11"/>
    </row>
    <row r="790" spans="1:16">
      <c r="A790" s="83"/>
      <c r="B790" s="11"/>
      <c r="C790" s="11"/>
      <c r="D790" s="11"/>
      <c r="E790" s="11"/>
      <c r="F790" s="11"/>
      <c r="G790" s="11"/>
      <c r="H790" s="11"/>
      <c r="I790" s="11"/>
      <c r="J790" s="11"/>
      <c r="K790" s="11"/>
      <c r="L790" s="11"/>
      <c r="M790" s="11"/>
      <c r="N790" s="11"/>
      <c r="O790" s="11"/>
      <c r="P790" s="11"/>
    </row>
    <row r="791" spans="1:16">
      <c r="A791" s="83"/>
      <c r="B791" s="11"/>
      <c r="C791" s="11"/>
      <c r="D791" s="11"/>
      <c r="E791" s="11"/>
      <c r="F791" s="11"/>
      <c r="G791" s="11"/>
      <c r="H791" s="11"/>
      <c r="I791" s="11"/>
      <c r="J791" s="11"/>
      <c r="K791" s="11"/>
      <c r="L791" s="11"/>
      <c r="M791" s="11"/>
      <c r="N791" s="11"/>
      <c r="O791" s="11"/>
      <c r="P791" s="11"/>
    </row>
    <row r="792" spans="1:16">
      <c r="A792" s="83"/>
      <c r="B792" s="11"/>
      <c r="C792" s="11"/>
      <c r="D792" s="11"/>
      <c r="E792" s="11"/>
      <c r="F792" s="11"/>
      <c r="G792" s="11"/>
      <c r="H792" s="11"/>
      <c r="I792" s="11"/>
      <c r="J792" s="11"/>
      <c r="K792" s="11"/>
      <c r="L792" s="11"/>
      <c r="M792" s="11"/>
      <c r="N792" s="11"/>
      <c r="O792" s="11"/>
      <c r="P792" s="11"/>
    </row>
    <row r="793" spans="1:16">
      <c r="A793" s="83"/>
      <c r="B793" s="11"/>
      <c r="C793" s="11"/>
      <c r="D793" s="11"/>
      <c r="E793" s="11"/>
      <c r="F793" s="11"/>
      <c r="G793" s="11"/>
      <c r="H793" s="11"/>
      <c r="I793" s="11"/>
      <c r="J793" s="11"/>
      <c r="K793" s="11"/>
      <c r="L793" s="11"/>
      <c r="M793" s="11"/>
      <c r="N793" s="11"/>
      <c r="O793" s="11"/>
      <c r="P793" s="11"/>
    </row>
    <row r="794" spans="1:16">
      <c r="A794" s="83"/>
      <c r="B794" s="11"/>
      <c r="C794" s="11"/>
      <c r="D794" s="11"/>
      <c r="E794" s="11"/>
      <c r="F794" s="11"/>
      <c r="G794" s="11"/>
      <c r="H794" s="11"/>
      <c r="I794" s="11"/>
      <c r="J794" s="11"/>
      <c r="K794" s="11"/>
      <c r="L794" s="11"/>
      <c r="M794" s="11"/>
      <c r="N794" s="11"/>
      <c r="O794" s="11"/>
      <c r="P794" s="11"/>
    </row>
    <row r="795" spans="1:16">
      <c r="A795" s="94">
        <v>1.39</v>
      </c>
      <c r="B795" s="38" t="s">
        <v>113</v>
      </c>
      <c r="C795" s="38"/>
      <c r="D795" s="38"/>
      <c r="E795" s="11"/>
      <c r="F795" s="38" t="s">
        <v>90</v>
      </c>
      <c r="G795" s="38" t="s">
        <v>30</v>
      </c>
      <c r="H795" s="11"/>
      <c r="I795" s="11"/>
      <c r="J795" s="11"/>
      <c r="K795" s="11"/>
      <c r="L795" s="11"/>
      <c r="M795" s="11"/>
      <c r="N795" s="11"/>
      <c r="O795" s="11"/>
      <c r="P795" s="11"/>
    </row>
    <row r="796" spans="1:16">
      <c r="A796" s="83"/>
      <c r="B796" s="38" t="s">
        <v>90</v>
      </c>
      <c r="C796" s="38" t="s">
        <v>27</v>
      </c>
      <c r="D796" s="39" t="s">
        <v>0</v>
      </c>
      <c r="E796" s="11"/>
      <c r="F796" s="38"/>
      <c r="G796" s="38"/>
      <c r="H796" s="11"/>
      <c r="I796" s="11"/>
      <c r="J796" s="11"/>
      <c r="K796" s="11"/>
      <c r="L796" s="11"/>
      <c r="M796" s="11"/>
      <c r="N796" s="11"/>
      <c r="O796" s="11"/>
      <c r="P796" s="11"/>
    </row>
    <row r="797" spans="1:16">
      <c r="A797" s="83"/>
      <c r="B797" s="43" t="s">
        <v>7</v>
      </c>
      <c r="C797" s="169">
        <v>3135</v>
      </c>
      <c r="D797" s="167">
        <v>56.152606125738849</v>
      </c>
      <c r="E797" s="11"/>
      <c r="F797" s="43" t="s">
        <v>7</v>
      </c>
      <c r="G797" s="167">
        <v>56.152606125738849</v>
      </c>
      <c r="H797" s="11"/>
      <c r="I797" s="11"/>
      <c r="J797" s="11"/>
      <c r="K797" s="11"/>
      <c r="L797" s="11"/>
      <c r="M797" s="11"/>
      <c r="N797" s="11"/>
      <c r="O797" s="11"/>
      <c r="P797" s="11"/>
    </row>
    <row r="798" spans="1:16">
      <c r="A798" s="83"/>
      <c r="B798" s="43" t="s">
        <v>5</v>
      </c>
      <c r="C798" s="169">
        <v>56</v>
      </c>
      <c r="D798" s="167">
        <v>1.0030449579079348</v>
      </c>
      <c r="E798" s="11"/>
      <c r="F798" s="43" t="s">
        <v>13</v>
      </c>
      <c r="G798" s="167">
        <v>6.0361812645531074</v>
      </c>
      <c r="H798" s="11"/>
      <c r="I798" s="11"/>
      <c r="J798" s="11"/>
      <c r="K798" s="11"/>
      <c r="L798" s="11"/>
      <c r="M798" s="11"/>
      <c r="N798" s="11"/>
      <c r="O798" s="11"/>
      <c r="P798" s="11"/>
    </row>
    <row r="799" spans="1:16">
      <c r="A799" s="83"/>
      <c r="B799" s="43" t="s">
        <v>16</v>
      </c>
      <c r="C799" s="169">
        <v>116</v>
      </c>
      <c r="D799" s="167">
        <v>2.0777359842378647</v>
      </c>
      <c r="E799" s="11"/>
      <c r="F799" s="43" t="s">
        <v>20</v>
      </c>
      <c r="G799" s="167">
        <v>3.6002149382052657</v>
      </c>
      <c r="H799" s="11"/>
      <c r="I799" s="11"/>
      <c r="J799" s="11"/>
      <c r="K799" s="11"/>
      <c r="L799" s="11"/>
      <c r="M799" s="37">
        <f>G797-G798</f>
        <v>50.116424861185742</v>
      </c>
      <c r="N799" s="11"/>
      <c r="O799" s="11"/>
      <c r="P799" s="11"/>
    </row>
    <row r="800" spans="1:16">
      <c r="A800" s="83"/>
      <c r="B800" s="43" t="s">
        <v>3</v>
      </c>
      <c r="C800" s="169">
        <v>149</v>
      </c>
      <c r="D800" s="167">
        <v>2.6688160487193264</v>
      </c>
      <c r="E800" s="11"/>
      <c r="F800" s="43" t="s">
        <v>6</v>
      </c>
      <c r="G800" s="167">
        <v>3.3852767329392797</v>
      </c>
      <c r="H800" s="11"/>
      <c r="I800" s="11"/>
      <c r="J800" s="11"/>
      <c r="K800" s="11"/>
      <c r="L800" s="11"/>
      <c r="M800" s="11"/>
      <c r="N800" s="11"/>
      <c r="O800" s="11"/>
      <c r="P800" s="11"/>
    </row>
    <row r="801" spans="1:16">
      <c r="A801" s="83"/>
      <c r="B801" s="43" t="s">
        <v>6</v>
      </c>
      <c r="C801" s="169">
        <v>189</v>
      </c>
      <c r="D801" s="167">
        <v>3.3852767329392797</v>
      </c>
      <c r="E801" s="11"/>
      <c r="F801" s="43" t="s">
        <v>1</v>
      </c>
      <c r="G801" s="167">
        <v>3.0628694250403008</v>
      </c>
      <c r="H801" s="11"/>
      <c r="I801" s="11"/>
      <c r="J801" s="11"/>
      <c r="K801" s="11"/>
      <c r="L801" s="11"/>
      <c r="M801" s="11"/>
      <c r="N801" s="11"/>
      <c r="O801" s="11"/>
      <c r="P801" s="11"/>
    </row>
    <row r="802" spans="1:16">
      <c r="A802" s="83"/>
      <c r="B802" s="43" t="s">
        <v>18</v>
      </c>
      <c r="C802" s="169">
        <v>95</v>
      </c>
      <c r="D802" s="167">
        <v>1.7015941250223894</v>
      </c>
      <c r="E802" s="11"/>
      <c r="F802" s="43" t="s">
        <v>17</v>
      </c>
      <c r="G802" s="167">
        <v>3.0091348737238044</v>
      </c>
      <c r="H802" s="11"/>
      <c r="I802" s="11"/>
      <c r="J802" s="11"/>
      <c r="K802" s="11"/>
      <c r="L802" s="11"/>
      <c r="M802" s="11"/>
      <c r="N802" s="11"/>
      <c r="O802" s="11"/>
      <c r="P802" s="11"/>
    </row>
    <row r="803" spans="1:16">
      <c r="A803" s="83"/>
      <c r="B803" s="43" t="s">
        <v>89</v>
      </c>
      <c r="C803" s="169">
        <v>55</v>
      </c>
      <c r="D803" s="168">
        <v>0.98513344080243592</v>
      </c>
      <c r="E803" s="11"/>
      <c r="F803" s="43" t="s">
        <v>11</v>
      </c>
      <c r="G803" s="167">
        <v>2.9016657710908116</v>
      </c>
      <c r="H803" s="11"/>
      <c r="I803" s="11"/>
      <c r="J803" s="11"/>
      <c r="K803" s="11"/>
      <c r="L803" s="11"/>
      <c r="M803" s="11"/>
      <c r="N803" s="11"/>
      <c r="O803" s="11"/>
      <c r="P803" s="11"/>
    </row>
    <row r="804" spans="1:16">
      <c r="A804" s="83"/>
      <c r="B804" s="43" t="s">
        <v>21</v>
      </c>
      <c r="C804" s="169">
        <v>82</v>
      </c>
      <c r="D804" s="167">
        <v>1.4687444026509047</v>
      </c>
      <c r="E804" s="11"/>
      <c r="F804" s="43" t="s">
        <v>10</v>
      </c>
      <c r="G804" s="167">
        <v>2.7762851513523192</v>
      </c>
      <c r="H804" s="11"/>
      <c r="I804" s="11"/>
      <c r="J804" s="11"/>
      <c r="K804" s="11"/>
      <c r="L804" s="11"/>
      <c r="M804" s="11"/>
      <c r="N804" s="11"/>
      <c r="O804" s="11"/>
      <c r="P804" s="11"/>
    </row>
    <row r="805" spans="1:16">
      <c r="A805" s="83"/>
      <c r="B805" s="43" t="s">
        <v>13</v>
      </c>
      <c r="C805" s="169">
        <v>337</v>
      </c>
      <c r="D805" s="167">
        <v>6.0361812645531074</v>
      </c>
      <c r="E805" s="11"/>
      <c r="F805" s="43" t="s">
        <v>3</v>
      </c>
      <c r="G805" s="167">
        <v>2.6688160487193264</v>
      </c>
      <c r="H805" s="11"/>
      <c r="I805" s="11"/>
      <c r="J805" s="11"/>
      <c r="K805" s="11"/>
      <c r="L805" s="11"/>
      <c r="M805" s="11"/>
      <c r="N805" s="11"/>
      <c r="O805" s="11"/>
      <c r="P805" s="11"/>
    </row>
    <row r="806" spans="1:16">
      <c r="A806" s="83"/>
      <c r="B806" s="43" t="s">
        <v>20</v>
      </c>
      <c r="C806" s="169">
        <v>201</v>
      </c>
      <c r="D806" s="167">
        <v>3.6002149382052657</v>
      </c>
      <c r="E806" s="11"/>
      <c r="F806" s="43" t="s">
        <v>16</v>
      </c>
      <c r="G806" s="167">
        <v>2.0777359842378647</v>
      </c>
      <c r="H806" s="11"/>
      <c r="I806" s="11"/>
      <c r="J806" s="11"/>
      <c r="K806" s="11"/>
      <c r="L806" s="11"/>
      <c r="M806" s="11"/>
      <c r="N806" s="11"/>
      <c r="O806" s="11"/>
      <c r="P806" s="11"/>
    </row>
    <row r="807" spans="1:16">
      <c r="A807" s="83"/>
      <c r="B807" s="43" t="s">
        <v>15</v>
      </c>
      <c r="C807" s="169">
        <v>38</v>
      </c>
      <c r="D807" s="168">
        <v>0.68063765000895582</v>
      </c>
      <c r="E807" s="11"/>
      <c r="F807" s="43" t="s">
        <v>9</v>
      </c>
      <c r="G807" s="167">
        <v>2.0060899158158696</v>
      </c>
      <c r="H807" s="11"/>
      <c r="I807" s="11"/>
      <c r="J807" s="11"/>
      <c r="K807" s="11"/>
      <c r="L807" s="11"/>
      <c r="M807" s="11"/>
      <c r="N807" s="11"/>
      <c r="O807" s="11"/>
      <c r="P807" s="11"/>
    </row>
    <row r="808" spans="1:16">
      <c r="A808" s="83"/>
      <c r="B808" s="43" t="s">
        <v>17</v>
      </c>
      <c r="C808" s="169">
        <v>168</v>
      </c>
      <c r="D808" s="167">
        <v>3.0091348737238044</v>
      </c>
      <c r="E808" s="11"/>
      <c r="F808" s="43" t="s">
        <v>12</v>
      </c>
      <c r="G808" s="167">
        <v>1.7911517105498838</v>
      </c>
      <c r="H808" s="11"/>
      <c r="I808" s="11"/>
      <c r="J808" s="11"/>
      <c r="K808" s="11"/>
      <c r="L808" s="11"/>
      <c r="M808" s="11"/>
      <c r="N808" s="11"/>
      <c r="O808" s="11"/>
      <c r="P808" s="11"/>
    </row>
    <row r="809" spans="1:16">
      <c r="A809" s="83"/>
      <c r="B809" s="43" t="s">
        <v>8</v>
      </c>
      <c r="C809" s="169">
        <v>72</v>
      </c>
      <c r="D809" s="167">
        <v>1.2896292315959161</v>
      </c>
      <c r="E809" s="11"/>
      <c r="F809" s="43" t="s">
        <v>18</v>
      </c>
      <c r="G809" s="167">
        <v>1.7015941250223894</v>
      </c>
      <c r="H809" s="11"/>
      <c r="I809" s="11"/>
      <c r="J809" s="11"/>
      <c r="K809" s="11"/>
      <c r="L809" s="11"/>
      <c r="M809" s="11"/>
      <c r="N809" s="11"/>
      <c r="O809" s="11"/>
      <c r="P809" s="11"/>
    </row>
    <row r="810" spans="1:16">
      <c r="A810" s="83"/>
      <c r="B810" s="43" t="s">
        <v>14</v>
      </c>
      <c r="C810" s="169">
        <v>38</v>
      </c>
      <c r="D810" s="168">
        <v>0.68063765000895582</v>
      </c>
      <c r="E810" s="11"/>
      <c r="F810" s="43" t="s">
        <v>21</v>
      </c>
      <c r="G810" s="167">
        <v>1.4687444026509047</v>
      </c>
      <c r="H810" s="11"/>
      <c r="I810" s="298" t="s">
        <v>326</v>
      </c>
      <c r="J810" s="298"/>
      <c r="K810" s="298"/>
      <c r="O810" s="11"/>
      <c r="P810" s="11"/>
    </row>
    <row r="811" spans="1:16">
      <c r="A811" s="83"/>
      <c r="B811" s="43" t="s">
        <v>2</v>
      </c>
      <c r="C811" s="169">
        <v>42</v>
      </c>
      <c r="D811" s="168">
        <v>0.7522837184309511</v>
      </c>
      <c r="E811" s="11"/>
      <c r="F811" s="43" t="s">
        <v>8</v>
      </c>
      <c r="G811" s="167">
        <v>1.2896292315959161</v>
      </c>
      <c r="H811" s="11"/>
      <c r="I811" s="298"/>
      <c r="J811" s="298"/>
      <c r="K811" s="298"/>
      <c r="O811" s="11"/>
      <c r="P811" s="11"/>
    </row>
    <row r="812" spans="1:16" ht="15" customHeight="1">
      <c r="A812" s="83"/>
      <c r="B812" s="43" t="s">
        <v>1</v>
      </c>
      <c r="C812" s="169">
        <v>171</v>
      </c>
      <c r="D812" s="167">
        <v>3.0628694250403008</v>
      </c>
      <c r="E812" s="11"/>
      <c r="F812" s="43" t="s">
        <v>22</v>
      </c>
      <c r="G812" s="167">
        <v>1.0209564750134337</v>
      </c>
      <c r="H812" s="11"/>
      <c r="I812" s="298"/>
      <c r="J812" s="298"/>
      <c r="K812" s="298"/>
      <c r="O812" s="11"/>
      <c r="P812" s="11"/>
    </row>
    <row r="813" spans="1:16" ht="15" customHeight="1">
      <c r="A813" s="83"/>
      <c r="B813" s="43" t="s">
        <v>12</v>
      </c>
      <c r="C813" s="169">
        <v>100</v>
      </c>
      <c r="D813" s="167">
        <v>1.7911517105498838</v>
      </c>
      <c r="E813" s="11"/>
      <c r="F813" s="43" t="s">
        <v>5</v>
      </c>
      <c r="G813" s="167">
        <v>1.0030449579079348</v>
      </c>
      <c r="H813" s="171"/>
      <c r="I813" s="298"/>
      <c r="J813" s="298"/>
      <c r="K813" s="298"/>
      <c r="O813" s="11"/>
      <c r="P813" s="11"/>
    </row>
    <row r="814" spans="1:16">
      <c r="A814" s="83"/>
      <c r="B814" s="43" t="s">
        <v>9</v>
      </c>
      <c r="C814" s="169">
        <v>112</v>
      </c>
      <c r="D814" s="167">
        <v>2.0060899158158696</v>
      </c>
      <c r="E814" s="11"/>
      <c r="F814" s="43" t="s">
        <v>89</v>
      </c>
      <c r="G814" s="168">
        <v>0.98513344080243592</v>
      </c>
      <c r="H814" s="171"/>
      <c r="I814" s="298"/>
      <c r="J814" s="298"/>
      <c r="K814" s="298"/>
      <c r="O814" s="11"/>
      <c r="P814" s="11"/>
    </row>
    <row r="815" spans="1:16">
      <c r="A815" s="83"/>
      <c r="B815" s="43" t="s">
        <v>22</v>
      </c>
      <c r="C815" s="169">
        <v>57</v>
      </c>
      <c r="D815" s="167">
        <v>1.0209564750134337</v>
      </c>
      <c r="E815" s="11"/>
      <c r="F815" s="43" t="s">
        <v>4</v>
      </c>
      <c r="G815" s="168">
        <v>0.94931040659143839</v>
      </c>
      <c r="H815" s="171"/>
      <c r="I815" s="298"/>
      <c r="J815" s="298"/>
      <c r="K815" s="298"/>
      <c r="O815" s="11"/>
      <c r="P815" s="11"/>
    </row>
    <row r="816" spans="1:16">
      <c r="A816" s="83"/>
      <c r="B816" s="43" t="s">
        <v>4</v>
      </c>
      <c r="C816" s="169">
        <v>53</v>
      </c>
      <c r="D816" s="168">
        <v>0.94931040659143839</v>
      </c>
      <c r="E816" s="11"/>
      <c r="F816" s="43" t="s">
        <v>2</v>
      </c>
      <c r="G816" s="168">
        <v>0.7522837184309511</v>
      </c>
      <c r="H816" s="171"/>
      <c r="I816" s="298"/>
      <c r="J816" s="298"/>
      <c r="K816" s="298"/>
      <c r="O816" s="11"/>
      <c r="P816" s="11"/>
    </row>
    <row r="817" spans="1:16">
      <c r="A817" s="83"/>
      <c r="B817" s="43" t="s">
        <v>10</v>
      </c>
      <c r="C817" s="169">
        <v>155</v>
      </c>
      <c r="D817" s="167">
        <v>2.7762851513523192</v>
      </c>
      <c r="E817" s="11"/>
      <c r="F817" s="43" t="s">
        <v>15</v>
      </c>
      <c r="G817" s="168">
        <v>0.68063765000895582</v>
      </c>
      <c r="H817" s="171"/>
      <c r="I817" s="298"/>
      <c r="J817" s="298"/>
      <c r="K817" s="298"/>
      <c r="O817" s="11"/>
      <c r="P817" s="11"/>
    </row>
    <row r="818" spans="1:16">
      <c r="A818" s="83"/>
      <c r="B818" s="43" t="s">
        <v>11</v>
      </c>
      <c r="C818" s="169">
        <v>162</v>
      </c>
      <c r="D818" s="167">
        <v>2.9016657710908116</v>
      </c>
      <c r="E818" s="11"/>
      <c r="F818" s="43" t="s">
        <v>14</v>
      </c>
      <c r="G818" s="168">
        <v>0.68063765000895582</v>
      </c>
      <c r="H818" s="171"/>
      <c r="I818" s="298"/>
      <c r="J818" s="298"/>
      <c r="K818" s="298"/>
      <c r="O818" s="11"/>
      <c r="P818" s="11"/>
    </row>
    <row r="819" spans="1:16">
      <c r="A819" s="83"/>
      <c r="B819" s="43" t="s">
        <v>23</v>
      </c>
      <c r="C819" s="169">
        <v>5583</v>
      </c>
      <c r="D819" s="167">
        <v>100</v>
      </c>
      <c r="E819" s="11"/>
      <c r="F819" s="11"/>
      <c r="G819" s="11"/>
      <c r="H819" s="171"/>
      <c r="I819" s="298"/>
      <c r="J819" s="298"/>
      <c r="K819" s="298"/>
      <c r="O819" s="11"/>
      <c r="P819" s="11"/>
    </row>
    <row r="820" spans="1:16">
      <c r="A820" s="83"/>
      <c r="B820" s="43"/>
      <c r="C820" s="11"/>
      <c r="D820" s="11"/>
      <c r="E820" s="11"/>
      <c r="F820" s="11"/>
      <c r="G820" s="11"/>
      <c r="H820" s="171"/>
      <c r="I820" s="298"/>
      <c r="J820" s="298"/>
      <c r="K820" s="298"/>
      <c r="O820" s="11"/>
      <c r="P820" s="11"/>
    </row>
    <row r="821" spans="1:16">
      <c r="A821" s="83"/>
      <c r="B821" s="43"/>
      <c r="C821" s="11"/>
      <c r="D821" s="11"/>
      <c r="E821" s="11"/>
      <c r="F821" s="11"/>
      <c r="G821" s="11"/>
      <c r="H821" s="171"/>
      <c r="I821" s="298"/>
      <c r="J821" s="298"/>
      <c r="K821" s="298"/>
      <c r="O821" s="11"/>
      <c r="P821" s="11"/>
    </row>
    <row r="822" spans="1:16">
      <c r="A822" s="83"/>
      <c r="B822" s="43"/>
      <c r="C822" s="11"/>
      <c r="D822" s="11"/>
      <c r="E822" s="11"/>
      <c r="F822" s="11"/>
      <c r="G822" s="11"/>
      <c r="H822" s="171"/>
      <c r="I822" s="249"/>
      <c r="J822" s="249"/>
      <c r="K822" s="249"/>
      <c r="O822" s="11"/>
      <c r="P822" s="11"/>
    </row>
    <row r="823" spans="1:16">
      <c r="A823" s="83"/>
      <c r="B823" s="11"/>
      <c r="C823" s="11"/>
      <c r="D823" s="11"/>
      <c r="E823" s="11"/>
      <c r="F823" s="11"/>
      <c r="G823" s="11"/>
      <c r="H823" s="11"/>
      <c r="I823" s="11"/>
      <c r="J823" s="11"/>
      <c r="K823" s="11"/>
      <c r="L823" s="11"/>
      <c r="M823" s="11"/>
      <c r="N823" s="11"/>
      <c r="O823" s="11"/>
      <c r="P823" s="11"/>
    </row>
    <row r="824" spans="1:16">
      <c r="A824" s="129">
        <v>1.4</v>
      </c>
      <c r="B824" s="38" t="s">
        <v>114</v>
      </c>
      <c r="C824" s="38"/>
      <c r="D824" s="38"/>
      <c r="E824" s="11"/>
      <c r="F824" s="11"/>
      <c r="G824" s="11"/>
      <c r="H824" s="11"/>
      <c r="I824" s="11"/>
      <c r="J824" s="156"/>
      <c r="K824" s="156"/>
      <c r="L824" s="156"/>
      <c r="M824" s="156"/>
      <c r="N824" s="156"/>
      <c r="O824" s="156"/>
      <c r="P824" s="157"/>
    </row>
    <row r="825" spans="1:16" ht="15" customHeight="1">
      <c r="A825" s="83"/>
      <c r="B825" s="38" t="s">
        <v>32</v>
      </c>
      <c r="C825" s="38" t="s">
        <v>27</v>
      </c>
      <c r="D825" s="39" t="s">
        <v>0</v>
      </c>
      <c r="E825" s="11"/>
      <c r="F825" s="11"/>
      <c r="G825" s="11"/>
      <c r="H825" s="11"/>
      <c r="I825" s="11"/>
      <c r="J825" s="299" t="s">
        <v>327</v>
      </c>
      <c r="K825" s="299"/>
      <c r="L825" s="299"/>
      <c r="M825" s="159"/>
      <c r="N825" s="159"/>
      <c r="O825" s="159"/>
      <c r="P825" s="160"/>
    </row>
    <row r="826" spans="1:16">
      <c r="A826" s="83"/>
      <c r="B826" s="48" t="s">
        <v>33</v>
      </c>
      <c r="C826" s="165">
        <v>3850</v>
      </c>
      <c r="D826" s="163">
        <v>68.959340856170513</v>
      </c>
      <c r="E826" s="11"/>
      <c r="F826" s="11"/>
      <c r="G826" s="11"/>
      <c r="H826" s="11"/>
      <c r="I826" s="11"/>
      <c r="J826" s="299"/>
      <c r="K826" s="299"/>
      <c r="L826" s="299"/>
      <c r="N826" s="163"/>
      <c r="O826" s="163"/>
      <c r="P826" s="160"/>
    </row>
    <row r="827" spans="1:16">
      <c r="A827" s="83"/>
      <c r="B827" s="48" t="s">
        <v>34</v>
      </c>
      <c r="C827" s="165">
        <v>1733</v>
      </c>
      <c r="D827" s="163">
        <v>31.04065914382948</v>
      </c>
      <c r="E827" s="11"/>
      <c r="F827" s="11"/>
      <c r="G827" s="11"/>
      <c r="H827" s="11"/>
      <c r="I827" s="11"/>
      <c r="J827" s="299"/>
      <c r="K827" s="299"/>
      <c r="L827" s="299"/>
      <c r="N827" s="163"/>
      <c r="O827" s="163"/>
      <c r="P827" s="160"/>
    </row>
    <row r="828" spans="1:16">
      <c r="A828" s="83"/>
      <c r="B828" s="48" t="s">
        <v>23</v>
      </c>
      <c r="C828" s="165">
        <v>5583</v>
      </c>
      <c r="D828" s="163">
        <v>100</v>
      </c>
      <c r="E828" s="11"/>
      <c r="F828" s="11"/>
      <c r="G828" s="11"/>
      <c r="H828" s="11"/>
      <c r="I828" s="11"/>
      <c r="J828" s="299"/>
      <c r="K828" s="299"/>
      <c r="L828" s="299"/>
      <c r="N828" s="163"/>
      <c r="O828" s="164"/>
      <c r="P828" s="160"/>
    </row>
    <row r="829" spans="1:16">
      <c r="A829" s="83"/>
      <c r="B829" s="11"/>
      <c r="C829" s="11"/>
      <c r="D829" s="11"/>
      <c r="E829" s="11"/>
      <c r="F829" s="11"/>
      <c r="G829" s="11"/>
      <c r="H829" s="11"/>
      <c r="I829" s="11"/>
      <c r="J829" s="299"/>
      <c r="K829" s="299"/>
      <c r="L829" s="299"/>
      <c r="M829" s="11"/>
      <c r="N829" s="11"/>
      <c r="O829" s="11"/>
      <c r="P829" s="11"/>
    </row>
    <row r="830" spans="1:16">
      <c r="A830" s="83"/>
      <c r="B830" s="11"/>
      <c r="C830" s="11"/>
      <c r="D830" s="11"/>
      <c r="E830" s="11"/>
      <c r="F830" s="11"/>
      <c r="G830" s="11"/>
      <c r="H830" s="11"/>
      <c r="I830" s="11"/>
      <c r="J830" s="299"/>
      <c r="K830" s="299"/>
      <c r="L830" s="299"/>
      <c r="M830" s="11"/>
      <c r="N830" s="11"/>
      <c r="O830" s="11"/>
      <c r="P830" s="11"/>
    </row>
    <row r="831" spans="1:16">
      <c r="A831" s="83"/>
      <c r="B831" s="11"/>
      <c r="C831" s="11"/>
      <c r="D831" s="11"/>
      <c r="E831" s="11"/>
      <c r="F831" s="11"/>
      <c r="G831" s="11"/>
      <c r="H831" s="11"/>
      <c r="I831" s="11"/>
      <c r="J831" s="299"/>
      <c r="K831" s="299"/>
      <c r="L831" s="299"/>
      <c r="M831" s="11"/>
      <c r="N831" s="11"/>
      <c r="O831" s="11"/>
      <c r="P831" s="11"/>
    </row>
    <row r="832" spans="1:16">
      <c r="A832" s="83"/>
      <c r="B832" s="11"/>
      <c r="C832" s="11"/>
      <c r="D832" s="251">
        <f>D826-D827</f>
        <v>37.918681712341034</v>
      </c>
      <c r="E832" s="11"/>
      <c r="F832" s="11"/>
      <c r="G832" s="11"/>
      <c r="H832" s="11"/>
      <c r="I832" s="11"/>
      <c r="J832" s="299"/>
      <c r="K832" s="299"/>
      <c r="L832" s="299"/>
      <c r="M832" s="11"/>
      <c r="N832" s="11"/>
      <c r="O832" s="11"/>
      <c r="P832" s="11"/>
    </row>
    <row r="833" spans="1:16">
      <c r="A833" s="83"/>
      <c r="B833" s="11"/>
      <c r="C833" s="11"/>
      <c r="D833" s="37"/>
      <c r="E833" s="11"/>
      <c r="F833" s="11"/>
      <c r="G833" s="11"/>
      <c r="H833" s="11"/>
      <c r="I833" s="11"/>
      <c r="J833" s="11"/>
      <c r="K833" s="11"/>
      <c r="L833" s="11"/>
      <c r="M833" s="11"/>
      <c r="N833" s="11"/>
      <c r="O833" s="11"/>
      <c r="P833" s="11"/>
    </row>
    <row r="834" spans="1:16">
      <c r="A834" s="83"/>
      <c r="B834" s="11"/>
      <c r="C834" s="11"/>
      <c r="D834" s="11"/>
      <c r="E834" s="11"/>
      <c r="F834" s="11"/>
      <c r="G834" s="11"/>
      <c r="H834" s="11"/>
      <c r="I834" s="11"/>
      <c r="J834" s="11"/>
      <c r="K834" s="11"/>
      <c r="L834" s="11"/>
      <c r="M834" s="11"/>
      <c r="N834" s="11"/>
      <c r="O834" s="11"/>
      <c r="P834" s="11"/>
    </row>
    <row r="835" spans="1:16">
      <c r="A835" s="83"/>
      <c r="B835" s="11"/>
      <c r="C835" s="11"/>
      <c r="D835" s="11"/>
      <c r="E835" s="11"/>
      <c r="F835" s="11"/>
      <c r="G835" s="11"/>
      <c r="H835" s="11"/>
      <c r="I835" s="11"/>
      <c r="J835" s="11"/>
      <c r="K835" s="11"/>
      <c r="L835" s="11"/>
      <c r="M835" s="11"/>
      <c r="N835" s="11"/>
      <c r="O835" s="11"/>
      <c r="P835" s="11"/>
    </row>
    <row r="836" spans="1:16">
      <c r="A836" s="83"/>
      <c r="B836" s="11"/>
      <c r="C836" s="11"/>
      <c r="D836" s="11"/>
      <c r="E836" s="11"/>
      <c r="F836" s="11"/>
      <c r="G836" s="11"/>
      <c r="H836" s="11"/>
      <c r="I836" s="11"/>
      <c r="J836" s="11"/>
      <c r="K836" s="11"/>
      <c r="L836" s="11"/>
      <c r="M836" s="11"/>
      <c r="N836" s="11"/>
      <c r="O836" s="11"/>
      <c r="P836" s="11"/>
    </row>
    <row r="837" spans="1:16">
      <c r="A837" s="83"/>
      <c r="B837" s="11"/>
      <c r="C837" s="11"/>
      <c r="D837" s="11"/>
      <c r="E837" s="11"/>
      <c r="F837" s="11"/>
      <c r="G837" s="11"/>
      <c r="H837" s="11"/>
      <c r="I837" s="11"/>
      <c r="J837" s="11"/>
      <c r="K837" s="11"/>
      <c r="L837" s="11"/>
      <c r="M837" s="11"/>
      <c r="N837" s="11"/>
      <c r="O837" s="11"/>
      <c r="P837" s="11"/>
    </row>
    <row r="838" spans="1:16">
      <c r="A838" s="83"/>
      <c r="B838" s="11"/>
      <c r="C838" s="11"/>
      <c r="D838" s="11"/>
      <c r="E838" s="11"/>
      <c r="F838" s="11"/>
      <c r="G838" s="11"/>
      <c r="H838" s="11"/>
      <c r="I838" s="11"/>
      <c r="J838" s="11"/>
      <c r="K838" s="11"/>
      <c r="L838" s="11"/>
      <c r="M838" s="11"/>
      <c r="N838" s="11"/>
      <c r="O838" s="11"/>
      <c r="P838" s="11"/>
    </row>
    <row r="839" spans="1:16">
      <c r="A839" s="83"/>
      <c r="B839" s="11"/>
      <c r="C839" s="11"/>
      <c r="D839" s="11"/>
      <c r="E839" s="11"/>
      <c r="F839" s="11"/>
      <c r="G839" s="11"/>
      <c r="H839" s="11"/>
      <c r="I839" s="11"/>
      <c r="J839" s="11"/>
      <c r="K839" s="11"/>
      <c r="L839" s="11"/>
      <c r="M839" s="11"/>
      <c r="N839" s="11"/>
      <c r="O839" s="11"/>
      <c r="P839" s="11"/>
    </row>
    <row r="840" spans="1:16">
      <c r="A840" s="83"/>
      <c r="B840" s="11"/>
      <c r="C840" s="11"/>
      <c r="D840" s="11"/>
      <c r="E840" s="11"/>
      <c r="F840" s="11"/>
      <c r="G840" s="11"/>
      <c r="H840" s="11"/>
      <c r="I840" s="11"/>
      <c r="J840" s="11"/>
      <c r="K840" s="11"/>
      <c r="L840" s="11"/>
      <c r="M840" s="11"/>
      <c r="N840" s="11"/>
      <c r="O840" s="11"/>
      <c r="P840" s="11"/>
    </row>
    <row r="841" spans="1:16">
      <c r="A841" s="83"/>
      <c r="B841" s="11"/>
      <c r="C841" s="11"/>
      <c r="D841" s="11"/>
      <c r="E841" s="11"/>
      <c r="F841" s="11"/>
      <c r="G841" s="11"/>
      <c r="H841" s="11"/>
      <c r="I841" s="11"/>
      <c r="J841" s="11"/>
      <c r="K841" s="11"/>
      <c r="L841" s="11"/>
      <c r="M841" s="11"/>
      <c r="N841" s="11"/>
      <c r="O841" s="11"/>
      <c r="P841" s="11"/>
    </row>
    <row r="842" spans="1:16">
      <c r="A842" s="94">
        <v>1.41</v>
      </c>
      <c r="B842" s="38" t="s">
        <v>115</v>
      </c>
      <c r="C842" s="38"/>
      <c r="D842" s="38"/>
      <c r="E842" s="11"/>
      <c r="F842" s="11"/>
      <c r="G842" s="11"/>
      <c r="H842" s="11"/>
      <c r="I842" s="11"/>
      <c r="J842" s="300" t="s">
        <v>328</v>
      </c>
      <c r="K842" s="301"/>
      <c r="L842" s="301"/>
      <c r="M842" s="156"/>
      <c r="N842" s="156"/>
      <c r="O842" s="156"/>
      <c r="P842" s="157"/>
    </row>
    <row r="843" spans="1:16" ht="15" customHeight="1">
      <c r="A843" s="83"/>
      <c r="B843" s="38" t="s">
        <v>36</v>
      </c>
      <c r="C843" s="38" t="s">
        <v>27</v>
      </c>
      <c r="D843" s="39" t="s">
        <v>0</v>
      </c>
      <c r="E843" s="11"/>
      <c r="F843" s="11"/>
      <c r="G843" s="11"/>
      <c r="H843" s="11"/>
      <c r="I843" s="11"/>
      <c r="J843" s="301"/>
      <c r="K843" s="301"/>
      <c r="L843" s="301"/>
      <c r="M843" s="159"/>
      <c r="N843" s="159"/>
      <c r="O843" s="159"/>
      <c r="P843" s="160"/>
    </row>
    <row r="844" spans="1:16">
      <c r="A844" s="83"/>
      <c r="B844" s="43" t="s">
        <v>37</v>
      </c>
      <c r="C844" s="165">
        <v>428</v>
      </c>
      <c r="D844" s="163">
        <v>7.6661293211535018</v>
      </c>
      <c r="E844" s="11"/>
      <c r="F844" s="11"/>
      <c r="G844" s="11"/>
      <c r="H844" s="11"/>
      <c r="I844" s="11"/>
      <c r="J844" s="301"/>
      <c r="K844" s="301"/>
      <c r="L844" s="301"/>
      <c r="N844" s="163"/>
      <c r="O844" s="163"/>
      <c r="P844" s="160"/>
    </row>
    <row r="845" spans="1:16">
      <c r="A845" s="83"/>
      <c r="B845" s="43" t="s">
        <v>38</v>
      </c>
      <c r="C845" s="165">
        <v>427</v>
      </c>
      <c r="D845" s="163">
        <v>7.6482178040480031</v>
      </c>
      <c r="E845" s="11"/>
      <c r="F845" s="11"/>
      <c r="G845" s="11"/>
      <c r="H845" s="11"/>
      <c r="I845" s="11"/>
      <c r="J845" s="301"/>
      <c r="K845" s="301"/>
      <c r="L845" s="301"/>
      <c r="N845" s="163"/>
      <c r="O845" s="163"/>
      <c r="P845" s="160"/>
    </row>
    <row r="846" spans="1:16">
      <c r="A846" s="83"/>
      <c r="B846" s="43" t="s">
        <v>39</v>
      </c>
      <c r="C846" s="165">
        <v>464</v>
      </c>
      <c r="D846" s="163">
        <v>8.3109439369514586</v>
      </c>
      <c r="E846" s="11"/>
      <c r="F846" s="11"/>
      <c r="G846" s="11"/>
      <c r="H846" s="11"/>
      <c r="I846" s="11"/>
      <c r="J846" s="301"/>
      <c r="K846" s="301"/>
      <c r="L846" s="301"/>
      <c r="N846" s="163"/>
      <c r="O846" s="163"/>
      <c r="P846" s="160"/>
    </row>
    <row r="847" spans="1:16">
      <c r="A847" s="83"/>
      <c r="B847" s="43" t="s">
        <v>40</v>
      </c>
      <c r="C847" s="165">
        <v>481</v>
      </c>
      <c r="D847" s="163">
        <v>8.6154397277449402</v>
      </c>
      <c r="E847" s="11"/>
      <c r="F847" s="11"/>
      <c r="G847" s="11"/>
      <c r="H847" s="11"/>
      <c r="I847" s="11"/>
      <c r="J847" s="301"/>
      <c r="K847" s="301"/>
      <c r="L847" s="301"/>
      <c r="N847" s="163"/>
      <c r="O847" s="163"/>
      <c r="P847" s="160"/>
    </row>
    <row r="848" spans="1:16">
      <c r="A848" s="83"/>
      <c r="B848" s="43" t="s">
        <v>41</v>
      </c>
      <c r="C848" s="165">
        <v>440</v>
      </c>
      <c r="D848" s="163">
        <v>7.8810675264194874</v>
      </c>
      <c r="E848" s="11"/>
      <c r="F848" s="11"/>
      <c r="G848" s="11"/>
      <c r="H848" s="11"/>
      <c r="I848" s="11"/>
      <c r="J848" s="301"/>
      <c r="K848" s="301"/>
      <c r="L848" s="301"/>
      <c r="N848" s="163"/>
      <c r="O848" s="163"/>
      <c r="P848" s="160"/>
    </row>
    <row r="849" spans="1:16">
      <c r="A849" s="83"/>
      <c r="B849" s="43" t="s">
        <v>42</v>
      </c>
      <c r="C849" s="165">
        <v>443</v>
      </c>
      <c r="D849" s="163">
        <v>7.9348020777359851</v>
      </c>
      <c r="E849" s="11"/>
      <c r="F849" s="11"/>
      <c r="G849" s="11"/>
      <c r="H849" s="11"/>
      <c r="I849" s="11"/>
      <c r="J849" s="301"/>
      <c r="K849" s="301"/>
      <c r="L849" s="301"/>
      <c r="N849" s="163"/>
      <c r="O849" s="163"/>
      <c r="P849" s="160"/>
    </row>
    <row r="850" spans="1:16">
      <c r="A850" s="83"/>
      <c r="B850" s="43" t="s">
        <v>43</v>
      </c>
      <c r="C850" s="165">
        <v>521</v>
      </c>
      <c r="D850" s="163">
        <v>9.3319004119648934</v>
      </c>
      <c r="E850" s="11"/>
      <c r="F850" s="11"/>
      <c r="G850" s="11"/>
      <c r="H850" s="11"/>
      <c r="I850" s="11"/>
      <c r="J850" s="301"/>
      <c r="K850" s="301"/>
      <c r="L850" s="301"/>
      <c r="N850" s="163"/>
      <c r="O850" s="163"/>
      <c r="P850" s="160"/>
    </row>
    <row r="851" spans="1:16">
      <c r="A851" s="83"/>
      <c r="B851" s="43" t="s">
        <v>44</v>
      </c>
      <c r="C851" s="165">
        <v>513</v>
      </c>
      <c r="D851" s="163">
        <v>9.1886082751209042</v>
      </c>
      <c r="E851" s="11"/>
      <c r="F851" s="11"/>
      <c r="G851" s="11"/>
      <c r="H851" s="11"/>
      <c r="I851" s="11"/>
      <c r="J851" s="301"/>
      <c r="K851" s="301"/>
      <c r="L851" s="301"/>
      <c r="N851" s="163"/>
      <c r="O851" s="163"/>
      <c r="P851" s="160"/>
    </row>
    <row r="852" spans="1:16">
      <c r="A852" s="83"/>
      <c r="B852" s="43" t="s">
        <v>45</v>
      </c>
      <c r="C852" s="165">
        <v>479</v>
      </c>
      <c r="D852" s="163">
        <v>8.5796166935339429</v>
      </c>
      <c r="E852" s="11"/>
      <c r="F852" s="11"/>
      <c r="G852" s="11"/>
      <c r="H852" s="11"/>
      <c r="I852" s="11"/>
      <c r="J852" s="301"/>
      <c r="K852" s="301"/>
      <c r="L852" s="301"/>
      <c r="N852" s="163"/>
      <c r="O852" s="163"/>
      <c r="P852" s="160"/>
    </row>
    <row r="853" spans="1:16">
      <c r="A853" s="83"/>
      <c r="B853" s="43" t="s">
        <v>46</v>
      </c>
      <c r="C853" s="165">
        <v>484</v>
      </c>
      <c r="D853" s="163">
        <v>8.669174279061437</v>
      </c>
      <c r="E853" s="11"/>
      <c r="F853" s="11"/>
      <c r="G853" s="11"/>
      <c r="H853" s="11"/>
      <c r="I853" s="11"/>
      <c r="J853" s="161"/>
      <c r="K853" s="162"/>
      <c r="N853" s="163"/>
      <c r="O853" s="163"/>
      <c r="P853" s="160"/>
    </row>
    <row r="854" spans="1:16">
      <c r="A854" s="83"/>
      <c r="B854" s="43" t="s">
        <v>47</v>
      </c>
      <c r="C854" s="165">
        <v>513</v>
      </c>
      <c r="D854" s="163">
        <v>9.1886082751209042</v>
      </c>
      <c r="E854" s="11"/>
      <c r="F854" s="11"/>
      <c r="G854" s="11"/>
      <c r="H854" s="11"/>
      <c r="I854" s="11"/>
      <c r="J854" s="161"/>
      <c r="K854" s="162"/>
      <c r="N854" s="163"/>
      <c r="O854" s="163"/>
      <c r="P854" s="160"/>
    </row>
    <row r="855" spans="1:16">
      <c r="A855" s="83"/>
      <c r="B855" s="43" t="s">
        <v>48</v>
      </c>
      <c r="C855" s="165">
        <v>390</v>
      </c>
      <c r="D855" s="163">
        <v>6.9854916711445458</v>
      </c>
      <c r="E855" s="11"/>
      <c r="F855" s="11"/>
      <c r="G855" s="11"/>
      <c r="H855" s="11"/>
      <c r="I855" s="11"/>
      <c r="J855" s="161"/>
      <c r="K855" s="162"/>
      <c r="N855" s="163"/>
      <c r="O855" s="163"/>
      <c r="P855" s="160"/>
    </row>
    <row r="856" spans="1:16">
      <c r="A856" s="83"/>
      <c r="B856" s="48" t="s">
        <v>23</v>
      </c>
      <c r="C856" s="165">
        <v>5583</v>
      </c>
      <c r="D856" s="163">
        <v>100</v>
      </c>
      <c r="E856" s="11"/>
      <c r="F856" s="11"/>
      <c r="G856" s="11"/>
      <c r="H856" s="11"/>
      <c r="I856" s="11"/>
      <c r="J856" s="161"/>
      <c r="K856" s="162"/>
      <c r="N856" s="163"/>
      <c r="O856" s="164"/>
      <c r="P856" s="160"/>
    </row>
    <row r="857" spans="1:16">
      <c r="A857" s="83"/>
      <c r="B857" s="48"/>
      <c r="C857" s="11"/>
      <c r="D857" s="11"/>
      <c r="E857" s="11"/>
      <c r="F857" s="11"/>
      <c r="G857" s="11"/>
      <c r="H857" s="11"/>
      <c r="I857" s="11"/>
      <c r="J857" s="11"/>
      <c r="K857" s="11"/>
      <c r="L857" s="11"/>
      <c r="M857" s="11"/>
      <c r="N857" s="11"/>
      <c r="O857" s="11"/>
      <c r="P857" s="11"/>
    </row>
    <row r="858" spans="1:16">
      <c r="A858" s="83"/>
      <c r="B858" s="48"/>
      <c r="C858" s="11"/>
      <c r="D858" s="11"/>
      <c r="E858" s="11"/>
      <c r="F858" s="11"/>
      <c r="G858" s="11"/>
      <c r="H858" s="11"/>
      <c r="I858" s="11"/>
      <c r="J858" s="11"/>
      <c r="K858" s="11"/>
      <c r="L858" s="11"/>
      <c r="M858" s="11"/>
      <c r="N858" s="11"/>
      <c r="O858" s="11"/>
      <c r="P858" s="11"/>
    </row>
    <row r="859" spans="1:16">
      <c r="A859" s="83"/>
      <c r="B859" s="48"/>
      <c r="C859" s="11"/>
      <c r="D859" s="11"/>
      <c r="E859" s="11"/>
      <c r="F859" s="11"/>
      <c r="G859" s="11"/>
      <c r="H859" s="11"/>
      <c r="I859" s="11"/>
      <c r="J859" s="11"/>
      <c r="K859" s="11"/>
      <c r="L859" s="11"/>
      <c r="M859" s="11"/>
      <c r="N859" s="11"/>
      <c r="O859" s="11"/>
      <c r="P859" s="11"/>
    </row>
    <row r="860" spans="1:16">
      <c r="A860" s="83"/>
      <c r="B860" s="48"/>
      <c r="C860" s="11"/>
      <c r="D860" s="11"/>
      <c r="E860" s="11"/>
      <c r="F860" s="11"/>
      <c r="G860" s="11"/>
      <c r="H860" s="11"/>
      <c r="I860" s="11"/>
      <c r="J860" s="11"/>
      <c r="K860" s="11"/>
      <c r="L860" s="11"/>
      <c r="M860" s="11"/>
      <c r="N860" s="11"/>
      <c r="O860" s="11"/>
      <c r="P860" s="11"/>
    </row>
    <row r="861" spans="1:16">
      <c r="A861" s="83"/>
      <c r="B861" s="48"/>
      <c r="C861" s="11"/>
      <c r="D861" s="11"/>
      <c r="E861" s="11"/>
      <c r="F861" s="11"/>
      <c r="G861" s="11"/>
      <c r="H861" s="11"/>
      <c r="I861" s="11"/>
      <c r="J861" s="11"/>
      <c r="K861" s="11"/>
      <c r="L861" s="11"/>
      <c r="M861" s="11"/>
      <c r="N861" s="11"/>
      <c r="O861" s="11"/>
      <c r="P861" s="11"/>
    </row>
    <row r="862" spans="1:16">
      <c r="A862" s="83"/>
      <c r="B862" s="11"/>
      <c r="C862" s="11"/>
      <c r="D862" s="11"/>
      <c r="E862" s="11"/>
      <c r="F862" s="11"/>
      <c r="G862" s="11"/>
      <c r="H862" s="11"/>
      <c r="I862" s="11"/>
      <c r="J862" s="11"/>
      <c r="K862" s="11"/>
      <c r="L862" s="11"/>
      <c r="M862" s="11"/>
      <c r="N862" s="11"/>
      <c r="O862" s="11"/>
      <c r="P862" s="11"/>
    </row>
    <row r="863" spans="1:16" hidden="1">
      <c r="A863" s="83"/>
      <c r="B863" s="11"/>
      <c r="C863" s="11"/>
      <c r="D863" s="11"/>
      <c r="E863" s="11"/>
      <c r="F863" s="11"/>
      <c r="G863" s="11"/>
      <c r="H863" s="11"/>
      <c r="I863" s="11"/>
      <c r="J863" s="11"/>
      <c r="K863" s="11"/>
      <c r="L863" s="11"/>
      <c r="M863" s="11"/>
      <c r="N863" s="11"/>
      <c r="O863" s="11"/>
      <c r="P863" s="11"/>
    </row>
    <row r="864" spans="1:16" hidden="1">
      <c r="A864" s="94">
        <v>0</v>
      </c>
      <c r="B864" s="38" t="s">
        <v>116</v>
      </c>
      <c r="C864" s="38"/>
      <c r="D864" s="38"/>
      <c r="E864" s="113"/>
      <c r="F864" s="113"/>
      <c r="G864" s="113"/>
      <c r="H864" s="113"/>
      <c r="I864" s="113"/>
      <c r="J864" s="113"/>
      <c r="K864" s="113"/>
      <c r="L864" s="113"/>
      <c r="M864" s="11"/>
      <c r="N864" s="11"/>
      <c r="O864" s="11"/>
      <c r="P864" s="11"/>
    </row>
    <row r="865" spans="1:16" ht="15" hidden="1" customHeight="1">
      <c r="A865" s="226"/>
      <c r="B865" s="227" t="s">
        <v>50</v>
      </c>
      <c r="C865" s="227" t="s">
        <v>27</v>
      </c>
      <c r="D865" s="234" t="s">
        <v>0</v>
      </c>
      <c r="E865" s="113"/>
      <c r="F865" s="113"/>
      <c r="G865" s="113"/>
      <c r="H865" s="113"/>
      <c r="I865" s="113"/>
      <c r="J865" s="216"/>
      <c r="K865" s="216"/>
      <c r="L865" s="216"/>
      <c r="M865" s="11"/>
      <c r="N865" s="11"/>
      <c r="O865" s="11"/>
      <c r="P865" s="11"/>
    </row>
    <row r="866" spans="1:16" hidden="1">
      <c r="A866" s="226"/>
      <c r="B866" s="244" t="s">
        <v>51</v>
      </c>
      <c r="C866" s="245">
        <v>0</v>
      </c>
      <c r="D866" s="246"/>
      <c r="E866" s="113"/>
      <c r="F866" s="113"/>
      <c r="G866" s="113"/>
      <c r="H866" s="113"/>
      <c r="I866" s="113"/>
      <c r="J866" s="216"/>
      <c r="K866" s="216"/>
      <c r="L866" s="216"/>
      <c r="M866" s="11"/>
      <c r="N866" s="11"/>
      <c r="O866" s="11"/>
      <c r="P866" s="11"/>
    </row>
    <row r="867" spans="1:16" hidden="1">
      <c r="A867" s="226"/>
      <c r="B867" s="244" t="s">
        <v>52</v>
      </c>
      <c r="C867" s="245">
        <v>0</v>
      </c>
      <c r="D867" s="246"/>
      <c r="E867" s="113"/>
      <c r="F867" s="113"/>
      <c r="G867" s="113"/>
      <c r="H867" s="113"/>
      <c r="I867" s="113"/>
      <c r="J867" s="216"/>
      <c r="K867" s="216"/>
      <c r="L867" s="216"/>
      <c r="M867" s="11"/>
      <c r="N867" s="11"/>
      <c r="O867" s="11"/>
      <c r="P867" s="11"/>
    </row>
    <row r="868" spans="1:16" hidden="1">
      <c r="A868" s="226"/>
      <c r="B868" s="244" t="s">
        <v>53</v>
      </c>
      <c r="C868" s="245">
        <v>0</v>
      </c>
      <c r="D868" s="246"/>
      <c r="E868" s="113"/>
      <c r="F868" s="113"/>
      <c r="G868" s="217"/>
      <c r="H868" s="218"/>
      <c r="I868" s="218"/>
      <c r="J868" s="241" t="s">
        <v>294</v>
      </c>
      <c r="K868" s="242"/>
      <c r="L868" s="216"/>
      <c r="M868" s="6"/>
      <c r="N868" s="11"/>
      <c r="O868" s="11"/>
      <c r="P868" s="11"/>
    </row>
    <row r="869" spans="1:16" hidden="1">
      <c r="A869" s="226"/>
      <c r="B869" s="244" t="s">
        <v>54</v>
      </c>
      <c r="C869" s="245">
        <v>0</v>
      </c>
      <c r="D869" s="246"/>
      <c r="E869" s="113"/>
      <c r="F869" s="113"/>
      <c r="G869" s="218"/>
      <c r="H869" s="218"/>
      <c r="I869" s="219"/>
      <c r="J869" s="216"/>
      <c r="K869" s="216"/>
      <c r="L869" s="216"/>
      <c r="M869" s="6"/>
      <c r="N869" s="11"/>
      <c r="O869" s="11"/>
      <c r="P869" s="11"/>
    </row>
    <row r="870" spans="1:16" hidden="1">
      <c r="A870" s="226"/>
      <c r="B870" s="244" t="s">
        <v>55</v>
      </c>
      <c r="C870" s="245">
        <v>0</v>
      </c>
      <c r="D870" s="246"/>
      <c r="E870" s="113"/>
      <c r="F870" s="113"/>
      <c r="G870" s="220"/>
      <c r="H870" s="233"/>
      <c r="I870" s="113"/>
      <c r="J870" s="216"/>
      <c r="K870" s="216"/>
      <c r="L870" s="216"/>
      <c r="M870" s="6"/>
      <c r="N870" s="11"/>
      <c r="O870" s="11"/>
      <c r="P870" s="11"/>
    </row>
    <row r="871" spans="1:16" hidden="1">
      <c r="A871" s="226"/>
      <c r="B871" s="244" t="s">
        <v>56</v>
      </c>
      <c r="C871" s="245">
        <v>0</v>
      </c>
      <c r="D871" s="246"/>
      <c r="E871" s="113"/>
      <c r="F871" s="113"/>
      <c r="G871" s="218"/>
      <c r="H871" s="233"/>
      <c r="I871" s="113"/>
      <c r="J871" s="216"/>
      <c r="K871" s="216"/>
      <c r="L871" s="216"/>
      <c r="M871" s="6"/>
      <c r="N871" s="11"/>
      <c r="O871" s="11"/>
      <c r="P871" s="11"/>
    </row>
    <row r="872" spans="1:16" hidden="1">
      <c r="A872" s="226"/>
      <c r="B872" s="244" t="s">
        <v>57</v>
      </c>
      <c r="C872" s="245">
        <v>0</v>
      </c>
      <c r="D872" s="246"/>
      <c r="E872" s="113"/>
      <c r="F872" s="113"/>
      <c r="G872" s="218"/>
      <c r="H872" s="233"/>
      <c r="I872" s="113"/>
      <c r="J872" s="216"/>
      <c r="K872" s="216"/>
      <c r="L872" s="216"/>
      <c r="M872" s="6"/>
      <c r="N872" s="11"/>
      <c r="O872" s="11"/>
      <c r="P872" s="11"/>
    </row>
    <row r="873" spans="1:16" hidden="1">
      <c r="A873" s="226"/>
      <c r="B873" s="247" t="s">
        <v>23</v>
      </c>
      <c r="C873" s="243">
        <v>5583</v>
      </c>
      <c r="D873" s="248">
        <v>100</v>
      </c>
      <c r="E873" s="113"/>
      <c r="F873" s="113"/>
      <c r="G873" s="218"/>
      <c r="H873" s="233"/>
      <c r="I873" s="113"/>
      <c r="J873" s="216"/>
      <c r="K873" s="216"/>
      <c r="L873" s="216"/>
      <c r="M873" s="6"/>
      <c r="N873" s="11"/>
      <c r="O873" s="11"/>
      <c r="P873" s="11"/>
    </row>
    <row r="874" spans="1:16" hidden="1">
      <c r="A874" s="223"/>
      <c r="B874" s="113"/>
      <c r="C874" s="113"/>
      <c r="D874" s="113"/>
      <c r="E874" s="113"/>
      <c r="F874" s="113"/>
      <c r="G874" s="218"/>
      <c r="H874" s="233"/>
      <c r="I874" s="113"/>
      <c r="J874" s="216"/>
      <c r="K874" s="216"/>
      <c r="L874" s="216"/>
      <c r="M874" s="6"/>
      <c r="N874" s="11"/>
      <c r="O874" s="11"/>
      <c r="P874" s="11"/>
    </row>
    <row r="875" spans="1:16" hidden="1">
      <c r="A875" s="223"/>
      <c r="B875" s="113"/>
      <c r="C875" s="113"/>
      <c r="D875" s="113"/>
      <c r="E875" s="113"/>
      <c r="F875" s="113"/>
      <c r="G875" s="218"/>
      <c r="H875" s="233"/>
      <c r="I875" s="113"/>
      <c r="J875" s="216"/>
      <c r="K875" s="216"/>
      <c r="L875" s="216"/>
      <c r="M875" s="6"/>
      <c r="N875" s="11"/>
      <c r="O875" s="11"/>
      <c r="P875" s="11"/>
    </row>
    <row r="876" spans="1:16" hidden="1">
      <c r="A876" s="223"/>
      <c r="B876" s="113"/>
      <c r="C876" s="113"/>
      <c r="D876" s="113"/>
      <c r="E876" s="113"/>
      <c r="F876" s="113"/>
      <c r="G876" s="218"/>
      <c r="H876" s="233"/>
      <c r="I876" s="113"/>
      <c r="J876" s="216"/>
      <c r="K876" s="216"/>
      <c r="L876" s="216"/>
      <c r="M876" s="6"/>
      <c r="N876" s="11" t="s">
        <v>244</v>
      </c>
      <c r="O876" s="11"/>
      <c r="P876" s="11"/>
    </row>
    <row r="877" spans="1:16" hidden="1">
      <c r="A877" s="223"/>
      <c r="B877" s="113"/>
      <c r="C877" s="113"/>
      <c r="D877" s="113"/>
      <c r="E877" s="113"/>
      <c r="F877" s="113"/>
      <c r="G877" s="218"/>
      <c r="H877" s="233"/>
      <c r="I877" s="113"/>
      <c r="J877" s="113"/>
      <c r="K877" s="221"/>
      <c r="L877" s="221"/>
      <c r="M877" s="6"/>
      <c r="N877" s="11"/>
      <c r="O877" s="11"/>
      <c r="P877" s="11"/>
    </row>
    <row r="878" spans="1:16" hidden="1">
      <c r="A878" s="223"/>
      <c r="B878" s="113"/>
      <c r="C878" s="113"/>
      <c r="D878" s="113"/>
      <c r="E878" s="113"/>
      <c r="F878" s="113"/>
      <c r="G878" s="218"/>
      <c r="H878" s="233"/>
      <c r="I878" s="113"/>
      <c r="J878" s="113"/>
      <c r="K878" s="221"/>
      <c r="L878" s="221"/>
      <c r="M878" s="6"/>
      <c r="N878" s="11"/>
      <c r="O878" s="11"/>
      <c r="P878" s="11"/>
    </row>
    <row r="879" spans="1:16" hidden="1">
      <c r="A879" s="83"/>
      <c r="B879" s="11"/>
      <c r="C879" s="11"/>
      <c r="D879" s="11"/>
      <c r="E879" s="11"/>
      <c r="F879" s="11"/>
      <c r="G879" s="5"/>
      <c r="H879" s="48"/>
      <c r="I879" s="11"/>
      <c r="J879" s="11"/>
      <c r="K879" s="47"/>
      <c r="L879" s="47"/>
      <c r="M879" s="6"/>
      <c r="N879" s="11"/>
      <c r="O879" s="11"/>
      <c r="P879" s="11"/>
    </row>
    <row r="880" spans="1:16">
      <c r="A880" s="83"/>
      <c r="B880" s="11"/>
      <c r="C880" s="11"/>
      <c r="D880" s="11"/>
      <c r="E880" s="11"/>
      <c r="F880" s="11"/>
      <c r="G880" s="5"/>
      <c r="H880" s="48"/>
      <c r="I880" s="11"/>
      <c r="J880" s="11"/>
      <c r="K880" s="47"/>
      <c r="L880" s="47"/>
      <c r="M880" s="6"/>
      <c r="N880" s="11"/>
      <c r="O880" s="11"/>
      <c r="P880" s="11"/>
    </row>
    <row r="881" spans="1:16">
      <c r="A881" s="83"/>
      <c r="B881" s="11"/>
      <c r="C881" s="11"/>
      <c r="D881" s="11"/>
      <c r="E881" s="11"/>
      <c r="F881" s="11"/>
      <c r="G881" s="5"/>
      <c r="H881" s="48"/>
      <c r="I881" s="11"/>
      <c r="J881" s="11"/>
      <c r="K881" s="47"/>
      <c r="L881" s="47"/>
      <c r="M881" s="6"/>
      <c r="N881" s="11"/>
      <c r="O881" s="11"/>
      <c r="P881" s="11"/>
    </row>
    <row r="882" spans="1:16">
      <c r="A882" s="94">
        <v>1.42</v>
      </c>
      <c r="B882" s="38" t="s">
        <v>117</v>
      </c>
      <c r="C882" s="38"/>
      <c r="D882" s="38"/>
      <c r="E882" s="11"/>
      <c r="F882" s="11"/>
      <c r="G882" s="5"/>
      <c r="H882" s="48"/>
      <c r="I882" s="11"/>
      <c r="J882" s="11"/>
      <c r="K882" s="47"/>
      <c r="L882" s="7"/>
      <c r="M882" s="6"/>
      <c r="N882" s="11"/>
      <c r="O882" s="11"/>
      <c r="P882" s="11"/>
    </row>
    <row r="883" spans="1:16">
      <c r="A883" s="83"/>
      <c r="B883" s="38" t="s">
        <v>64</v>
      </c>
      <c r="C883" s="38" t="s">
        <v>27</v>
      </c>
      <c r="D883" s="39" t="s">
        <v>0</v>
      </c>
      <c r="E883" s="11"/>
      <c r="F883" s="11"/>
      <c r="G883" s="11"/>
      <c r="H883" s="11"/>
      <c r="I883" s="11"/>
      <c r="J883" s="156"/>
      <c r="O883" s="156"/>
      <c r="P883" s="157"/>
    </row>
    <row r="884" spans="1:16" ht="15" customHeight="1">
      <c r="A884" s="83"/>
      <c r="B884" s="20" t="s">
        <v>65</v>
      </c>
      <c r="C884" s="165">
        <v>4</v>
      </c>
      <c r="D884" s="173">
        <v>7.1646068421995335E-2</v>
      </c>
      <c r="E884" s="11"/>
      <c r="F884" s="11"/>
      <c r="G884" s="11"/>
      <c r="H884" s="11"/>
      <c r="I884" s="11"/>
      <c r="J884" s="296" t="s">
        <v>329</v>
      </c>
      <c r="K884" s="296"/>
      <c r="L884" s="296"/>
      <c r="O884" s="159"/>
      <c r="P884" s="160"/>
    </row>
    <row r="885" spans="1:16">
      <c r="A885" s="83"/>
      <c r="B885" s="20" t="s">
        <v>66</v>
      </c>
      <c r="C885" s="165">
        <v>86</v>
      </c>
      <c r="D885" s="163">
        <v>1.5403904710728999</v>
      </c>
      <c r="E885" s="11"/>
      <c r="F885" s="11"/>
      <c r="G885" s="11"/>
      <c r="H885" s="11"/>
      <c r="I885" s="11"/>
      <c r="J885" s="296"/>
      <c r="K885" s="296"/>
      <c r="L885" s="296"/>
      <c r="O885" s="173"/>
      <c r="P885" s="160"/>
    </row>
    <row r="886" spans="1:16">
      <c r="A886" s="83"/>
      <c r="B886" s="20" t="s">
        <v>67</v>
      </c>
      <c r="C886" s="165">
        <v>488</v>
      </c>
      <c r="D886" s="163">
        <v>8.7408203474834316</v>
      </c>
      <c r="E886" s="11"/>
      <c r="F886" s="11"/>
      <c r="G886" s="11"/>
      <c r="H886" s="11"/>
      <c r="I886" s="11"/>
      <c r="J886" s="296"/>
      <c r="K886" s="296"/>
      <c r="L886" s="296"/>
      <c r="O886" s="163"/>
      <c r="P886" s="160"/>
    </row>
    <row r="887" spans="1:16">
      <c r="A887" s="83"/>
      <c r="B887" s="20" t="s">
        <v>68</v>
      </c>
      <c r="C887" s="165">
        <v>649</v>
      </c>
      <c r="D887" s="163">
        <v>11.624574601468744</v>
      </c>
      <c r="E887" s="11"/>
      <c r="F887" s="11"/>
      <c r="G887" s="11"/>
      <c r="H887" s="11"/>
      <c r="I887" s="11"/>
      <c r="J887" s="296"/>
      <c r="K887" s="296"/>
      <c r="L887" s="296"/>
      <c r="O887" s="163"/>
      <c r="P887" s="160"/>
    </row>
    <row r="888" spans="1:16">
      <c r="A888" s="83"/>
      <c r="B888" s="20" t="s">
        <v>69</v>
      </c>
      <c r="C888" s="165">
        <v>862</v>
      </c>
      <c r="D888" s="163">
        <v>15.439727744939995</v>
      </c>
      <c r="E888" s="11"/>
      <c r="F888" s="11"/>
      <c r="G888" s="11"/>
      <c r="H888" s="11"/>
      <c r="I888" s="11"/>
      <c r="J888" s="296"/>
      <c r="K888" s="296"/>
      <c r="L888" s="296"/>
      <c r="O888" s="163"/>
      <c r="P888" s="160"/>
    </row>
    <row r="889" spans="1:16">
      <c r="A889" s="83"/>
      <c r="B889" s="20" t="s">
        <v>70</v>
      </c>
      <c r="C889" s="165">
        <v>785</v>
      </c>
      <c r="D889" s="163">
        <v>14.060540927816586</v>
      </c>
      <c r="E889" s="11"/>
      <c r="F889" s="11"/>
      <c r="G889" s="11"/>
      <c r="H889" s="11"/>
      <c r="I889" s="11"/>
      <c r="J889" s="296"/>
      <c r="K889" s="296"/>
      <c r="L889" s="296"/>
      <c r="O889" s="163"/>
      <c r="P889" s="160"/>
    </row>
    <row r="890" spans="1:16">
      <c r="A890" s="83"/>
      <c r="B890" s="20" t="s">
        <v>71</v>
      </c>
      <c r="C890" s="165">
        <v>705</v>
      </c>
      <c r="D890" s="163">
        <v>12.627619559376679</v>
      </c>
      <c r="E890" s="11"/>
      <c r="F890" s="11"/>
      <c r="G890" s="11"/>
      <c r="H890" s="11"/>
      <c r="I890" s="11"/>
      <c r="J890" s="296"/>
      <c r="K890" s="296"/>
      <c r="L890" s="296"/>
      <c r="O890" s="163"/>
      <c r="P890" s="160"/>
    </row>
    <row r="891" spans="1:16">
      <c r="A891" s="83"/>
      <c r="B891" s="20" t="s">
        <v>72</v>
      </c>
      <c r="C891" s="165">
        <v>624</v>
      </c>
      <c r="D891" s="163">
        <v>11.176786673831273</v>
      </c>
      <c r="E891" s="11"/>
      <c r="F891" s="11"/>
      <c r="G891" s="11"/>
      <c r="H891" s="11"/>
      <c r="I891" s="11"/>
      <c r="J891" s="296"/>
      <c r="K891" s="296"/>
      <c r="L891" s="296"/>
      <c r="O891" s="163"/>
      <c r="P891" s="160"/>
    </row>
    <row r="892" spans="1:16">
      <c r="A892" s="83"/>
      <c r="B892" s="20" t="s">
        <v>73</v>
      </c>
      <c r="C892" s="165">
        <v>511</v>
      </c>
      <c r="D892" s="163">
        <v>9.1527852409099051</v>
      </c>
      <c r="E892" s="11"/>
      <c r="F892" s="11"/>
      <c r="G892" s="11"/>
      <c r="H892" s="11"/>
      <c r="I892" s="11"/>
      <c r="J892" s="161"/>
      <c r="K892" s="162"/>
      <c r="N892" s="163"/>
      <c r="O892" s="163"/>
      <c r="P892" s="160"/>
    </row>
    <row r="893" spans="1:16">
      <c r="A893" s="83"/>
      <c r="B893" s="20" t="s">
        <v>74</v>
      </c>
      <c r="C893" s="165">
        <v>319</v>
      </c>
      <c r="D893" s="163">
        <v>5.713773956654129</v>
      </c>
      <c r="E893" s="11"/>
      <c r="F893" s="11"/>
      <c r="G893" s="11"/>
      <c r="H893" s="11"/>
      <c r="I893" s="11"/>
      <c r="J893" s="161"/>
      <c r="K893" s="162"/>
      <c r="N893" s="163"/>
      <c r="O893" s="163"/>
      <c r="P893" s="160"/>
    </row>
    <row r="894" spans="1:16">
      <c r="A894" s="83"/>
      <c r="B894" s="20" t="s">
        <v>383</v>
      </c>
      <c r="C894" s="165">
        <v>452</v>
      </c>
      <c r="D894" s="163">
        <v>8.096005731685473</v>
      </c>
      <c r="E894" s="11"/>
      <c r="F894" s="11"/>
      <c r="G894" s="11"/>
      <c r="H894" s="11"/>
      <c r="I894" s="11"/>
      <c r="J894" s="161"/>
      <c r="K894" s="162"/>
      <c r="N894" s="163"/>
      <c r="O894" s="163"/>
      <c r="P894" s="160"/>
    </row>
    <row r="895" spans="1:16">
      <c r="A895" s="83"/>
      <c r="B895" s="11" t="s">
        <v>58</v>
      </c>
      <c r="C895" s="165">
        <v>98</v>
      </c>
      <c r="D895" s="163">
        <v>1.755328676338886</v>
      </c>
      <c r="E895" s="11"/>
      <c r="F895" s="11"/>
      <c r="G895" s="11"/>
      <c r="H895" s="11"/>
      <c r="I895" s="11"/>
      <c r="J895" s="161"/>
      <c r="K895" s="162"/>
      <c r="N895" s="163"/>
      <c r="O895" s="163"/>
      <c r="P895" s="160"/>
    </row>
    <row r="896" spans="1:16">
      <c r="A896" s="83"/>
      <c r="B896" s="20" t="s">
        <v>23</v>
      </c>
      <c r="C896" s="165">
        <v>5583</v>
      </c>
      <c r="D896" s="163">
        <v>100</v>
      </c>
      <c r="E896" s="11"/>
      <c r="F896" s="11"/>
      <c r="G896" s="11"/>
      <c r="H896" s="11"/>
      <c r="I896" s="11"/>
      <c r="J896" s="161"/>
      <c r="K896" s="162"/>
      <c r="N896" s="163"/>
      <c r="O896" s="163"/>
      <c r="P896" s="160"/>
    </row>
    <row r="897" spans="1:16">
      <c r="A897" s="83"/>
      <c r="B897" s="11"/>
      <c r="C897" s="11"/>
      <c r="D897" s="11"/>
      <c r="E897" s="11"/>
      <c r="F897" s="11"/>
      <c r="G897" s="11"/>
      <c r="H897" s="11"/>
      <c r="I897" s="11"/>
      <c r="J897" s="161"/>
      <c r="K897" s="162"/>
      <c r="N897" s="163"/>
      <c r="O897" s="164"/>
      <c r="P897" s="160"/>
    </row>
    <row r="898" spans="1:16">
      <c r="A898" s="83"/>
      <c r="B898" s="11"/>
      <c r="C898" s="11"/>
      <c r="D898" s="11"/>
      <c r="E898" s="11"/>
      <c r="F898" s="11"/>
      <c r="G898" s="11"/>
      <c r="H898" s="11"/>
      <c r="I898" s="11"/>
      <c r="J898" s="11"/>
      <c r="K898" s="11"/>
      <c r="L898" s="11"/>
      <c r="M898" s="11"/>
      <c r="N898" s="11"/>
      <c r="O898" s="11"/>
      <c r="P898" s="11"/>
    </row>
    <row r="899" spans="1:16">
      <c r="A899" s="83"/>
      <c r="B899" s="11"/>
      <c r="C899" s="11"/>
      <c r="D899" s="11"/>
      <c r="E899" s="11"/>
      <c r="F899" s="11"/>
      <c r="G899" s="11"/>
      <c r="H899" s="11"/>
      <c r="I899" s="11"/>
      <c r="J899" s="11"/>
      <c r="K899" s="11"/>
      <c r="L899" s="11"/>
      <c r="M899" s="11"/>
      <c r="N899" s="11"/>
      <c r="O899" s="11"/>
      <c r="P899" s="11"/>
    </row>
    <row r="900" spans="1:16">
      <c r="A900" s="83"/>
      <c r="B900" s="11"/>
      <c r="C900" s="11"/>
      <c r="D900" s="11"/>
      <c r="E900" s="11"/>
      <c r="F900" s="11"/>
      <c r="G900" s="11"/>
      <c r="H900" s="11"/>
      <c r="I900" s="11"/>
      <c r="J900" s="11"/>
      <c r="K900" s="11"/>
      <c r="L900" s="11"/>
      <c r="M900" s="11"/>
      <c r="N900" s="11"/>
      <c r="O900" s="11"/>
      <c r="P900" s="11"/>
    </row>
    <row r="901" spans="1:16">
      <c r="A901" s="83"/>
      <c r="B901" s="11"/>
      <c r="C901" s="11"/>
      <c r="D901" s="11"/>
      <c r="E901" s="11"/>
      <c r="F901" s="11"/>
      <c r="G901" s="11"/>
      <c r="H901" s="11"/>
      <c r="I901" s="11"/>
      <c r="J901" s="11"/>
      <c r="K901" s="11"/>
      <c r="L901" s="11"/>
      <c r="M901" s="11"/>
      <c r="N901" s="11"/>
      <c r="O901" s="11"/>
      <c r="P901" s="11"/>
    </row>
    <row r="902" spans="1:16">
      <c r="A902" s="83"/>
      <c r="B902" s="11"/>
      <c r="C902" s="11"/>
      <c r="D902" s="11"/>
      <c r="E902" s="11"/>
      <c r="F902" s="11"/>
      <c r="G902" s="11"/>
      <c r="H902" s="11"/>
      <c r="I902" s="11"/>
      <c r="J902" s="11"/>
      <c r="K902" s="11"/>
      <c r="L902" s="11"/>
      <c r="M902" s="11"/>
      <c r="N902" s="11"/>
      <c r="O902" s="11"/>
      <c r="P902" s="11"/>
    </row>
    <row r="903" spans="1:16">
      <c r="A903" s="83"/>
      <c r="B903" s="11"/>
      <c r="C903" s="11"/>
      <c r="D903" s="11"/>
      <c r="E903" s="11"/>
      <c r="F903" s="11"/>
      <c r="G903" s="11"/>
      <c r="H903" s="11"/>
      <c r="I903" s="11"/>
      <c r="J903" s="11"/>
      <c r="K903" s="11"/>
      <c r="L903" s="11"/>
      <c r="M903" s="11"/>
      <c r="N903" s="11"/>
      <c r="O903" s="11"/>
      <c r="P903" s="11"/>
    </row>
    <row r="904" spans="1:16">
      <c r="A904" s="83"/>
      <c r="B904" s="11"/>
      <c r="C904" s="11"/>
      <c r="D904" s="11"/>
      <c r="E904" s="11"/>
      <c r="F904" s="11"/>
      <c r="G904" s="11"/>
      <c r="H904" s="11"/>
      <c r="I904" s="11"/>
      <c r="J904" s="11"/>
      <c r="K904" s="11"/>
      <c r="L904" s="11"/>
      <c r="M904" s="11"/>
      <c r="N904" s="11"/>
      <c r="O904" s="11"/>
      <c r="P904" s="11"/>
    </row>
    <row r="905" spans="1:16">
      <c r="A905" s="83"/>
      <c r="B905" s="11"/>
      <c r="C905" s="11"/>
      <c r="D905" s="11"/>
      <c r="E905" s="11"/>
      <c r="F905" s="11"/>
      <c r="G905" s="11"/>
      <c r="H905" s="11"/>
      <c r="I905" s="11"/>
      <c r="J905" s="11"/>
      <c r="K905" s="11"/>
      <c r="L905" s="11"/>
      <c r="M905" s="11"/>
      <c r="N905" s="11"/>
      <c r="O905" s="11"/>
      <c r="P905" s="11"/>
    </row>
    <row r="906" spans="1:16">
      <c r="A906" s="83"/>
      <c r="B906" s="11"/>
      <c r="C906" s="11"/>
      <c r="D906" s="11"/>
      <c r="E906" s="11"/>
      <c r="F906" s="11"/>
      <c r="G906" s="11"/>
      <c r="H906" s="11"/>
      <c r="I906" s="11"/>
      <c r="J906" s="11"/>
      <c r="K906" s="11"/>
      <c r="L906" s="11"/>
      <c r="M906" s="11"/>
      <c r="N906" s="11"/>
      <c r="O906" s="11"/>
      <c r="P906" s="11"/>
    </row>
    <row r="907" spans="1:16">
      <c r="A907" s="83"/>
      <c r="B907" s="11"/>
      <c r="C907" s="11"/>
      <c r="D907" s="11"/>
      <c r="E907" s="11"/>
      <c r="F907" s="11"/>
      <c r="G907" s="11"/>
      <c r="H907" s="11"/>
      <c r="I907" s="11"/>
      <c r="J907" s="11"/>
      <c r="K907" s="11"/>
      <c r="L907" s="11"/>
      <c r="M907" s="11"/>
      <c r="N907" s="11"/>
      <c r="O907" s="11"/>
      <c r="P907" s="11"/>
    </row>
    <row r="908" spans="1:16">
      <c r="A908" s="83"/>
      <c r="B908" s="11"/>
      <c r="C908" s="11"/>
      <c r="D908" s="11"/>
      <c r="E908" s="11"/>
      <c r="F908" s="11"/>
      <c r="G908" s="11"/>
      <c r="H908" s="11"/>
      <c r="I908" s="11"/>
      <c r="J908" s="11"/>
      <c r="K908" s="11"/>
      <c r="L908" s="11"/>
      <c r="M908" s="11"/>
      <c r="N908" s="11"/>
      <c r="O908" s="11"/>
      <c r="P908" s="11"/>
    </row>
    <row r="909" spans="1:16">
      <c r="A909" s="83"/>
      <c r="B909" s="11"/>
      <c r="C909" s="11"/>
      <c r="D909" s="11"/>
      <c r="E909" s="11"/>
      <c r="F909" s="11"/>
      <c r="G909" s="11"/>
      <c r="H909" s="11"/>
      <c r="I909" s="11"/>
      <c r="J909" s="11"/>
      <c r="K909" s="11"/>
      <c r="L909" s="11"/>
      <c r="M909" s="11"/>
      <c r="N909" s="11"/>
      <c r="O909" s="11"/>
      <c r="P909" s="11"/>
    </row>
    <row r="910" spans="1:16">
      <c r="A910" s="83"/>
      <c r="B910" s="11"/>
      <c r="C910" s="11"/>
      <c r="D910" s="11"/>
      <c r="E910" s="11"/>
      <c r="F910" s="11"/>
      <c r="G910" s="11"/>
      <c r="H910" s="11"/>
      <c r="I910" s="11"/>
      <c r="J910" s="11"/>
      <c r="K910" s="11"/>
      <c r="L910" s="11"/>
      <c r="M910" s="11"/>
      <c r="N910" s="11"/>
      <c r="O910" s="11"/>
      <c r="P910" s="11"/>
    </row>
    <row r="911" spans="1:16">
      <c r="A911" s="83"/>
      <c r="B911" s="11"/>
      <c r="C911" s="11"/>
      <c r="D911" s="11"/>
      <c r="E911" s="11"/>
      <c r="F911" s="11"/>
      <c r="G911" s="11"/>
      <c r="H911" s="11"/>
      <c r="I911" s="11"/>
      <c r="J911" s="11"/>
      <c r="K911" s="11"/>
      <c r="L911" s="11"/>
      <c r="M911" s="11"/>
      <c r="N911" s="11"/>
      <c r="O911" s="11"/>
      <c r="P911" s="11"/>
    </row>
  </sheetData>
  <sortState ref="F806:G827">
    <sortCondition descending="1" ref="G806"/>
  </sortState>
  <mergeCells count="42">
    <mergeCell ref="J679:L686"/>
    <mergeCell ref="J697:L706"/>
    <mergeCell ref="J720:L726"/>
    <mergeCell ref="K490:M496"/>
    <mergeCell ref="J609:L619"/>
    <mergeCell ref="I521:K528"/>
    <mergeCell ref="K535:M541"/>
    <mergeCell ref="J554:L560"/>
    <mergeCell ref="J573:L578"/>
    <mergeCell ref="J591:L597"/>
    <mergeCell ref="H664:J669"/>
    <mergeCell ref="J415:L423"/>
    <mergeCell ref="K434:M441"/>
    <mergeCell ref="K454:M460"/>
    <mergeCell ref="J471:L477"/>
    <mergeCell ref="J336:L344"/>
    <mergeCell ref="K353:M361"/>
    <mergeCell ref="M373:O384"/>
    <mergeCell ref="J396:L404"/>
    <mergeCell ref="J3:M11"/>
    <mergeCell ref="M25:O39"/>
    <mergeCell ref="K49:N58"/>
    <mergeCell ref="K67:N75"/>
    <mergeCell ref="J87:M96"/>
    <mergeCell ref="J108:M115"/>
    <mergeCell ref="K282:M287"/>
    <mergeCell ref="J301:L306"/>
    <mergeCell ref="J321:L328"/>
    <mergeCell ref="J243:L250"/>
    <mergeCell ref="J262:L268"/>
    <mergeCell ref="J126:M132"/>
    <mergeCell ref="K145:N153"/>
    <mergeCell ref="J164:M172"/>
    <mergeCell ref="J183:M190"/>
    <mergeCell ref="K199:M205"/>
    <mergeCell ref="M218:O231"/>
    <mergeCell ref="J884:L891"/>
    <mergeCell ref="J737:L744"/>
    <mergeCell ref="J779:L785"/>
    <mergeCell ref="I810:K821"/>
    <mergeCell ref="J825:L832"/>
    <mergeCell ref="J842:L852"/>
  </mergeCells>
  <pageMargins left="0" right="0" top="0" bottom="0" header="0.3" footer="0.3"/>
  <pageSetup orientation="portrait" horizontalDpi="4294967294" r:id="rId1"/>
  <drawing r:id="rId2"/>
</worksheet>
</file>

<file path=xl/worksheets/sheet2.xml><?xml version="1.0" encoding="utf-8"?>
<worksheet xmlns="http://schemas.openxmlformats.org/spreadsheetml/2006/main" xmlns:r="http://schemas.openxmlformats.org/officeDocument/2006/relationships">
  <sheetPr>
    <tabColor theme="5" tint="-0.249977111117893"/>
  </sheetPr>
  <dimension ref="A1:R916"/>
  <sheetViews>
    <sheetView topLeftCell="A886" zoomScale="70" zoomScaleNormal="70" workbookViewId="0">
      <selection activeCell="D903" activeCellId="1" sqref="B903:B915 D903:D915"/>
    </sheetView>
  </sheetViews>
  <sheetFormatPr baseColWidth="10" defaultRowHeight="12.75"/>
  <cols>
    <col min="1" max="1" width="11.42578125" style="83"/>
    <col min="2" max="2" width="11.42578125" style="11"/>
    <col min="3" max="3" width="14.28515625" style="11" bestFit="1" customWidth="1"/>
    <col min="4" max="4" width="15.140625" style="11" bestFit="1" customWidth="1"/>
    <col min="5" max="16384" width="11.42578125" style="11"/>
  </cols>
  <sheetData>
    <row r="1" spans="1:18">
      <c r="A1" s="30">
        <v>2</v>
      </c>
      <c r="B1" s="30" t="s">
        <v>24</v>
      </c>
      <c r="C1" s="30"/>
    </row>
    <row r="2" spans="1:18">
      <c r="A2" s="84">
        <v>2.1</v>
      </c>
      <c r="B2" s="12" t="s">
        <v>25</v>
      </c>
      <c r="C2" s="12"/>
      <c r="L2" s="13"/>
      <c r="M2" s="2"/>
      <c r="N2" s="2"/>
      <c r="O2" s="2"/>
      <c r="P2" s="2"/>
      <c r="Q2" s="2"/>
      <c r="R2" s="3"/>
    </row>
    <row r="3" spans="1:18" ht="12.75" customHeight="1">
      <c r="B3" s="12" t="s">
        <v>26</v>
      </c>
      <c r="C3" s="12" t="s">
        <v>27</v>
      </c>
      <c r="J3" s="313" t="s">
        <v>333</v>
      </c>
      <c r="K3" s="313"/>
      <c r="L3" s="313"/>
      <c r="M3" s="313"/>
      <c r="N3" s="113" t="s">
        <v>382</v>
      </c>
      <c r="Q3" s="14"/>
      <c r="R3" s="4"/>
    </row>
    <row r="4" spans="1:18">
      <c r="B4" s="11">
        <v>2009</v>
      </c>
      <c r="C4" s="18">
        <v>23393</v>
      </c>
      <c r="D4" s="19"/>
      <c r="J4" s="313"/>
      <c r="K4" s="313"/>
      <c r="L4" s="313"/>
      <c r="M4" s="313"/>
      <c r="N4" s="288"/>
      <c r="Q4" s="17"/>
      <c r="R4" s="4"/>
    </row>
    <row r="5" spans="1:18">
      <c r="B5" s="11">
        <v>2010</v>
      </c>
      <c r="C5" s="18">
        <v>22985</v>
      </c>
      <c r="D5" s="19"/>
      <c r="F5" s="13"/>
      <c r="G5" s="2"/>
      <c r="H5" s="2"/>
      <c r="J5" s="313"/>
      <c r="K5" s="313"/>
      <c r="L5" s="313"/>
      <c r="M5" s="313"/>
      <c r="N5" s="288"/>
      <c r="Q5" s="17"/>
      <c r="R5" s="4"/>
    </row>
    <row r="6" spans="1:18">
      <c r="B6" s="11">
        <v>2011</v>
      </c>
      <c r="C6" s="19">
        <v>22426</v>
      </c>
      <c r="D6" s="19"/>
      <c r="F6" s="2"/>
      <c r="G6" s="2"/>
      <c r="H6" s="14"/>
      <c r="J6" s="313"/>
      <c r="K6" s="313"/>
      <c r="L6" s="313"/>
      <c r="M6" s="313"/>
      <c r="N6" s="288"/>
      <c r="Q6" s="17"/>
      <c r="R6" s="4"/>
    </row>
    <row r="7" spans="1:18">
      <c r="B7" s="11">
        <v>2012</v>
      </c>
      <c r="C7" s="19">
        <v>43970</v>
      </c>
      <c r="D7" s="19"/>
      <c r="F7" s="15"/>
      <c r="J7" s="313"/>
      <c r="K7" s="313"/>
      <c r="L7" s="313"/>
      <c r="M7" s="313"/>
      <c r="N7" s="288"/>
      <c r="Q7" s="4"/>
      <c r="R7" s="4"/>
    </row>
    <row r="8" spans="1:18">
      <c r="B8" s="11">
        <v>2013</v>
      </c>
      <c r="C8" s="19">
        <v>49633</v>
      </c>
      <c r="D8" s="19"/>
      <c r="F8" s="2"/>
      <c r="J8" s="313"/>
      <c r="K8" s="313"/>
      <c r="L8" s="313"/>
      <c r="M8" s="313"/>
      <c r="N8" s="288"/>
    </row>
    <row r="9" spans="1:18">
      <c r="C9" s="19"/>
      <c r="F9" s="2"/>
      <c r="J9" s="313"/>
      <c r="K9" s="313"/>
      <c r="L9" s="313"/>
      <c r="M9" s="313"/>
      <c r="N9" s="288"/>
    </row>
    <row r="10" spans="1:18">
      <c r="F10" s="2"/>
      <c r="J10" s="313"/>
      <c r="K10" s="313"/>
      <c r="L10" s="313"/>
      <c r="M10" s="313"/>
      <c r="N10" s="288"/>
    </row>
    <row r="11" spans="1:18">
      <c r="F11" s="2"/>
      <c r="J11" s="313"/>
      <c r="K11" s="313"/>
      <c r="L11" s="313"/>
      <c r="M11" s="313"/>
      <c r="N11" s="288"/>
    </row>
    <row r="12" spans="1:18">
      <c r="C12" s="19"/>
      <c r="D12" s="112"/>
      <c r="F12" s="2"/>
      <c r="J12" s="313"/>
      <c r="K12" s="313"/>
      <c r="L12" s="313"/>
      <c r="M12" s="313"/>
      <c r="N12" s="288"/>
    </row>
    <row r="13" spans="1:18">
      <c r="F13" s="2"/>
      <c r="J13" s="313"/>
      <c r="K13" s="313"/>
      <c r="L13" s="313"/>
      <c r="M13" s="313"/>
      <c r="N13" s="288"/>
    </row>
    <row r="14" spans="1:18">
      <c r="C14" s="19"/>
      <c r="F14" s="2"/>
      <c r="J14" s="313"/>
      <c r="K14" s="313"/>
      <c r="L14" s="313"/>
      <c r="M14" s="313"/>
      <c r="N14" s="288"/>
    </row>
    <row r="15" spans="1:18">
      <c r="F15" s="2"/>
      <c r="J15" s="313"/>
      <c r="K15" s="313"/>
      <c r="L15" s="313"/>
      <c r="M15" s="313"/>
      <c r="N15" s="288"/>
    </row>
    <row r="16" spans="1:18">
      <c r="F16" s="2"/>
      <c r="J16" s="313"/>
      <c r="K16" s="313"/>
      <c r="L16" s="313"/>
      <c r="M16" s="313"/>
      <c r="N16" s="288"/>
    </row>
    <row r="17" spans="1:15">
      <c r="F17" s="2"/>
      <c r="J17" s="17"/>
    </row>
    <row r="18" spans="1:15">
      <c r="F18" s="2"/>
      <c r="J18" s="17"/>
    </row>
    <row r="19" spans="1:15">
      <c r="F19" s="2"/>
      <c r="J19" s="17"/>
    </row>
    <row r="20" spans="1:15">
      <c r="F20" s="2"/>
      <c r="J20" s="17"/>
    </row>
    <row r="21" spans="1:15">
      <c r="F21" s="2"/>
      <c r="J21" s="17"/>
    </row>
    <row r="22" spans="1:15">
      <c r="A22" s="84">
        <v>2.2000000000000002</v>
      </c>
      <c r="B22" s="12" t="s">
        <v>28</v>
      </c>
      <c r="C22" s="12"/>
      <c r="D22" s="12"/>
      <c r="F22" s="2"/>
      <c r="J22" s="17"/>
    </row>
    <row r="23" spans="1:15">
      <c r="B23" s="12" t="s">
        <v>29</v>
      </c>
      <c r="C23" s="12" t="s">
        <v>27</v>
      </c>
      <c r="D23" s="8" t="s">
        <v>0</v>
      </c>
      <c r="F23" s="12" t="s">
        <v>90</v>
      </c>
      <c r="G23" s="12" t="s">
        <v>30</v>
      </c>
      <c r="J23" s="20"/>
    </row>
    <row r="24" spans="1:15">
      <c r="B24" s="16" t="s">
        <v>7</v>
      </c>
      <c r="C24" s="21">
        <v>13764</v>
      </c>
      <c r="D24" s="22">
        <v>27.731549573872222</v>
      </c>
      <c r="F24" s="16" t="s">
        <v>7</v>
      </c>
      <c r="G24" s="22">
        <v>27.731549573872222</v>
      </c>
      <c r="J24" s="20"/>
    </row>
    <row r="25" spans="1:15">
      <c r="B25" s="16" t="s">
        <v>5</v>
      </c>
      <c r="C25" s="21">
        <v>819</v>
      </c>
      <c r="D25" s="22">
        <v>1.6501118207644108</v>
      </c>
      <c r="F25" s="16" t="s">
        <v>13</v>
      </c>
      <c r="G25" s="22">
        <v>6.7898374065641809</v>
      </c>
      <c r="J25" s="20"/>
    </row>
    <row r="26" spans="1:15">
      <c r="B26" s="16" t="s">
        <v>16</v>
      </c>
      <c r="C26" s="21">
        <v>1006</v>
      </c>
      <c r="D26" s="22">
        <v>2.0268772792295451</v>
      </c>
      <c r="F26" s="16" t="s">
        <v>6</v>
      </c>
      <c r="G26" s="22">
        <v>6.7072310760985632</v>
      </c>
      <c r="J26" s="20"/>
      <c r="M26" s="307" t="s">
        <v>331</v>
      </c>
      <c r="N26" s="307"/>
      <c r="O26" s="307"/>
    </row>
    <row r="27" spans="1:15">
      <c r="B27" s="16" t="s">
        <v>3</v>
      </c>
      <c r="C27" s="21">
        <v>1193</v>
      </c>
      <c r="D27" s="22">
        <v>2.4036427376946787</v>
      </c>
      <c r="F27" s="16" t="s">
        <v>8</v>
      </c>
      <c r="G27" s="22">
        <v>6.090705780428344</v>
      </c>
      <c r="J27" s="20"/>
      <c r="M27" s="307"/>
      <c r="N27" s="307"/>
      <c r="O27" s="307"/>
    </row>
    <row r="28" spans="1:15">
      <c r="B28" s="16" t="s">
        <v>6</v>
      </c>
      <c r="C28" s="21">
        <v>3329</v>
      </c>
      <c r="D28" s="22">
        <v>6.7072310760985632</v>
      </c>
      <c r="F28" s="16" t="s">
        <v>17</v>
      </c>
      <c r="G28" s="22">
        <v>4.8838474402111496</v>
      </c>
      <c r="J28" s="20"/>
      <c r="M28" s="307"/>
      <c r="N28" s="307"/>
      <c r="O28" s="307"/>
    </row>
    <row r="29" spans="1:15">
      <c r="B29" s="16" t="s">
        <v>18</v>
      </c>
      <c r="C29" s="21">
        <v>1734</v>
      </c>
      <c r="D29" s="22">
        <v>3.4936433421312434</v>
      </c>
      <c r="F29" s="16" t="s">
        <v>1</v>
      </c>
      <c r="G29" s="22">
        <v>4.7125904136360885</v>
      </c>
      <c r="J29" s="20"/>
      <c r="M29" s="307"/>
      <c r="N29" s="307"/>
      <c r="O29" s="307"/>
    </row>
    <row r="30" spans="1:15" ht="14.25" customHeight="1">
      <c r="B30" s="16" t="s">
        <v>19</v>
      </c>
      <c r="C30" s="21">
        <v>1074</v>
      </c>
      <c r="D30" s="22">
        <v>2.1638829004895936</v>
      </c>
      <c r="F30" s="16" t="s">
        <v>20</v>
      </c>
      <c r="G30" s="22">
        <v>4.0275623073358453</v>
      </c>
      <c r="J30" s="20"/>
      <c r="M30" s="307"/>
      <c r="N30" s="307"/>
      <c r="O30" s="307"/>
    </row>
    <row r="31" spans="1:15">
      <c r="B31" s="16" t="s">
        <v>21</v>
      </c>
      <c r="C31" s="21">
        <v>429</v>
      </c>
      <c r="D31" s="22">
        <v>0.86434428706707234</v>
      </c>
      <c r="F31" s="16" t="s">
        <v>11</v>
      </c>
      <c r="G31" s="22">
        <v>3.9812221707331816</v>
      </c>
      <c r="J31" s="20"/>
      <c r="M31" s="307"/>
      <c r="N31" s="307"/>
      <c r="O31" s="307"/>
    </row>
    <row r="32" spans="1:15">
      <c r="B32" s="16" t="s">
        <v>13</v>
      </c>
      <c r="C32" s="21">
        <v>3370</v>
      </c>
      <c r="D32" s="22">
        <v>6.7898374065641809</v>
      </c>
      <c r="F32" s="16" t="s">
        <v>15</v>
      </c>
      <c r="G32" s="22">
        <v>3.838172183829307</v>
      </c>
      <c r="J32" s="20"/>
      <c r="M32" s="307"/>
      <c r="N32" s="307"/>
      <c r="O32" s="307"/>
    </row>
    <row r="33" spans="1:17">
      <c r="B33" s="16" t="s">
        <v>20</v>
      </c>
      <c r="C33" s="21">
        <v>1999</v>
      </c>
      <c r="D33" s="22">
        <v>4.0275623073358453</v>
      </c>
      <c r="F33" s="16" t="s">
        <v>14</v>
      </c>
      <c r="G33" s="22">
        <v>3.5278947474462554</v>
      </c>
      <c r="J33" s="20"/>
      <c r="M33" s="307"/>
      <c r="N33" s="307"/>
      <c r="O33" s="307"/>
    </row>
    <row r="34" spans="1:17">
      <c r="B34" s="16" t="s">
        <v>15</v>
      </c>
      <c r="C34" s="21">
        <v>1905</v>
      </c>
      <c r="D34" s="22">
        <v>3.838172183829307</v>
      </c>
      <c r="F34" s="16" t="s">
        <v>18</v>
      </c>
      <c r="G34" s="22">
        <v>3.4936433421312434</v>
      </c>
      <c r="J34" s="20"/>
      <c r="M34" s="307"/>
      <c r="N34" s="307"/>
      <c r="O34" s="307"/>
    </row>
    <row r="35" spans="1:17">
      <c r="B35" s="16" t="s">
        <v>17</v>
      </c>
      <c r="C35" s="21">
        <v>2424</v>
      </c>
      <c r="D35" s="22">
        <v>4.8838474402111496</v>
      </c>
      <c r="F35" s="16" t="s">
        <v>12</v>
      </c>
      <c r="G35" s="22">
        <v>3.2216468881590878</v>
      </c>
      <c r="J35" s="20"/>
      <c r="M35" s="307"/>
      <c r="N35" s="307"/>
      <c r="O35" s="307"/>
    </row>
    <row r="36" spans="1:17">
      <c r="B36" s="16" t="s">
        <v>8</v>
      </c>
      <c r="C36" s="21">
        <v>3023</v>
      </c>
      <c r="D36" s="22">
        <v>6.090705780428344</v>
      </c>
      <c r="F36" s="16" t="s">
        <v>10</v>
      </c>
      <c r="G36" s="22">
        <v>2.7421272137489172</v>
      </c>
      <c r="J36" s="20"/>
      <c r="M36" s="307"/>
      <c r="N36" s="307"/>
      <c r="O36" s="307"/>
    </row>
    <row r="37" spans="1:17">
      <c r="B37" s="16" t="s">
        <v>14</v>
      </c>
      <c r="C37" s="21">
        <v>1751</v>
      </c>
      <c r="D37" s="22">
        <v>3.5278947474462554</v>
      </c>
      <c r="F37" s="16" t="s">
        <v>2</v>
      </c>
      <c r="G37" s="22">
        <v>2.5849737070094494</v>
      </c>
      <c r="J37" s="20"/>
      <c r="M37" s="307"/>
      <c r="N37" s="307"/>
      <c r="O37" s="307"/>
    </row>
    <row r="38" spans="1:17">
      <c r="B38" s="16" t="s">
        <v>2</v>
      </c>
      <c r="C38" s="21">
        <v>1283</v>
      </c>
      <c r="D38" s="22">
        <v>2.5849737070094494</v>
      </c>
      <c r="F38" s="16" t="s">
        <v>4</v>
      </c>
      <c r="G38" s="22">
        <v>2.4338645659138072</v>
      </c>
      <c r="J38" s="20"/>
      <c r="M38" s="307"/>
      <c r="N38" s="307"/>
      <c r="O38" s="307"/>
    </row>
    <row r="39" spans="1:17">
      <c r="B39" s="16" t="s">
        <v>1</v>
      </c>
      <c r="C39" s="21">
        <v>2339</v>
      </c>
      <c r="D39" s="22">
        <v>4.7125904136360885</v>
      </c>
      <c r="F39" s="16" t="s">
        <v>3</v>
      </c>
      <c r="G39" s="22">
        <v>2.4036427376946787</v>
      </c>
      <c r="J39" s="20"/>
      <c r="M39" s="307"/>
      <c r="N39" s="307"/>
      <c r="O39" s="307"/>
    </row>
    <row r="40" spans="1:17">
      <c r="B40" s="16" t="s">
        <v>12</v>
      </c>
      <c r="C40" s="21">
        <v>1599</v>
      </c>
      <c r="D40" s="22">
        <v>3.2216468881590878</v>
      </c>
      <c r="F40" s="16" t="s">
        <v>9</v>
      </c>
      <c r="G40" s="22">
        <v>2.4016279491467372</v>
      </c>
      <c r="J40" s="20"/>
      <c r="K40" s="23"/>
      <c r="L40" s="5"/>
      <c r="M40" s="307"/>
      <c r="N40" s="307"/>
      <c r="O40" s="307"/>
      <c r="P40" s="5"/>
      <c r="Q40" s="6"/>
    </row>
    <row r="41" spans="1:17">
      <c r="B41" s="16" t="s">
        <v>9</v>
      </c>
      <c r="C41" s="21">
        <v>1192</v>
      </c>
      <c r="D41" s="22">
        <v>2.4016279491467372</v>
      </c>
      <c r="F41" s="16" t="s">
        <v>19</v>
      </c>
      <c r="G41" s="22">
        <v>2.1638829004895936</v>
      </c>
      <c r="J41" s="20"/>
      <c r="K41" s="5"/>
      <c r="L41" s="5"/>
      <c r="M41" s="24"/>
      <c r="N41" s="24"/>
      <c r="O41" s="24"/>
      <c r="P41" s="24"/>
      <c r="Q41" s="7"/>
    </row>
    <row r="42" spans="1:17">
      <c r="B42" s="16" t="s">
        <v>22</v>
      </c>
      <c r="C42" s="21">
        <v>855</v>
      </c>
      <c r="D42" s="22">
        <v>1.7226442084903189</v>
      </c>
      <c r="F42" s="16" t="s">
        <v>16</v>
      </c>
      <c r="G42" s="22">
        <v>2.0268772792295451</v>
      </c>
      <c r="J42" s="20"/>
      <c r="K42" s="25"/>
      <c r="L42" s="26"/>
      <c r="O42" s="27"/>
      <c r="P42" s="27"/>
      <c r="Q42" s="7"/>
    </row>
    <row r="43" spans="1:17">
      <c r="B43" s="16" t="s">
        <v>4</v>
      </c>
      <c r="C43" s="21">
        <v>1208</v>
      </c>
      <c r="D43" s="22">
        <v>2.4338645659138072</v>
      </c>
      <c r="F43" s="16" t="s">
        <v>22</v>
      </c>
      <c r="G43" s="22">
        <v>1.7226442084903189</v>
      </c>
      <c r="J43" s="20"/>
      <c r="K43" s="5"/>
      <c r="L43" s="26"/>
      <c r="O43" s="27"/>
      <c r="P43" s="27"/>
      <c r="Q43" s="7"/>
    </row>
    <row r="44" spans="1:17">
      <c r="B44" s="16" t="s">
        <v>10</v>
      </c>
      <c r="C44" s="21">
        <v>1361</v>
      </c>
      <c r="D44" s="22">
        <v>2.7421272137489172</v>
      </c>
      <c r="F44" s="16" t="s">
        <v>5</v>
      </c>
      <c r="G44" s="22">
        <v>1.6501118207644108</v>
      </c>
      <c r="J44" s="20"/>
      <c r="K44" s="5"/>
      <c r="L44" s="26"/>
      <c r="O44" s="27"/>
      <c r="P44" s="27"/>
      <c r="Q44" s="7"/>
    </row>
    <row r="45" spans="1:17">
      <c r="B45" s="16" t="s">
        <v>11</v>
      </c>
      <c r="C45" s="21">
        <v>1976</v>
      </c>
      <c r="D45" s="22">
        <v>3.9812221707331816</v>
      </c>
      <c r="F45" s="16" t="s">
        <v>21</v>
      </c>
      <c r="G45" s="22">
        <v>0.86434428706707234</v>
      </c>
      <c r="J45" s="20"/>
      <c r="K45" s="5"/>
      <c r="L45" s="26"/>
      <c r="O45" s="27"/>
      <c r="P45" s="27"/>
      <c r="Q45" s="7"/>
    </row>
    <row r="46" spans="1:17">
      <c r="B46" s="16" t="s">
        <v>23</v>
      </c>
      <c r="C46" s="21">
        <v>49633</v>
      </c>
      <c r="D46" s="22">
        <v>100</v>
      </c>
      <c r="K46" s="5"/>
      <c r="L46" s="26"/>
      <c r="O46" s="27"/>
      <c r="P46" s="27"/>
      <c r="Q46" s="7"/>
    </row>
    <row r="47" spans="1:17">
      <c r="K47" s="5"/>
      <c r="L47" s="26"/>
      <c r="O47" s="27"/>
      <c r="P47" s="27"/>
      <c r="Q47" s="7"/>
    </row>
    <row r="48" spans="1:17">
      <c r="A48" s="84">
        <v>2.2999999999999998</v>
      </c>
      <c r="B48" s="12" t="s">
        <v>31</v>
      </c>
      <c r="C48" s="12"/>
      <c r="D48" s="12"/>
      <c r="J48" s="297" t="s">
        <v>332</v>
      </c>
      <c r="K48" s="297"/>
      <c r="L48" s="297"/>
      <c r="M48" s="297"/>
      <c r="O48" s="27"/>
      <c r="P48" s="27"/>
      <c r="Q48" s="7"/>
    </row>
    <row r="49" spans="2:17">
      <c r="B49" s="12" t="s">
        <v>32</v>
      </c>
      <c r="C49" s="12" t="s">
        <v>27</v>
      </c>
      <c r="D49" s="8" t="s">
        <v>0</v>
      </c>
      <c r="G49" s="23"/>
      <c r="H49" s="5"/>
      <c r="I49" s="5"/>
      <c r="J49" s="297"/>
      <c r="K49" s="297"/>
      <c r="L49" s="297"/>
      <c r="M49" s="297"/>
      <c r="N49" s="5"/>
      <c r="O49" s="5"/>
      <c r="P49" s="5"/>
      <c r="Q49" s="6"/>
    </row>
    <row r="50" spans="2:17">
      <c r="B50" s="26" t="s">
        <v>33</v>
      </c>
      <c r="C50" s="21">
        <v>21775</v>
      </c>
      <c r="D50" s="27">
        <v>43.872020631434729</v>
      </c>
      <c r="G50" s="5"/>
      <c r="H50" s="5"/>
      <c r="I50" s="24"/>
      <c r="J50" s="297"/>
      <c r="K50" s="297"/>
      <c r="L50" s="297"/>
      <c r="M50" s="297"/>
      <c r="N50" s="24"/>
      <c r="O50" s="24"/>
      <c r="P50" s="24"/>
      <c r="Q50" s="6"/>
    </row>
    <row r="51" spans="2:17">
      <c r="B51" s="26" t="s">
        <v>34</v>
      </c>
      <c r="C51" s="21">
        <v>27858</v>
      </c>
      <c r="D51" s="27">
        <v>56.127979368565271</v>
      </c>
      <c r="G51" s="25"/>
      <c r="J51" s="297"/>
      <c r="K51" s="297"/>
      <c r="L51" s="297"/>
      <c r="M51" s="297"/>
      <c r="O51" s="27"/>
      <c r="P51" s="27"/>
      <c r="Q51" s="6"/>
    </row>
    <row r="52" spans="2:17">
      <c r="B52" s="26" t="s">
        <v>23</v>
      </c>
      <c r="C52" s="21">
        <v>49633</v>
      </c>
      <c r="D52" s="27">
        <v>100</v>
      </c>
      <c r="G52" s="5"/>
      <c r="J52" s="297"/>
      <c r="K52" s="297"/>
      <c r="L52" s="297"/>
      <c r="M52" s="297"/>
      <c r="O52" s="27"/>
      <c r="P52" s="27"/>
      <c r="Q52" s="6"/>
    </row>
    <row r="53" spans="2:17">
      <c r="G53" s="5"/>
      <c r="J53" s="297"/>
      <c r="K53" s="297"/>
      <c r="L53" s="297"/>
      <c r="M53" s="297"/>
      <c r="O53" s="27"/>
      <c r="P53" s="7"/>
      <c r="Q53" s="6"/>
    </row>
    <row r="54" spans="2:17">
      <c r="J54" s="297"/>
      <c r="K54" s="297"/>
      <c r="L54" s="297"/>
      <c r="M54" s="297"/>
      <c r="O54" s="27"/>
      <c r="P54" s="27"/>
      <c r="Q54" s="7"/>
    </row>
    <row r="55" spans="2:17">
      <c r="J55" s="297"/>
      <c r="K55" s="297"/>
      <c r="L55" s="297"/>
      <c r="M55" s="297"/>
      <c r="O55" s="27"/>
      <c r="P55" s="27"/>
      <c r="Q55" s="7"/>
    </row>
    <row r="56" spans="2:17">
      <c r="J56" s="297"/>
      <c r="K56" s="297"/>
      <c r="L56" s="297"/>
      <c r="M56" s="297"/>
      <c r="O56" s="27"/>
      <c r="P56" s="27"/>
      <c r="Q56" s="7"/>
    </row>
    <row r="57" spans="2:17">
      <c r="J57" s="297"/>
      <c r="K57" s="297"/>
      <c r="L57" s="297"/>
      <c r="M57" s="297"/>
      <c r="O57" s="27"/>
      <c r="P57" s="27"/>
      <c r="Q57" s="7"/>
    </row>
    <row r="58" spans="2:17">
      <c r="K58" s="5"/>
      <c r="L58" s="26"/>
      <c r="O58" s="27"/>
      <c r="P58" s="27"/>
      <c r="Q58" s="7"/>
    </row>
    <row r="59" spans="2:17">
      <c r="K59" s="5"/>
      <c r="L59" s="26"/>
      <c r="O59" s="27"/>
      <c r="P59" s="27"/>
      <c r="Q59" s="7"/>
    </row>
    <row r="60" spans="2:17">
      <c r="K60" s="5"/>
      <c r="L60" s="26"/>
      <c r="O60" s="27"/>
      <c r="P60" s="27"/>
      <c r="Q60" s="7"/>
    </row>
    <row r="61" spans="2:17">
      <c r="K61" s="5"/>
      <c r="L61" s="26"/>
      <c r="O61" s="27"/>
      <c r="P61" s="27"/>
      <c r="Q61" s="7"/>
    </row>
    <row r="62" spans="2:17">
      <c r="K62" s="5"/>
      <c r="L62" s="26"/>
      <c r="O62" s="27"/>
      <c r="P62" s="27"/>
      <c r="Q62" s="7"/>
    </row>
    <row r="63" spans="2:17">
      <c r="K63" s="5"/>
      <c r="L63" s="26"/>
      <c r="O63" s="27"/>
      <c r="P63" s="27"/>
      <c r="Q63" s="7"/>
    </row>
    <row r="64" spans="2:17">
      <c r="K64" s="5"/>
      <c r="L64" s="26"/>
      <c r="O64" s="27"/>
      <c r="P64" s="27"/>
      <c r="Q64" s="7"/>
    </row>
    <row r="65" spans="1:17">
      <c r="A65" s="84">
        <v>2.4</v>
      </c>
      <c r="B65" s="12" t="s">
        <v>35</v>
      </c>
      <c r="C65" s="12"/>
      <c r="D65" s="12"/>
      <c r="K65" s="5"/>
      <c r="L65" s="26"/>
      <c r="O65" s="27"/>
      <c r="P65" s="27"/>
      <c r="Q65" s="7"/>
    </row>
    <row r="66" spans="1:17">
      <c r="B66" s="12" t="s">
        <v>36</v>
      </c>
      <c r="C66" s="12" t="s">
        <v>27</v>
      </c>
      <c r="D66" s="8" t="s">
        <v>0</v>
      </c>
      <c r="G66" s="23"/>
      <c r="H66" s="5"/>
      <c r="I66" s="5"/>
      <c r="J66" s="5"/>
      <c r="K66" s="309" t="s">
        <v>334</v>
      </c>
      <c r="L66" s="309"/>
      <c r="M66" s="309"/>
      <c r="N66" s="309"/>
      <c r="O66" s="5"/>
      <c r="P66" s="5"/>
      <c r="Q66" s="6"/>
    </row>
    <row r="67" spans="1:17">
      <c r="B67" s="1" t="s">
        <v>37</v>
      </c>
      <c r="C67" s="21">
        <v>3452</v>
      </c>
      <c r="D67" s="27">
        <v>6.9550500674954163</v>
      </c>
      <c r="G67" s="5"/>
      <c r="H67" s="5"/>
      <c r="I67" s="24"/>
      <c r="J67" s="24"/>
      <c r="K67" s="309"/>
      <c r="L67" s="309"/>
      <c r="M67" s="309"/>
      <c r="N67" s="309"/>
      <c r="O67" s="24"/>
      <c r="P67" s="24"/>
      <c r="Q67" s="6"/>
    </row>
    <row r="68" spans="1:17">
      <c r="B68" s="1" t="s">
        <v>38</v>
      </c>
      <c r="C68" s="21">
        <v>3796</v>
      </c>
      <c r="D68" s="27">
        <v>7.6481373279874276</v>
      </c>
      <c r="G68" s="25"/>
      <c r="H68" s="26"/>
      <c r="K68" s="309"/>
      <c r="L68" s="309"/>
      <c r="M68" s="309"/>
      <c r="N68" s="309"/>
      <c r="O68" s="27"/>
      <c r="P68" s="27"/>
      <c r="Q68" s="6"/>
    </row>
    <row r="69" spans="1:17">
      <c r="B69" s="1" t="s">
        <v>39</v>
      </c>
      <c r="C69" s="21">
        <v>4562</v>
      </c>
      <c r="D69" s="27">
        <v>9.1914653557109176</v>
      </c>
      <c r="G69" s="5"/>
      <c r="H69" s="26"/>
      <c r="K69" s="309"/>
      <c r="L69" s="309"/>
      <c r="M69" s="309"/>
      <c r="N69" s="309"/>
      <c r="O69" s="27"/>
      <c r="P69" s="27"/>
      <c r="Q69" s="6"/>
    </row>
    <row r="70" spans="1:17">
      <c r="B70" s="1" t="s">
        <v>40</v>
      </c>
      <c r="C70" s="21">
        <v>3967</v>
      </c>
      <c r="D70" s="27">
        <v>7.9926661696854913</v>
      </c>
      <c r="G70" s="5"/>
      <c r="H70" s="26"/>
      <c r="K70" s="309"/>
      <c r="L70" s="309"/>
      <c r="M70" s="309"/>
      <c r="N70" s="309"/>
      <c r="O70" s="27"/>
      <c r="P70" s="27"/>
      <c r="Q70" s="6"/>
    </row>
    <row r="71" spans="1:17">
      <c r="B71" s="1" t="s">
        <v>41</v>
      </c>
      <c r="C71" s="21">
        <v>3998</v>
      </c>
      <c r="D71" s="27">
        <v>8.0551246146716906</v>
      </c>
      <c r="G71" s="5"/>
      <c r="H71" s="26"/>
      <c r="K71" s="309"/>
      <c r="L71" s="309"/>
      <c r="M71" s="309"/>
      <c r="N71" s="309"/>
      <c r="O71" s="27"/>
      <c r="P71" s="27"/>
      <c r="Q71" s="7"/>
    </row>
    <row r="72" spans="1:17">
      <c r="B72" s="1" t="s">
        <v>42</v>
      </c>
      <c r="C72" s="21">
        <v>3946</v>
      </c>
      <c r="D72" s="27">
        <v>7.9503556101787121</v>
      </c>
      <c r="G72" s="5"/>
      <c r="H72" s="26"/>
      <c r="K72" s="309"/>
      <c r="L72" s="309"/>
      <c r="M72" s="309"/>
      <c r="N72" s="309"/>
      <c r="O72" s="27"/>
      <c r="P72" s="27"/>
      <c r="Q72" s="7"/>
    </row>
    <row r="73" spans="1:17">
      <c r="B73" s="1" t="s">
        <v>43</v>
      </c>
      <c r="C73" s="21">
        <v>4302</v>
      </c>
      <c r="D73" s="27">
        <v>8.6676203332460258</v>
      </c>
      <c r="G73" s="5"/>
      <c r="H73" s="26"/>
      <c r="K73" s="309"/>
      <c r="L73" s="309"/>
      <c r="M73" s="309"/>
      <c r="N73" s="309"/>
      <c r="O73" s="27"/>
      <c r="P73" s="27"/>
      <c r="Q73" s="7"/>
    </row>
    <row r="74" spans="1:17">
      <c r="B74" s="1" t="s">
        <v>44</v>
      </c>
      <c r="C74" s="21">
        <v>4355</v>
      </c>
      <c r="D74" s="27">
        <v>8.7744041262869459</v>
      </c>
      <c r="G74" s="5"/>
      <c r="H74" s="26"/>
      <c r="K74" s="309"/>
      <c r="L74" s="309"/>
      <c r="M74" s="309"/>
      <c r="N74" s="309"/>
      <c r="O74" s="27"/>
      <c r="P74" s="27"/>
      <c r="Q74" s="7"/>
    </row>
    <row r="75" spans="1:17">
      <c r="B75" s="1" t="s">
        <v>45</v>
      </c>
      <c r="C75" s="21">
        <v>4431</v>
      </c>
      <c r="D75" s="27">
        <v>8.9275280559305301</v>
      </c>
      <c r="G75" s="5"/>
      <c r="H75" s="26"/>
      <c r="K75" s="5"/>
      <c r="L75" s="26"/>
      <c r="O75" s="27"/>
      <c r="P75" s="27"/>
      <c r="Q75" s="7"/>
    </row>
    <row r="76" spans="1:17">
      <c r="B76" s="1" t="s">
        <v>46</v>
      </c>
      <c r="C76" s="21">
        <v>4220</v>
      </c>
      <c r="D76" s="27">
        <v>8.5024076723147903</v>
      </c>
      <c r="G76" s="5"/>
      <c r="H76" s="26"/>
      <c r="K76" s="5"/>
      <c r="L76" s="26"/>
      <c r="P76" s="27"/>
      <c r="Q76" s="7"/>
    </row>
    <row r="77" spans="1:17">
      <c r="B77" s="1" t="s">
        <v>47</v>
      </c>
      <c r="C77" s="21">
        <v>4159</v>
      </c>
      <c r="D77" s="27">
        <v>8.3795055708903359</v>
      </c>
      <c r="G77" s="5"/>
      <c r="H77" s="26"/>
      <c r="K77" s="5"/>
      <c r="L77" s="26"/>
      <c r="P77" s="27"/>
      <c r="Q77" s="7"/>
    </row>
    <row r="78" spans="1:17">
      <c r="B78" s="1" t="s">
        <v>48</v>
      </c>
      <c r="C78" s="21">
        <v>4445</v>
      </c>
      <c r="D78" s="27">
        <v>8.9557350956017174</v>
      </c>
      <c r="G78" s="5"/>
      <c r="H78" s="26"/>
      <c r="K78" s="5"/>
      <c r="L78" s="26"/>
      <c r="O78" s="27"/>
      <c r="P78" s="27"/>
      <c r="Q78" s="7"/>
    </row>
    <row r="79" spans="1:17">
      <c r="B79" s="26" t="s">
        <v>23</v>
      </c>
      <c r="C79" s="21">
        <v>49633</v>
      </c>
      <c r="D79" s="27">
        <v>100</v>
      </c>
      <c r="G79" s="5"/>
      <c r="H79" s="26"/>
      <c r="K79" s="5"/>
      <c r="L79" s="26"/>
      <c r="O79" s="27"/>
      <c r="P79" s="27"/>
      <c r="Q79" s="7"/>
    </row>
    <row r="80" spans="1:17">
      <c r="B80" s="26"/>
      <c r="C80" s="21"/>
      <c r="D80" s="27"/>
      <c r="G80" s="5"/>
      <c r="H80" s="26"/>
      <c r="K80" s="5"/>
      <c r="L80" s="26"/>
      <c r="O80" s="27"/>
      <c r="P80" s="27"/>
      <c r="Q80" s="7"/>
    </row>
    <row r="81" spans="1:17">
      <c r="B81" s="26"/>
      <c r="C81" s="21"/>
      <c r="D81" s="27"/>
      <c r="G81" s="5"/>
      <c r="H81" s="26"/>
      <c r="K81" s="5"/>
      <c r="L81" s="26"/>
      <c r="O81" s="27"/>
      <c r="P81" s="27"/>
      <c r="Q81" s="7"/>
    </row>
    <row r="82" spans="1:17">
      <c r="B82" s="26"/>
      <c r="C82" s="21"/>
      <c r="D82" s="27"/>
      <c r="G82" s="5"/>
      <c r="H82" s="26"/>
      <c r="K82" s="5"/>
      <c r="L82" s="26"/>
      <c r="O82" s="27"/>
      <c r="P82" s="27"/>
      <c r="Q82" s="7"/>
    </row>
    <row r="83" spans="1:17">
      <c r="B83" s="26"/>
      <c r="C83" s="21"/>
      <c r="D83" s="27"/>
      <c r="G83" s="5"/>
      <c r="H83" s="26"/>
      <c r="K83" s="5"/>
      <c r="L83" s="26"/>
      <c r="O83" s="27"/>
      <c r="P83" s="27"/>
      <c r="Q83" s="7"/>
    </row>
    <row r="84" spans="1:17">
      <c r="B84" s="26"/>
      <c r="C84" s="21"/>
      <c r="D84" s="27"/>
      <c r="G84" s="5"/>
      <c r="H84" s="26"/>
      <c r="K84" s="5"/>
      <c r="L84" s="26"/>
      <c r="O84" s="27"/>
      <c r="P84" s="27"/>
      <c r="Q84" s="7"/>
    </row>
    <row r="85" spans="1:17">
      <c r="G85" s="5"/>
      <c r="H85" s="26"/>
      <c r="K85" s="5"/>
      <c r="O85" s="27"/>
      <c r="P85" s="7"/>
      <c r="Q85" s="7"/>
    </row>
    <row r="86" spans="1:17">
      <c r="A86" s="84">
        <v>2.5</v>
      </c>
      <c r="B86" s="12" t="s">
        <v>49</v>
      </c>
      <c r="C86" s="12"/>
      <c r="D86" s="12"/>
      <c r="J86" s="307" t="s">
        <v>335</v>
      </c>
      <c r="K86" s="307"/>
      <c r="L86" s="307"/>
      <c r="M86" s="307"/>
    </row>
    <row r="87" spans="1:17">
      <c r="B87" s="12" t="s">
        <v>50</v>
      </c>
      <c r="C87" s="12" t="s">
        <v>27</v>
      </c>
      <c r="D87" s="8" t="s">
        <v>0</v>
      </c>
      <c r="J87" s="307"/>
      <c r="K87" s="307"/>
      <c r="L87" s="307"/>
      <c r="M87" s="307"/>
    </row>
    <row r="88" spans="1:17">
      <c r="B88" s="1" t="s">
        <v>51</v>
      </c>
      <c r="C88" s="21">
        <v>6557</v>
      </c>
      <c r="D88" s="27">
        <v>13.210968508854995</v>
      </c>
      <c r="F88" s="23"/>
      <c r="G88" s="5"/>
      <c r="H88" s="5"/>
      <c r="I88" s="5"/>
      <c r="J88" s="307"/>
      <c r="K88" s="307"/>
      <c r="L88" s="307"/>
      <c r="M88" s="307"/>
    </row>
    <row r="89" spans="1:17" ht="12.75" customHeight="1">
      <c r="B89" s="1" t="s">
        <v>52</v>
      </c>
      <c r="C89" s="21">
        <v>6071</v>
      </c>
      <c r="D89" s="27">
        <v>12.231781274555235</v>
      </c>
      <c r="F89" s="5"/>
      <c r="G89" s="5"/>
      <c r="H89" s="24"/>
      <c r="I89" s="24"/>
      <c r="J89" s="307"/>
      <c r="K89" s="307"/>
      <c r="L89" s="307"/>
      <c r="M89" s="307"/>
    </row>
    <row r="90" spans="1:17">
      <c r="B90" s="1" t="s">
        <v>53</v>
      </c>
      <c r="C90" s="21">
        <v>6439</v>
      </c>
      <c r="D90" s="27">
        <v>12.973223460197852</v>
      </c>
      <c r="F90" s="25"/>
      <c r="G90" s="26"/>
      <c r="J90" s="307"/>
      <c r="K90" s="307"/>
      <c r="L90" s="307"/>
      <c r="M90" s="307"/>
    </row>
    <row r="91" spans="1:17">
      <c r="B91" s="1" t="s">
        <v>54</v>
      </c>
      <c r="C91" s="21">
        <v>6440</v>
      </c>
      <c r="D91" s="27">
        <v>12.975238248745795</v>
      </c>
      <c r="F91" s="5"/>
      <c r="G91" s="26"/>
      <c r="J91" s="307"/>
      <c r="K91" s="307"/>
      <c r="L91" s="307"/>
      <c r="M91" s="307"/>
    </row>
    <row r="92" spans="1:17">
      <c r="B92" s="1" t="s">
        <v>55</v>
      </c>
      <c r="C92" s="21">
        <v>6685</v>
      </c>
      <c r="D92" s="27">
        <v>13.468861442991559</v>
      </c>
      <c r="F92" s="5"/>
      <c r="G92" s="26"/>
      <c r="J92" s="307"/>
      <c r="K92" s="307"/>
      <c r="L92" s="307"/>
      <c r="M92" s="307"/>
    </row>
    <row r="93" spans="1:17">
      <c r="B93" s="1" t="s">
        <v>56</v>
      </c>
      <c r="C93" s="21">
        <v>7937</v>
      </c>
      <c r="D93" s="27">
        <v>15.991376705014808</v>
      </c>
      <c r="F93" s="5"/>
      <c r="G93" s="26"/>
      <c r="J93" s="307"/>
      <c r="K93" s="307"/>
      <c r="L93" s="307"/>
      <c r="M93" s="307"/>
    </row>
    <row r="94" spans="1:17">
      <c r="B94" s="1" t="s">
        <v>57</v>
      </c>
      <c r="C94" s="21">
        <v>9504</v>
      </c>
      <c r="D94" s="27">
        <v>19.148550359639756</v>
      </c>
      <c r="F94" s="5"/>
      <c r="G94" s="26"/>
      <c r="J94" s="307"/>
      <c r="K94" s="307"/>
      <c r="L94" s="307"/>
      <c r="M94" s="307"/>
    </row>
    <row r="95" spans="1:17">
      <c r="B95" s="1" t="s">
        <v>23</v>
      </c>
      <c r="C95" s="21">
        <v>49633</v>
      </c>
      <c r="D95" s="27">
        <v>100</v>
      </c>
      <c r="F95" s="5"/>
      <c r="G95" s="26"/>
      <c r="J95" s="307"/>
      <c r="K95" s="307"/>
      <c r="L95" s="307"/>
      <c r="M95" s="307"/>
    </row>
    <row r="96" spans="1:17">
      <c r="C96" s="21"/>
      <c r="D96" s="27"/>
      <c r="F96" s="5"/>
      <c r="G96" s="26"/>
      <c r="J96" s="27"/>
      <c r="K96" s="27"/>
      <c r="L96" s="6"/>
    </row>
    <row r="97" spans="1:17">
      <c r="C97" s="21"/>
      <c r="D97" s="27"/>
      <c r="F97" s="5"/>
      <c r="G97" s="26"/>
      <c r="J97" s="27"/>
      <c r="K97" s="27"/>
      <c r="L97" s="6"/>
    </row>
    <row r="98" spans="1:17">
      <c r="C98" s="21"/>
      <c r="D98" s="27"/>
      <c r="F98" s="5"/>
      <c r="G98" s="26"/>
      <c r="J98" s="27"/>
      <c r="K98" s="27"/>
      <c r="L98" s="6"/>
    </row>
    <row r="99" spans="1:17">
      <c r="C99" s="21"/>
      <c r="D99" s="27"/>
      <c r="F99" s="5"/>
      <c r="G99" s="26"/>
      <c r="J99" s="27"/>
      <c r="K99" s="27"/>
      <c r="L99" s="6"/>
    </row>
    <row r="100" spans="1:17">
      <c r="C100" s="21"/>
      <c r="D100" s="27"/>
      <c r="F100" s="5"/>
      <c r="G100" s="26"/>
      <c r="J100" s="27"/>
      <c r="K100" s="27"/>
      <c r="L100" s="6"/>
    </row>
    <row r="101" spans="1:17">
      <c r="C101" s="21"/>
      <c r="D101" s="27"/>
      <c r="F101" s="5"/>
      <c r="G101" s="26"/>
      <c r="J101" s="27"/>
      <c r="K101" s="27"/>
      <c r="L101" s="6"/>
    </row>
    <row r="102" spans="1:17">
      <c r="C102" s="21"/>
      <c r="D102" s="27"/>
      <c r="F102" s="5"/>
      <c r="G102" s="26"/>
      <c r="J102" s="27"/>
      <c r="K102" s="27"/>
      <c r="L102" s="6"/>
    </row>
    <row r="103" spans="1:17">
      <c r="C103" s="21"/>
      <c r="D103" s="27"/>
      <c r="F103" s="5"/>
      <c r="G103" s="26"/>
      <c r="J103" s="27"/>
      <c r="K103" s="27"/>
      <c r="L103" s="6"/>
    </row>
    <row r="104" spans="1:17">
      <c r="C104" s="21"/>
      <c r="D104" s="27"/>
      <c r="F104" s="5"/>
      <c r="G104" s="26"/>
      <c r="J104" s="27"/>
      <c r="K104" s="27"/>
      <c r="L104" s="6"/>
    </row>
    <row r="105" spans="1:17">
      <c r="F105" s="5"/>
      <c r="G105" s="26"/>
      <c r="J105" s="27"/>
      <c r="K105" s="23"/>
      <c r="L105" s="5"/>
      <c r="M105" s="5"/>
      <c r="N105" s="5"/>
      <c r="O105" s="5"/>
      <c r="P105" s="5"/>
      <c r="Q105" s="6"/>
    </row>
    <row r="106" spans="1:17">
      <c r="F106" s="5"/>
      <c r="G106" s="26"/>
      <c r="J106" s="27"/>
      <c r="K106" s="5"/>
      <c r="L106" s="5"/>
      <c r="M106" s="24"/>
      <c r="N106" s="24"/>
      <c r="O106" s="24"/>
      <c r="P106" s="24"/>
      <c r="Q106" s="6"/>
    </row>
    <row r="107" spans="1:17">
      <c r="A107" s="84">
        <v>2.6</v>
      </c>
      <c r="B107" s="12" t="s">
        <v>59</v>
      </c>
      <c r="C107" s="12"/>
      <c r="D107" s="12"/>
      <c r="J107" s="318" t="s">
        <v>336</v>
      </c>
      <c r="K107" s="318"/>
      <c r="L107" s="318"/>
      <c r="M107" s="318"/>
      <c r="O107" s="27"/>
      <c r="P107" s="27"/>
      <c r="Q107" s="6"/>
    </row>
    <row r="108" spans="1:17">
      <c r="B108" s="12" t="s">
        <v>60</v>
      </c>
      <c r="C108" s="12" t="s">
        <v>27</v>
      </c>
      <c r="D108" s="8" t="s">
        <v>0</v>
      </c>
      <c r="F108" s="23"/>
      <c r="G108" s="5"/>
      <c r="H108" s="5"/>
      <c r="I108" s="5"/>
      <c r="J108" s="318"/>
      <c r="K108" s="318"/>
      <c r="L108" s="318"/>
      <c r="M108" s="318"/>
      <c r="O108" s="27"/>
      <c r="P108" s="27"/>
      <c r="Q108" s="6"/>
    </row>
    <row r="109" spans="1:17">
      <c r="B109" s="26" t="s">
        <v>61</v>
      </c>
      <c r="C109" s="28">
        <v>45654</v>
      </c>
      <c r="D109" s="27">
        <v>91.983156367739213</v>
      </c>
      <c r="F109" s="5"/>
      <c r="G109" s="5"/>
      <c r="H109" s="24"/>
      <c r="I109" s="24"/>
      <c r="J109" s="318"/>
      <c r="K109" s="318"/>
      <c r="L109" s="318"/>
      <c r="M109" s="318"/>
      <c r="O109" s="27"/>
      <c r="P109" s="27"/>
      <c r="Q109" s="6"/>
    </row>
    <row r="110" spans="1:17">
      <c r="B110" s="26" t="s">
        <v>62</v>
      </c>
      <c r="C110" s="28">
        <v>3979</v>
      </c>
      <c r="D110" s="27">
        <v>8.0168436322607945</v>
      </c>
      <c r="F110" s="25"/>
      <c r="G110" s="26"/>
      <c r="J110" s="318"/>
      <c r="K110" s="318"/>
      <c r="L110" s="318"/>
      <c r="M110" s="318"/>
      <c r="O110" s="27"/>
      <c r="P110" s="27"/>
      <c r="Q110" s="6"/>
    </row>
    <row r="111" spans="1:17">
      <c r="B111" s="26" t="s">
        <v>23</v>
      </c>
      <c r="C111" s="28">
        <v>49633</v>
      </c>
      <c r="D111" s="27">
        <v>100</v>
      </c>
      <c r="F111" s="5"/>
      <c r="G111" s="26"/>
      <c r="J111" s="318"/>
      <c r="K111" s="318"/>
      <c r="L111" s="318"/>
      <c r="M111" s="318"/>
      <c r="O111" s="27"/>
      <c r="P111" s="27"/>
      <c r="Q111" s="6"/>
    </row>
    <row r="112" spans="1:17">
      <c r="C112" s="28"/>
      <c r="D112" s="27"/>
      <c r="F112" s="5"/>
      <c r="G112" s="26"/>
      <c r="J112" s="318"/>
      <c r="K112" s="318"/>
      <c r="L112" s="318"/>
      <c r="M112" s="318"/>
      <c r="O112" s="27"/>
      <c r="P112" s="27"/>
      <c r="Q112" s="6"/>
    </row>
    <row r="113" spans="1:17">
      <c r="G113" s="5"/>
      <c r="H113" s="5"/>
      <c r="I113" s="24"/>
      <c r="J113" s="318"/>
      <c r="K113" s="318"/>
      <c r="L113" s="318"/>
      <c r="M113" s="318"/>
      <c r="O113" s="27"/>
      <c r="P113" s="27"/>
      <c r="Q113" s="6"/>
    </row>
    <row r="114" spans="1:17">
      <c r="G114" s="25"/>
      <c r="J114" s="318"/>
      <c r="K114" s="318"/>
      <c r="L114" s="318"/>
      <c r="M114" s="318"/>
      <c r="O114" s="27"/>
      <c r="P114" s="7"/>
      <c r="Q114" s="6"/>
    </row>
    <row r="115" spans="1:17">
      <c r="G115" s="5"/>
      <c r="K115" s="27"/>
      <c r="L115" s="27"/>
      <c r="M115" s="6"/>
    </row>
    <row r="116" spans="1:17">
      <c r="G116" s="5"/>
      <c r="K116" s="27"/>
      <c r="L116" s="27"/>
      <c r="M116" s="6"/>
    </row>
    <row r="117" spans="1:17">
      <c r="G117" s="5"/>
      <c r="K117" s="27"/>
      <c r="L117" s="27"/>
      <c r="M117" s="6"/>
    </row>
    <row r="118" spans="1:17">
      <c r="G118" s="5"/>
      <c r="K118" s="27"/>
      <c r="L118" s="27"/>
      <c r="M118" s="6"/>
    </row>
    <row r="119" spans="1:17">
      <c r="G119" s="5"/>
      <c r="K119" s="27"/>
      <c r="L119" s="27"/>
      <c r="M119" s="6"/>
    </row>
    <row r="120" spans="1:17">
      <c r="G120" s="5"/>
      <c r="K120" s="27"/>
      <c r="L120" s="27"/>
      <c r="M120" s="6"/>
    </row>
    <row r="121" spans="1:17">
      <c r="G121" s="5"/>
      <c r="K121" s="27"/>
      <c r="L121" s="27"/>
      <c r="M121" s="6"/>
    </row>
    <row r="122" spans="1:17">
      <c r="G122" s="5"/>
      <c r="K122" s="27"/>
      <c r="L122" s="7"/>
      <c r="M122" s="6"/>
    </row>
    <row r="124" spans="1:17">
      <c r="A124" s="84">
        <v>2.7</v>
      </c>
      <c r="B124" s="12" t="s">
        <v>63</v>
      </c>
      <c r="C124" s="12"/>
      <c r="D124" s="12"/>
    </row>
    <row r="125" spans="1:17">
      <c r="B125" s="12" t="s">
        <v>64</v>
      </c>
      <c r="C125" s="12" t="s">
        <v>27</v>
      </c>
      <c r="D125" s="8" t="s">
        <v>0</v>
      </c>
    </row>
    <row r="126" spans="1:17">
      <c r="B126" s="20" t="s">
        <v>65</v>
      </c>
      <c r="C126" s="21">
        <v>345</v>
      </c>
      <c r="D126" s="29">
        <v>0.69510204903995321</v>
      </c>
      <c r="F126" s="23"/>
      <c r="G126" s="5"/>
      <c r="H126" s="5"/>
      <c r="I126" s="5"/>
      <c r="J126" s="306" t="s">
        <v>337</v>
      </c>
      <c r="K126" s="306"/>
      <c r="L126" s="306"/>
      <c r="M126" s="306"/>
    </row>
    <row r="127" spans="1:17">
      <c r="B127" s="20" t="s">
        <v>66</v>
      </c>
      <c r="C127" s="21">
        <v>6616</v>
      </c>
      <c r="D127" s="29">
        <v>13.329841033183568</v>
      </c>
      <c r="F127" s="5"/>
      <c r="G127" s="5"/>
      <c r="H127" s="24"/>
      <c r="I127" s="24"/>
      <c r="J127" s="306"/>
      <c r="K127" s="306"/>
      <c r="L127" s="306"/>
      <c r="M127" s="306"/>
    </row>
    <row r="128" spans="1:17">
      <c r="B128" s="20" t="s">
        <v>67</v>
      </c>
      <c r="C128" s="21">
        <v>10954</v>
      </c>
      <c r="D128" s="29">
        <v>22.069993754155501</v>
      </c>
      <c r="F128" s="25"/>
      <c r="G128" s="26"/>
      <c r="J128" s="306"/>
      <c r="K128" s="306"/>
      <c r="L128" s="306"/>
      <c r="M128" s="306"/>
    </row>
    <row r="129" spans="1:14">
      <c r="B129" s="20" t="s">
        <v>68</v>
      </c>
      <c r="C129" s="21">
        <v>9501</v>
      </c>
      <c r="D129" s="29">
        <v>19.142505993995929</v>
      </c>
      <c r="F129" s="5"/>
      <c r="G129" s="26"/>
      <c r="J129" s="306"/>
      <c r="K129" s="306"/>
      <c r="L129" s="306"/>
      <c r="M129" s="306"/>
    </row>
    <row r="130" spans="1:14">
      <c r="B130" s="20" t="s">
        <v>69</v>
      </c>
      <c r="C130" s="21">
        <v>7592</v>
      </c>
      <c r="D130" s="29">
        <v>15.296274655974855</v>
      </c>
      <c r="F130" s="5"/>
      <c r="G130" s="26"/>
      <c r="J130" s="306"/>
      <c r="K130" s="306"/>
      <c r="L130" s="306"/>
      <c r="M130" s="306"/>
    </row>
    <row r="131" spans="1:14">
      <c r="B131" s="20" t="s">
        <v>70</v>
      </c>
      <c r="C131" s="21">
        <v>5525</v>
      </c>
      <c r="D131" s="29">
        <v>11.131706727378962</v>
      </c>
      <c r="F131" s="5"/>
      <c r="G131" s="26"/>
      <c r="J131" s="306"/>
      <c r="K131" s="306"/>
      <c r="L131" s="306"/>
      <c r="M131" s="306"/>
    </row>
    <row r="132" spans="1:14">
      <c r="B132" s="20" t="s">
        <v>71</v>
      </c>
      <c r="C132" s="21">
        <v>3586</v>
      </c>
      <c r="D132" s="29">
        <v>7.2250317329196303</v>
      </c>
      <c r="F132" s="5"/>
      <c r="G132" s="26"/>
      <c r="J132" s="306"/>
      <c r="K132" s="306"/>
      <c r="L132" s="306"/>
      <c r="M132" s="306"/>
    </row>
    <row r="133" spans="1:14">
      <c r="B133" s="20" t="s">
        <v>72</v>
      </c>
      <c r="C133" s="21">
        <v>2172</v>
      </c>
      <c r="D133" s="29">
        <v>4.376120726129793</v>
      </c>
      <c r="F133" s="5"/>
      <c r="G133" s="26"/>
      <c r="J133" s="27"/>
      <c r="K133" s="27"/>
      <c r="L133" s="7"/>
    </row>
    <row r="134" spans="1:14">
      <c r="B134" s="20" t="s">
        <v>73</v>
      </c>
      <c r="C134" s="21">
        <v>1425</v>
      </c>
      <c r="D134" s="29">
        <v>2.8710736808171982</v>
      </c>
      <c r="F134" s="5"/>
      <c r="G134" s="26"/>
      <c r="J134" s="27"/>
      <c r="K134" s="27"/>
      <c r="L134" s="7"/>
    </row>
    <row r="135" spans="1:14">
      <c r="B135" s="20" t="s">
        <v>74</v>
      </c>
      <c r="C135" s="21">
        <v>736</v>
      </c>
      <c r="D135" s="29">
        <v>1.4828843712852335</v>
      </c>
      <c r="F135" s="5"/>
      <c r="G135" s="26"/>
      <c r="J135" s="27"/>
      <c r="K135" s="27"/>
      <c r="L135" s="7"/>
    </row>
    <row r="136" spans="1:14">
      <c r="B136" s="20" t="s">
        <v>383</v>
      </c>
      <c r="C136" s="21">
        <v>792</v>
      </c>
      <c r="D136" s="29">
        <v>1.5957125299699797</v>
      </c>
      <c r="F136" s="5"/>
      <c r="G136" s="26"/>
      <c r="J136" s="27"/>
      <c r="K136" s="27"/>
      <c r="L136" s="7"/>
    </row>
    <row r="137" spans="1:14">
      <c r="B137" s="20" t="s">
        <v>58</v>
      </c>
      <c r="C137" s="21">
        <v>389</v>
      </c>
      <c r="D137" s="29">
        <v>0.78375274514939652</v>
      </c>
      <c r="F137" s="5"/>
      <c r="G137" s="26"/>
      <c r="J137" s="27"/>
      <c r="K137" s="27"/>
      <c r="L137" s="7"/>
    </row>
    <row r="138" spans="1:14">
      <c r="B138" s="20" t="s">
        <v>23</v>
      </c>
      <c r="C138" s="21">
        <v>49633</v>
      </c>
      <c r="D138" s="29">
        <v>100</v>
      </c>
      <c r="F138" s="5"/>
      <c r="G138" s="26"/>
      <c r="J138" s="27"/>
      <c r="K138" s="27"/>
      <c r="L138" s="7"/>
    </row>
    <row r="139" spans="1:14">
      <c r="B139" s="20"/>
      <c r="C139" s="21"/>
      <c r="D139" s="29"/>
      <c r="F139" s="5"/>
      <c r="G139" s="26"/>
      <c r="J139" s="27"/>
      <c r="K139" s="27"/>
      <c r="L139" s="7"/>
    </row>
    <row r="140" spans="1:14">
      <c r="B140" s="20"/>
      <c r="C140" s="21"/>
      <c r="D140" s="29"/>
      <c r="F140" s="5"/>
      <c r="G140" s="26"/>
      <c r="J140" s="27"/>
      <c r="K140" s="27"/>
      <c r="L140" s="7"/>
    </row>
    <row r="141" spans="1:14">
      <c r="B141" s="20"/>
      <c r="C141" s="21"/>
      <c r="D141" s="29"/>
      <c r="F141" s="5"/>
      <c r="G141" s="26"/>
      <c r="J141" s="27"/>
      <c r="K141" s="27"/>
      <c r="L141" s="7"/>
    </row>
    <row r="142" spans="1:14">
      <c r="B142" s="20"/>
      <c r="C142" s="21"/>
      <c r="D142" s="29"/>
      <c r="F142" s="5"/>
      <c r="G142" s="26"/>
      <c r="J142" s="27"/>
      <c r="K142" s="27"/>
      <c r="L142" s="7"/>
    </row>
    <row r="143" spans="1:14">
      <c r="F143" s="5"/>
      <c r="G143" s="26"/>
      <c r="J143" s="27"/>
      <c r="K143" s="27"/>
      <c r="L143" s="7"/>
    </row>
    <row r="144" spans="1:14">
      <c r="A144" s="84">
        <v>2.8</v>
      </c>
      <c r="B144" s="12" t="s">
        <v>75</v>
      </c>
      <c r="C144" s="12"/>
      <c r="D144" s="12"/>
      <c r="F144" s="5"/>
      <c r="G144" s="23"/>
      <c r="H144" s="5"/>
      <c r="I144" s="5"/>
      <c r="J144" s="5"/>
      <c r="K144" s="306" t="s">
        <v>338</v>
      </c>
      <c r="L144" s="306"/>
      <c r="M144" s="306"/>
      <c r="N144" s="306"/>
    </row>
    <row r="145" spans="1:14">
      <c r="B145" s="12" t="s">
        <v>76</v>
      </c>
      <c r="C145" s="12" t="s">
        <v>27</v>
      </c>
      <c r="D145" s="8" t="s">
        <v>0</v>
      </c>
      <c r="G145" s="5"/>
      <c r="H145" s="5"/>
      <c r="I145" s="24"/>
      <c r="J145" s="24"/>
      <c r="K145" s="306"/>
      <c r="L145" s="306"/>
      <c r="M145" s="306"/>
      <c r="N145" s="306"/>
    </row>
    <row r="146" spans="1:14">
      <c r="B146" s="85" t="s">
        <v>81</v>
      </c>
      <c r="C146" s="86">
        <v>227</v>
      </c>
      <c r="D146" s="87">
        <v>0.4573570003828098</v>
      </c>
      <c r="G146" s="25"/>
      <c r="H146" s="26"/>
      <c r="I146" s="28"/>
      <c r="J146" s="27"/>
      <c r="K146" s="306"/>
      <c r="L146" s="306"/>
      <c r="M146" s="306"/>
      <c r="N146" s="306"/>
    </row>
    <row r="147" spans="1:14">
      <c r="B147" s="85" t="s">
        <v>82</v>
      </c>
      <c r="C147" s="86">
        <v>634</v>
      </c>
      <c r="D147" s="87">
        <v>1.2773759393951605</v>
      </c>
      <c r="G147" s="5"/>
      <c r="H147" s="26"/>
      <c r="I147" s="28"/>
      <c r="J147" s="27"/>
      <c r="K147" s="306"/>
      <c r="L147" s="306"/>
      <c r="M147" s="306"/>
      <c r="N147" s="306"/>
    </row>
    <row r="148" spans="1:14">
      <c r="B148" s="85" t="s">
        <v>77</v>
      </c>
      <c r="C148" s="86">
        <v>5157</v>
      </c>
      <c r="D148" s="87">
        <v>10.390264541736345</v>
      </c>
      <c r="G148" s="5"/>
      <c r="H148" s="26"/>
      <c r="I148" s="28"/>
      <c r="J148" s="27"/>
      <c r="K148" s="306"/>
      <c r="L148" s="306"/>
      <c r="M148" s="306"/>
      <c r="N148" s="306"/>
    </row>
    <row r="149" spans="1:14">
      <c r="B149" s="85" t="s">
        <v>79</v>
      </c>
      <c r="C149" s="86">
        <v>430</v>
      </c>
      <c r="D149" s="87">
        <v>0.86635907561501424</v>
      </c>
      <c r="G149" s="5"/>
      <c r="H149" s="26"/>
      <c r="I149" s="28"/>
      <c r="J149" s="27"/>
      <c r="K149" s="306"/>
      <c r="L149" s="306"/>
      <c r="M149" s="306"/>
      <c r="N149" s="306"/>
    </row>
    <row r="150" spans="1:14">
      <c r="B150" s="85" t="s">
        <v>78</v>
      </c>
      <c r="C150" s="86">
        <v>43</v>
      </c>
      <c r="D150" s="87">
        <v>8.6635907561501427E-2</v>
      </c>
      <c r="G150" s="5"/>
      <c r="H150" s="26"/>
      <c r="I150" s="28"/>
      <c r="J150" s="27"/>
      <c r="K150" s="306"/>
      <c r="L150" s="306"/>
      <c r="M150" s="306"/>
      <c r="N150" s="306"/>
    </row>
    <row r="151" spans="1:14">
      <c r="B151" s="85" t="s">
        <v>80</v>
      </c>
      <c r="C151" s="86">
        <v>657</v>
      </c>
      <c r="D151" s="87">
        <v>1.3237160759978239</v>
      </c>
      <c r="E151" s="27"/>
      <c r="G151" s="5"/>
      <c r="H151" s="26"/>
      <c r="I151" s="28"/>
      <c r="J151" s="27"/>
      <c r="K151" s="306"/>
      <c r="L151" s="306"/>
      <c r="M151" s="306"/>
      <c r="N151" s="306"/>
    </row>
    <row r="152" spans="1:14">
      <c r="B152" s="85" t="s">
        <v>83</v>
      </c>
      <c r="C152" s="86">
        <v>42485</v>
      </c>
      <c r="D152" s="87">
        <v>85.598291459311341</v>
      </c>
      <c r="G152" s="5"/>
      <c r="H152" s="26"/>
      <c r="I152" s="28"/>
      <c r="J152" s="27"/>
      <c r="K152" s="306"/>
      <c r="L152" s="306"/>
      <c r="M152" s="306"/>
      <c r="N152" s="306"/>
    </row>
    <row r="153" spans="1:14">
      <c r="B153" s="85" t="s">
        <v>23</v>
      </c>
      <c r="C153" s="86">
        <v>49633</v>
      </c>
      <c r="D153" s="87">
        <v>100</v>
      </c>
      <c r="G153" s="5"/>
      <c r="H153" s="26"/>
      <c r="I153" s="28"/>
      <c r="J153" s="27"/>
      <c r="K153" s="27"/>
      <c r="L153" s="7"/>
      <c r="M153" s="7"/>
    </row>
    <row r="154" spans="1:14">
      <c r="G154" s="5"/>
      <c r="H154" s="26"/>
      <c r="I154" s="28"/>
      <c r="J154" s="27"/>
      <c r="K154" s="27"/>
      <c r="L154" s="7"/>
      <c r="M154" s="7"/>
    </row>
    <row r="155" spans="1:14">
      <c r="G155" s="5"/>
      <c r="H155" s="26"/>
      <c r="I155" s="28"/>
      <c r="J155" s="27"/>
      <c r="K155" s="27"/>
      <c r="L155" s="7"/>
      <c r="M155" s="7"/>
    </row>
    <row r="156" spans="1:14">
      <c r="C156" s="37"/>
      <c r="G156" s="5"/>
      <c r="H156" s="26"/>
      <c r="I156" s="28"/>
      <c r="J156" s="27"/>
      <c r="K156" s="27"/>
      <c r="L156" s="7"/>
      <c r="M156" s="7"/>
    </row>
    <row r="157" spans="1:14">
      <c r="G157" s="23"/>
      <c r="H157" s="5"/>
      <c r="I157" s="5"/>
      <c r="J157" s="5"/>
      <c r="K157" s="5"/>
      <c r="L157" s="5"/>
      <c r="M157" s="6"/>
    </row>
    <row r="158" spans="1:14">
      <c r="G158" s="23"/>
      <c r="H158" s="5"/>
      <c r="I158" s="5"/>
      <c r="J158" s="5"/>
      <c r="K158" s="5"/>
      <c r="L158" s="5"/>
      <c r="M158" s="6"/>
    </row>
    <row r="159" spans="1:14">
      <c r="G159" s="23"/>
      <c r="H159" s="5"/>
      <c r="I159" s="5"/>
      <c r="J159" s="5"/>
      <c r="K159" s="5"/>
      <c r="L159" s="5"/>
      <c r="M159" s="6"/>
    </row>
    <row r="160" spans="1:14">
      <c r="A160" s="30"/>
      <c r="B160" s="30" t="s">
        <v>81</v>
      </c>
      <c r="C160" s="30"/>
      <c r="G160" s="5"/>
      <c r="H160" s="5"/>
      <c r="I160" s="24"/>
      <c r="J160" s="309" t="s">
        <v>339</v>
      </c>
      <c r="K160" s="314"/>
      <c r="L160" s="314"/>
      <c r="M160" s="314"/>
    </row>
    <row r="161" spans="1:13">
      <c r="A161" s="205">
        <v>2.9</v>
      </c>
      <c r="B161" s="34" t="s">
        <v>84</v>
      </c>
      <c r="C161" s="34"/>
      <c r="F161" s="23"/>
      <c r="G161" s="5"/>
      <c r="H161" s="5"/>
      <c r="I161" s="5"/>
      <c r="J161" s="314"/>
      <c r="K161" s="314"/>
      <c r="L161" s="314"/>
      <c r="M161" s="314"/>
    </row>
    <row r="162" spans="1:13">
      <c r="B162" s="34" t="s">
        <v>26</v>
      </c>
      <c r="C162" s="34" t="s">
        <v>27</v>
      </c>
      <c r="F162" s="5"/>
      <c r="G162" s="5"/>
      <c r="H162" s="24"/>
      <c r="I162" s="24"/>
      <c r="J162" s="314"/>
      <c r="K162" s="314"/>
      <c r="L162" s="314"/>
      <c r="M162" s="314"/>
    </row>
    <row r="163" spans="1:13">
      <c r="B163" s="11">
        <v>2009</v>
      </c>
      <c r="C163" s="28">
        <v>428</v>
      </c>
      <c r="F163" s="25"/>
      <c r="G163" s="26"/>
      <c r="H163" s="28"/>
      <c r="I163" s="27"/>
      <c r="J163" s="314"/>
      <c r="K163" s="314"/>
      <c r="L163" s="314"/>
      <c r="M163" s="314"/>
    </row>
    <row r="164" spans="1:13">
      <c r="B164" s="11">
        <v>2010</v>
      </c>
      <c r="C164" s="11">
        <v>251</v>
      </c>
      <c r="F164" s="5"/>
      <c r="G164" s="26"/>
      <c r="H164" s="28"/>
      <c r="I164" s="27"/>
      <c r="J164" s="314"/>
      <c r="K164" s="314"/>
      <c r="L164" s="314"/>
      <c r="M164" s="314"/>
    </row>
    <row r="165" spans="1:13">
      <c r="B165" s="11">
        <v>2011</v>
      </c>
      <c r="C165" s="11">
        <v>189</v>
      </c>
      <c r="F165" s="5"/>
      <c r="G165" s="26"/>
      <c r="H165" s="28"/>
      <c r="I165" s="27"/>
      <c r="J165" s="314"/>
      <c r="K165" s="314"/>
      <c r="L165" s="314"/>
      <c r="M165" s="314"/>
    </row>
    <row r="166" spans="1:13">
      <c r="B166" s="11">
        <v>2012</v>
      </c>
      <c r="C166" s="11">
        <v>175</v>
      </c>
      <c r="F166" s="5"/>
      <c r="G166" s="26"/>
      <c r="H166" s="28"/>
      <c r="I166" s="27"/>
      <c r="J166" s="314"/>
      <c r="K166" s="314"/>
      <c r="L166" s="314"/>
      <c r="M166" s="314"/>
    </row>
    <row r="167" spans="1:13">
      <c r="B167" s="11">
        <v>2013</v>
      </c>
      <c r="C167" s="11">
        <v>227</v>
      </c>
      <c r="F167" s="5"/>
      <c r="G167" s="26"/>
      <c r="I167" s="27"/>
      <c r="J167" s="314"/>
      <c r="K167" s="314"/>
      <c r="L167" s="314"/>
      <c r="M167" s="314"/>
    </row>
    <row r="168" spans="1:13">
      <c r="B168" s="11" t="s">
        <v>23</v>
      </c>
      <c r="C168" s="31">
        <f>SUM(C163:C167)</f>
        <v>1270</v>
      </c>
      <c r="J168" s="314"/>
      <c r="K168" s="314"/>
      <c r="L168" s="314"/>
      <c r="M168" s="314"/>
    </row>
    <row r="169" spans="1:13">
      <c r="G169" s="5"/>
      <c r="H169" s="5"/>
      <c r="I169" s="24"/>
      <c r="J169" s="314"/>
      <c r="K169" s="314"/>
      <c r="L169" s="314"/>
      <c r="M169" s="314"/>
    </row>
    <row r="170" spans="1:13">
      <c r="G170" s="5"/>
      <c r="H170" s="5"/>
      <c r="I170" s="24"/>
      <c r="J170" s="314"/>
      <c r="K170" s="314"/>
      <c r="L170" s="314"/>
      <c r="M170" s="314"/>
    </row>
    <row r="171" spans="1:13">
      <c r="G171" s="5"/>
      <c r="H171" s="5"/>
      <c r="I171" s="24"/>
      <c r="J171" s="146"/>
      <c r="K171" s="147"/>
      <c r="L171" s="24"/>
      <c r="M171" s="7"/>
    </row>
    <row r="172" spans="1:13">
      <c r="G172" s="5"/>
      <c r="H172" s="5"/>
      <c r="I172" s="24"/>
      <c r="J172" s="146"/>
      <c r="K172" s="147"/>
      <c r="L172" s="24"/>
      <c r="M172" s="7"/>
    </row>
    <row r="173" spans="1:13">
      <c r="B173" s="31"/>
      <c r="G173" s="5"/>
      <c r="H173" s="5"/>
      <c r="I173" s="24"/>
      <c r="J173" s="146"/>
      <c r="K173" s="147"/>
      <c r="L173" s="24"/>
      <c r="M173" s="7"/>
    </row>
    <row r="174" spans="1:13">
      <c r="G174" s="5"/>
      <c r="H174" s="5"/>
      <c r="I174" s="24"/>
      <c r="J174" s="146"/>
      <c r="K174" s="147"/>
      <c r="L174" s="24"/>
      <c r="M174" s="7"/>
    </row>
    <row r="175" spans="1:13">
      <c r="G175" s="5"/>
      <c r="H175" s="5"/>
      <c r="I175" s="24"/>
      <c r="J175" s="146"/>
      <c r="K175" s="147"/>
      <c r="L175" s="24"/>
      <c r="M175" s="7"/>
    </row>
    <row r="176" spans="1:13">
      <c r="G176" s="25"/>
      <c r="J176" s="146"/>
      <c r="K176" s="147"/>
      <c r="L176" s="27"/>
      <c r="M176" s="7"/>
    </row>
    <row r="177" spans="1:13">
      <c r="G177" s="5"/>
      <c r="K177" s="27"/>
      <c r="L177" s="27"/>
      <c r="M177" s="7"/>
    </row>
    <row r="178" spans="1:13">
      <c r="A178" s="89">
        <v>2.1</v>
      </c>
      <c r="B178" s="34" t="s">
        <v>85</v>
      </c>
      <c r="C178" s="34"/>
      <c r="D178" s="34"/>
      <c r="G178" s="5"/>
      <c r="K178" s="27"/>
      <c r="L178" s="27"/>
      <c r="M178" s="7"/>
    </row>
    <row r="179" spans="1:13">
      <c r="B179" s="34" t="s">
        <v>60</v>
      </c>
      <c r="C179" s="34" t="s">
        <v>27</v>
      </c>
      <c r="D179" s="35" t="s">
        <v>0</v>
      </c>
      <c r="G179" s="5"/>
      <c r="K179" s="27"/>
      <c r="L179" s="27"/>
      <c r="M179" s="7"/>
    </row>
    <row r="180" spans="1:13">
      <c r="B180" s="26" t="s">
        <v>61</v>
      </c>
      <c r="C180" s="28">
        <v>204</v>
      </c>
      <c r="D180" s="27">
        <v>89.867841409691636</v>
      </c>
      <c r="G180" s="5"/>
      <c r="K180" s="27"/>
      <c r="L180" s="7"/>
      <c r="M180" s="7"/>
    </row>
    <row r="181" spans="1:13">
      <c r="B181" s="26" t="s">
        <v>62</v>
      </c>
      <c r="C181" s="28">
        <v>23</v>
      </c>
      <c r="D181" s="27">
        <v>10.13215859030837</v>
      </c>
      <c r="K181" s="297" t="s">
        <v>340</v>
      </c>
      <c r="L181" s="297"/>
      <c r="M181" s="297"/>
    </row>
    <row r="182" spans="1:13">
      <c r="B182" s="26" t="s">
        <v>23</v>
      </c>
      <c r="C182" s="28">
        <v>227</v>
      </c>
      <c r="D182" s="27">
        <v>100</v>
      </c>
      <c r="K182" s="297"/>
      <c r="L182" s="297"/>
      <c r="M182" s="297"/>
    </row>
    <row r="183" spans="1:13">
      <c r="E183" s="23"/>
      <c r="F183" s="5"/>
      <c r="G183" s="5"/>
      <c r="H183" s="5"/>
      <c r="I183" s="5"/>
      <c r="J183" s="5"/>
      <c r="K183" s="297"/>
      <c r="L183" s="297"/>
      <c r="M183" s="297"/>
    </row>
    <row r="184" spans="1:13">
      <c r="E184" s="5"/>
      <c r="F184" s="5"/>
      <c r="G184" s="24"/>
      <c r="H184" s="24"/>
      <c r="I184" s="24"/>
      <c r="J184" s="24"/>
      <c r="K184" s="297"/>
      <c r="L184" s="297"/>
      <c r="M184" s="297"/>
    </row>
    <row r="185" spans="1:13">
      <c r="C185" s="37">
        <f>D180-D181</f>
        <v>79.735682819383271</v>
      </c>
      <c r="E185" s="25"/>
      <c r="I185" s="27"/>
      <c r="J185" s="27"/>
      <c r="K185" s="297"/>
      <c r="L185" s="297"/>
      <c r="M185" s="297"/>
    </row>
    <row r="186" spans="1:13">
      <c r="E186" s="25"/>
      <c r="I186" s="27"/>
      <c r="J186" s="27"/>
      <c r="K186" s="297"/>
      <c r="L186" s="297"/>
      <c r="M186" s="297"/>
    </row>
    <row r="187" spans="1:13">
      <c r="E187" s="25"/>
      <c r="I187" s="27"/>
      <c r="J187" s="27"/>
      <c r="K187" s="297"/>
      <c r="L187" s="297"/>
      <c r="M187" s="297"/>
    </row>
    <row r="188" spans="1:13">
      <c r="E188" s="25"/>
      <c r="I188" s="27"/>
      <c r="J188" s="27"/>
      <c r="K188" s="7"/>
    </row>
    <row r="189" spans="1:13">
      <c r="E189" s="25"/>
      <c r="I189" s="27"/>
      <c r="J189" s="27"/>
      <c r="K189" s="7"/>
    </row>
    <row r="190" spans="1:13">
      <c r="E190" s="25"/>
      <c r="I190" s="27"/>
      <c r="J190" s="27"/>
      <c r="K190" s="7"/>
    </row>
    <row r="191" spans="1:13">
      <c r="E191" s="25"/>
      <c r="I191" s="27"/>
      <c r="J191" s="27"/>
      <c r="K191" s="7"/>
    </row>
    <row r="192" spans="1:13">
      <c r="E192" s="25"/>
      <c r="I192" s="27"/>
      <c r="J192" s="27"/>
      <c r="K192" s="7"/>
    </row>
    <row r="193" spans="1:13">
      <c r="E193" s="5"/>
      <c r="I193" s="27"/>
      <c r="J193" s="27"/>
      <c r="K193" s="7"/>
    </row>
    <row r="194" spans="1:13">
      <c r="E194" s="5"/>
      <c r="I194" s="27"/>
      <c r="J194" s="7"/>
      <c r="K194" s="7"/>
    </row>
    <row r="196" spans="1:13">
      <c r="A196" s="88">
        <v>2.11</v>
      </c>
      <c r="B196" s="34" t="s">
        <v>86</v>
      </c>
      <c r="C196" s="34"/>
      <c r="D196" s="34"/>
    </row>
    <row r="197" spans="1:13">
      <c r="B197" s="34" t="s">
        <v>87</v>
      </c>
      <c r="C197" s="34" t="s">
        <v>27</v>
      </c>
      <c r="D197" s="35" t="s">
        <v>0</v>
      </c>
    </row>
    <row r="198" spans="1:13">
      <c r="B198" s="26" t="s">
        <v>189</v>
      </c>
      <c r="C198" s="28">
        <v>168</v>
      </c>
      <c r="D198" s="27">
        <v>74.008810572687224</v>
      </c>
    </row>
    <row r="199" spans="1:13">
      <c r="B199" s="26" t="s">
        <v>190</v>
      </c>
      <c r="C199" s="28">
        <v>28</v>
      </c>
      <c r="D199" s="27">
        <v>12.334801762114537</v>
      </c>
      <c r="K199" s="306" t="s">
        <v>341</v>
      </c>
      <c r="L199" s="306"/>
      <c r="M199" s="306"/>
    </row>
    <row r="200" spans="1:13">
      <c r="B200" s="26" t="s">
        <v>191</v>
      </c>
      <c r="C200" s="28">
        <v>28</v>
      </c>
      <c r="D200" s="27">
        <v>12.334801762114537</v>
      </c>
      <c r="K200" s="306"/>
      <c r="L200" s="306"/>
      <c r="M200" s="306"/>
    </row>
    <row r="201" spans="1:13">
      <c r="B201" s="26" t="s">
        <v>192</v>
      </c>
      <c r="C201" s="28">
        <v>3</v>
      </c>
      <c r="D201" s="27">
        <v>1.3215859030837005</v>
      </c>
      <c r="K201" s="306"/>
      <c r="L201" s="306"/>
      <c r="M201" s="306"/>
    </row>
    <row r="202" spans="1:13">
      <c r="B202" s="26" t="s">
        <v>23</v>
      </c>
      <c r="C202" s="28">
        <v>227</v>
      </c>
      <c r="D202" s="27">
        <v>100</v>
      </c>
      <c r="K202" s="306"/>
      <c r="L202" s="306"/>
      <c r="M202" s="306"/>
    </row>
    <row r="203" spans="1:13">
      <c r="K203" s="306"/>
      <c r="L203" s="306"/>
      <c r="M203" s="306"/>
    </row>
    <row r="204" spans="1:13">
      <c r="K204" s="306"/>
      <c r="L204" s="306"/>
      <c r="M204" s="306"/>
    </row>
    <row r="205" spans="1:13">
      <c r="K205" s="306"/>
      <c r="L205" s="306"/>
      <c r="M205" s="306"/>
    </row>
    <row r="206" spans="1:13">
      <c r="K206" s="306"/>
      <c r="L206" s="306"/>
      <c r="M206" s="306"/>
    </row>
    <row r="207" spans="1:13">
      <c r="K207" s="306"/>
      <c r="L207" s="306"/>
      <c r="M207" s="306"/>
    </row>
    <row r="208" spans="1:13">
      <c r="K208" s="306"/>
      <c r="L208" s="306"/>
      <c r="M208" s="306"/>
    </row>
    <row r="216" spans="1:15">
      <c r="A216" s="88">
        <v>2.12</v>
      </c>
      <c r="B216" s="34" t="s">
        <v>88</v>
      </c>
      <c r="C216" s="34"/>
      <c r="D216" s="34"/>
    </row>
    <row r="217" spans="1:15">
      <c r="B217" s="34" t="s">
        <v>90</v>
      </c>
      <c r="C217" s="34" t="s">
        <v>27</v>
      </c>
      <c r="D217" s="35" t="s">
        <v>0</v>
      </c>
      <c r="F217" s="34" t="s">
        <v>90</v>
      </c>
      <c r="G217" s="34" t="s">
        <v>30</v>
      </c>
    </row>
    <row r="218" spans="1:15">
      <c r="B218" s="20" t="s">
        <v>7</v>
      </c>
      <c r="C218" s="28">
        <v>104</v>
      </c>
      <c r="D218" s="29">
        <v>45.814977973568283</v>
      </c>
      <c r="F218" s="20" t="s">
        <v>7</v>
      </c>
      <c r="G218" s="22">
        <v>45.814977973568283</v>
      </c>
      <c r="I218" s="5"/>
      <c r="J218" s="5"/>
      <c r="K218" s="5"/>
      <c r="L218" s="5"/>
      <c r="M218" s="6"/>
    </row>
    <row r="219" spans="1:15" ht="16.5" customHeight="1">
      <c r="B219" s="20" t="s">
        <v>5</v>
      </c>
      <c r="C219" s="28">
        <v>2</v>
      </c>
      <c r="D219" s="29">
        <v>0.88105726872246692</v>
      </c>
      <c r="F219" s="20" t="s">
        <v>6</v>
      </c>
      <c r="G219" s="22">
        <v>7.0484581497797354</v>
      </c>
      <c r="I219" s="24"/>
      <c r="J219" s="24"/>
      <c r="K219" s="24"/>
      <c r="L219" s="32"/>
      <c r="M219" s="32"/>
      <c r="N219" s="32"/>
    </row>
    <row r="220" spans="1:15">
      <c r="B220" s="20" t="s">
        <v>16</v>
      </c>
      <c r="C220" s="28">
        <v>1</v>
      </c>
      <c r="D220" s="29">
        <v>0.44052863436123346</v>
      </c>
      <c r="F220" s="20" t="s">
        <v>1</v>
      </c>
      <c r="G220" s="22">
        <v>6.1674008810572687</v>
      </c>
      <c r="K220" s="27"/>
      <c r="L220" s="32"/>
      <c r="M220" s="32"/>
      <c r="N220" s="32"/>
    </row>
    <row r="221" spans="1:15">
      <c r="B221" s="20" t="s">
        <v>3</v>
      </c>
      <c r="C221" s="28">
        <v>3</v>
      </c>
      <c r="D221" s="29">
        <v>1.3215859030837005</v>
      </c>
      <c r="F221" s="20" t="s">
        <v>11</v>
      </c>
      <c r="G221" s="22">
        <v>5.7268722466960353</v>
      </c>
      <c r="K221" s="27"/>
      <c r="L221" s="32"/>
      <c r="M221" s="32"/>
      <c r="N221" s="32"/>
    </row>
    <row r="222" spans="1:15">
      <c r="B222" s="20" t="s">
        <v>6</v>
      </c>
      <c r="C222" s="28">
        <v>16</v>
      </c>
      <c r="D222" s="29">
        <v>7.0484581497797354</v>
      </c>
      <c r="F222" s="20" t="s">
        <v>9</v>
      </c>
      <c r="G222" s="22">
        <v>4.8458149779735686</v>
      </c>
      <c r="K222" s="27"/>
      <c r="L222" s="32"/>
      <c r="M222" s="312" t="s">
        <v>342</v>
      </c>
      <c r="N222" s="312"/>
      <c r="O222" s="312"/>
    </row>
    <row r="223" spans="1:15">
      <c r="B223" s="20" t="s">
        <v>18</v>
      </c>
      <c r="C223" s="28">
        <v>8</v>
      </c>
      <c r="D223" s="29">
        <v>3.5242290748898677</v>
      </c>
      <c r="F223" s="20" t="s">
        <v>12</v>
      </c>
      <c r="G223" s="22">
        <v>4.4052863436123344</v>
      </c>
      <c r="K223" s="27"/>
      <c r="L223" s="32"/>
      <c r="M223" s="312"/>
      <c r="N223" s="312"/>
      <c r="O223" s="312"/>
    </row>
    <row r="224" spans="1:15">
      <c r="B224" s="20" t="s">
        <v>89</v>
      </c>
      <c r="C224" s="28">
        <v>1</v>
      </c>
      <c r="D224" s="29">
        <v>0.44052863436123346</v>
      </c>
      <c r="F224" s="20" t="s">
        <v>4</v>
      </c>
      <c r="G224" s="22">
        <v>3.9647577092511015</v>
      </c>
      <c r="K224" s="27"/>
      <c r="L224" s="32"/>
      <c r="M224" s="312"/>
      <c r="N224" s="312"/>
      <c r="O224" s="312"/>
    </row>
    <row r="225" spans="2:15">
      <c r="B225" s="11" t="s">
        <v>187</v>
      </c>
      <c r="C225" s="11">
        <v>0</v>
      </c>
      <c r="D225" s="40">
        <v>0</v>
      </c>
      <c r="F225" s="20" t="s">
        <v>18</v>
      </c>
      <c r="G225" s="22">
        <v>3.5242290748898677</v>
      </c>
      <c r="K225" s="27"/>
      <c r="L225" s="32"/>
      <c r="M225" s="312"/>
      <c r="N225" s="312"/>
      <c r="O225" s="312"/>
    </row>
    <row r="226" spans="2:15">
      <c r="B226" s="20" t="s">
        <v>13</v>
      </c>
      <c r="C226" s="28">
        <v>4</v>
      </c>
      <c r="D226" s="29">
        <v>1.7621145374449338</v>
      </c>
      <c r="F226" s="20" t="s">
        <v>20</v>
      </c>
      <c r="G226" s="22">
        <v>3.0837004405286343</v>
      </c>
      <c r="K226" s="27"/>
      <c r="L226" s="32"/>
      <c r="M226" s="312"/>
      <c r="N226" s="312"/>
      <c r="O226" s="312"/>
    </row>
    <row r="227" spans="2:15">
      <c r="B227" s="20" t="s">
        <v>20</v>
      </c>
      <c r="C227" s="28">
        <v>7</v>
      </c>
      <c r="D227" s="29">
        <v>3.0837004405286343</v>
      </c>
      <c r="F227" s="20" t="s">
        <v>8</v>
      </c>
      <c r="G227" s="22">
        <v>3.0837004405286343</v>
      </c>
      <c r="K227" s="27"/>
      <c r="L227" s="27"/>
      <c r="M227" s="312"/>
      <c r="N227" s="312"/>
      <c r="O227" s="312"/>
    </row>
    <row r="228" spans="2:15">
      <c r="B228" s="20" t="s">
        <v>15</v>
      </c>
      <c r="C228" s="28">
        <v>1</v>
      </c>
      <c r="D228" s="29">
        <v>0.44052863436123346</v>
      </c>
      <c r="F228" s="20" t="s">
        <v>14</v>
      </c>
      <c r="G228" s="22">
        <v>2.2026431718061672</v>
      </c>
      <c r="K228" s="27"/>
      <c r="L228" s="27"/>
      <c r="M228" s="312"/>
      <c r="N228" s="312"/>
      <c r="O228" s="312"/>
    </row>
    <row r="229" spans="2:15">
      <c r="B229" s="20" t="s">
        <v>17</v>
      </c>
      <c r="C229" s="28">
        <v>3</v>
      </c>
      <c r="D229" s="29">
        <v>1.3215859030837005</v>
      </c>
      <c r="F229" s="20" t="s">
        <v>13</v>
      </c>
      <c r="G229" s="22">
        <v>1.7621145374449338</v>
      </c>
      <c r="K229" s="27"/>
      <c r="L229" s="27"/>
      <c r="M229" s="312"/>
      <c r="N229" s="312"/>
      <c r="O229" s="312"/>
    </row>
    <row r="230" spans="2:15">
      <c r="B230" s="20" t="s">
        <v>8</v>
      </c>
      <c r="C230" s="28">
        <v>7</v>
      </c>
      <c r="D230" s="29">
        <v>3.0837004405286343</v>
      </c>
      <c r="F230" s="20" t="s">
        <v>3</v>
      </c>
      <c r="G230" s="22">
        <v>1.3215859030837005</v>
      </c>
      <c r="K230" s="27"/>
      <c r="L230" s="27"/>
      <c r="M230" s="312"/>
      <c r="N230" s="312"/>
      <c r="O230" s="312"/>
    </row>
    <row r="231" spans="2:15">
      <c r="B231" s="20" t="s">
        <v>14</v>
      </c>
      <c r="C231" s="28">
        <v>5</v>
      </c>
      <c r="D231" s="29">
        <v>2.2026431718061672</v>
      </c>
      <c r="F231" s="20" t="s">
        <v>17</v>
      </c>
      <c r="G231" s="22">
        <v>1.3215859030837005</v>
      </c>
      <c r="K231" s="27"/>
      <c r="L231" s="27"/>
      <c r="M231" s="312"/>
      <c r="N231" s="312"/>
      <c r="O231" s="312"/>
    </row>
    <row r="232" spans="2:15">
      <c r="B232" s="20" t="s">
        <v>2</v>
      </c>
      <c r="C232" s="28">
        <v>3</v>
      </c>
      <c r="D232" s="29">
        <v>1.3215859030837005</v>
      </c>
      <c r="F232" s="20" t="s">
        <v>2</v>
      </c>
      <c r="G232" s="22">
        <v>1.3215859030837005</v>
      </c>
      <c r="K232" s="27"/>
      <c r="L232" s="27"/>
      <c r="M232" s="312"/>
      <c r="N232" s="312"/>
      <c r="O232" s="312"/>
    </row>
    <row r="233" spans="2:15">
      <c r="B233" s="20" t="s">
        <v>1</v>
      </c>
      <c r="C233" s="28">
        <v>14</v>
      </c>
      <c r="D233" s="29">
        <v>6.1674008810572687</v>
      </c>
      <c r="F233" s="20" t="s">
        <v>10</v>
      </c>
      <c r="G233" s="22">
        <v>1.3215859030837005</v>
      </c>
      <c r="K233" s="27"/>
      <c r="L233" s="27"/>
      <c r="M233" s="312"/>
      <c r="N233" s="312"/>
      <c r="O233" s="312"/>
    </row>
    <row r="234" spans="2:15">
      <c r="B234" s="20" t="s">
        <v>12</v>
      </c>
      <c r="C234" s="28">
        <v>10</v>
      </c>
      <c r="D234" s="29">
        <v>4.4052863436123344</v>
      </c>
      <c r="F234" s="20" t="s">
        <v>5</v>
      </c>
      <c r="G234" s="22">
        <v>0.88105726872246692</v>
      </c>
      <c r="K234" s="27"/>
      <c r="L234" s="27"/>
      <c r="M234" s="7"/>
    </row>
    <row r="235" spans="2:15">
      <c r="B235" s="20" t="s">
        <v>9</v>
      </c>
      <c r="C235" s="28">
        <v>11</v>
      </c>
      <c r="D235" s="29">
        <v>4.8458149779735686</v>
      </c>
      <c r="F235" s="20" t="s">
        <v>22</v>
      </c>
      <c r="G235" s="22">
        <v>0.88105726872246692</v>
      </c>
      <c r="K235" s="27"/>
      <c r="L235" s="27"/>
      <c r="M235" s="7"/>
    </row>
    <row r="236" spans="2:15">
      <c r="B236" s="20" t="s">
        <v>22</v>
      </c>
      <c r="C236" s="28">
        <v>2</v>
      </c>
      <c r="D236" s="29">
        <v>0.88105726872246692</v>
      </c>
      <c r="F236" s="20" t="s">
        <v>16</v>
      </c>
      <c r="G236" s="22">
        <v>0.44052863436123346</v>
      </c>
      <c r="K236" s="27"/>
      <c r="L236" s="27"/>
      <c r="M236" s="7"/>
    </row>
    <row r="237" spans="2:15">
      <c r="B237" s="20" t="s">
        <v>4</v>
      </c>
      <c r="C237" s="28">
        <v>9</v>
      </c>
      <c r="D237" s="29">
        <v>3.9647577092511015</v>
      </c>
      <c r="F237" s="20" t="s">
        <v>89</v>
      </c>
      <c r="G237" s="22">
        <v>0.44052863436123346</v>
      </c>
      <c r="K237" s="27"/>
      <c r="L237" s="27"/>
      <c r="M237" s="7"/>
    </row>
    <row r="238" spans="2:15">
      <c r="B238" s="20" t="s">
        <v>10</v>
      </c>
      <c r="C238" s="28">
        <v>3</v>
      </c>
      <c r="D238" s="29">
        <v>1.3215859030837005</v>
      </c>
      <c r="F238" s="20" t="s">
        <v>15</v>
      </c>
      <c r="G238" s="22">
        <v>0.44052863436123346</v>
      </c>
      <c r="K238" s="27"/>
      <c r="L238" s="27"/>
      <c r="M238" s="7"/>
    </row>
    <row r="239" spans="2:15">
      <c r="B239" s="20" t="s">
        <v>11</v>
      </c>
      <c r="C239" s="28">
        <v>13</v>
      </c>
      <c r="D239" s="29">
        <v>5.7268722466960353</v>
      </c>
      <c r="F239" s="11" t="s">
        <v>187</v>
      </c>
      <c r="G239" s="40">
        <v>0</v>
      </c>
      <c r="J239" s="27"/>
      <c r="K239" s="27"/>
      <c r="L239" s="7"/>
    </row>
    <row r="240" spans="2:15">
      <c r="B240" s="26" t="s">
        <v>23</v>
      </c>
      <c r="C240" s="28">
        <v>227</v>
      </c>
      <c r="D240" s="29">
        <v>100</v>
      </c>
      <c r="G240" s="5"/>
      <c r="K240" s="27"/>
      <c r="L240" s="27"/>
      <c r="M240" s="7"/>
    </row>
    <row r="241" spans="1:15">
      <c r="A241" s="88">
        <v>2.13</v>
      </c>
      <c r="B241" s="34" t="s">
        <v>91</v>
      </c>
      <c r="C241" s="34"/>
      <c r="D241" s="34"/>
      <c r="G241" s="5"/>
      <c r="K241" s="27"/>
      <c r="L241" s="7"/>
      <c r="M241" s="7"/>
    </row>
    <row r="242" spans="1:15">
      <c r="B242" s="34" t="s">
        <v>32</v>
      </c>
      <c r="C242" s="34" t="s">
        <v>27</v>
      </c>
      <c r="D242" s="35" t="s">
        <v>0</v>
      </c>
    </row>
    <row r="243" spans="1:15" ht="12.75" customHeight="1">
      <c r="B243" s="26" t="s">
        <v>33</v>
      </c>
      <c r="C243" s="28">
        <v>114</v>
      </c>
      <c r="D243" s="27">
        <v>50.220264317180614</v>
      </c>
      <c r="K243" s="297" t="s">
        <v>343</v>
      </c>
      <c r="L243" s="297"/>
      <c r="M243" s="297"/>
      <c r="N243" s="105"/>
      <c r="O243" s="105"/>
    </row>
    <row r="244" spans="1:15">
      <c r="B244" s="26" t="s">
        <v>34</v>
      </c>
      <c r="C244" s="28">
        <v>113</v>
      </c>
      <c r="D244" s="27">
        <v>49.779735682819386</v>
      </c>
      <c r="G244" s="23"/>
      <c r="H244" s="5"/>
      <c r="I244" s="5"/>
      <c r="J244" s="5"/>
      <c r="K244" s="297"/>
      <c r="L244" s="297"/>
      <c r="M244" s="297"/>
      <c r="N244" s="105"/>
      <c r="O244" s="105"/>
    </row>
    <row r="245" spans="1:15">
      <c r="B245" s="26" t="s">
        <v>23</v>
      </c>
      <c r="C245" s="28">
        <v>227</v>
      </c>
      <c r="D245" s="27">
        <v>100</v>
      </c>
      <c r="G245" s="5"/>
      <c r="H245" s="5"/>
      <c r="I245" s="24"/>
      <c r="J245" s="24"/>
      <c r="K245" s="297"/>
      <c r="L245" s="297"/>
      <c r="M245" s="297"/>
      <c r="N245" s="105"/>
      <c r="O245" s="105"/>
    </row>
    <row r="246" spans="1:15">
      <c r="G246" s="25"/>
      <c r="K246" s="297"/>
      <c r="L246" s="297"/>
      <c r="M246" s="297"/>
      <c r="N246" s="105"/>
      <c r="O246" s="105"/>
    </row>
    <row r="247" spans="1:15">
      <c r="G247" s="5"/>
      <c r="K247" s="297"/>
      <c r="L247" s="297"/>
      <c r="M247" s="297"/>
      <c r="N247" s="105"/>
      <c r="O247" s="105"/>
    </row>
    <row r="248" spans="1:15">
      <c r="G248" s="5"/>
      <c r="K248" s="105"/>
      <c r="L248" s="105"/>
      <c r="M248" s="105"/>
    </row>
    <row r="249" spans="1:15">
      <c r="G249" s="5"/>
      <c r="K249" s="105"/>
      <c r="L249" s="105"/>
      <c r="M249" s="105"/>
    </row>
    <row r="250" spans="1:15">
      <c r="G250" s="5"/>
      <c r="K250" s="105"/>
      <c r="L250" s="105"/>
      <c r="M250" s="105"/>
    </row>
    <row r="251" spans="1:15">
      <c r="D251" s="37">
        <f>D243-D244</f>
        <v>0.44052863436122891</v>
      </c>
      <c r="G251" s="5"/>
      <c r="K251" s="105"/>
      <c r="L251" s="105"/>
      <c r="M251" s="105"/>
    </row>
    <row r="252" spans="1:15">
      <c r="G252" s="5"/>
      <c r="K252" s="105"/>
      <c r="L252" s="105"/>
      <c r="M252" s="105"/>
    </row>
    <row r="253" spans="1:15">
      <c r="G253" s="5"/>
      <c r="K253" s="105"/>
      <c r="L253" s="105"/>
      <c r="M253" s="105"/>
    </row>
    <row r="254" spans="1:15">
      <c r="G254" s="5"/>
      <c r="K254" s="105"/>
      <c r="L254" s="105"/>
      <c r="M254" s="105"/>
    </row>
    <row r="255" spans="1:15">
      <c r="G255" s="5"/>
      <c r="K255" s="27"/>
      <c r="L255" s="7"/>
      <c r="M255" s="7"/>
    </row>
    <row r="259" spans="1:15">
      <c r="A259" s="88">
        <v>2.14</v>
      </c>
      <c r="B259" s="34" t="s">
        <v>92</v>
      </c>
      <c r="C259" s="34"/>
      <c r="D259" s="34"/>
    </row>
    <row r="260" spans="1:15" ht="12.75" customHeight="1">
      <c r="B260" s="34" t="s">
        <v>36</v>
      </c>
      <c r="C260" s="34" t="s">
        <v>27</v>
      </c>
      <c r="D260" s="35" t="s">
        <v>0</v>
      </c>
      <c r="K260" s="307" t="s">
        <v>344</v>
      </c>
      <c r="L260" s="307"/>
      <c r="M260" s="307"/>
      <c r="N260" s="105"/>
      <c r="O260" s="105"/>
    </row>
    <row r="261" spans="1:15">
      <c r="B261" s="20" t="s">
        <v>37</v>
      </c>
      <c r="C261" s="28">
        <v>11</v>
      </c>
      <c r="D261" s="27">
        <v>4.8458149779735686</v>
      </c>
      <c r="H261" s="23"/>
      <c r="I261" s="5"/>
      <c r="J261" s="5"/>
      <c r="K261" s="307"/>
      <c r="L261" s="307"/>
      <c r="M261" s="307"/>
      <c r="N261" s="105"/>
      <c r="O261" s="105"/>
    </row>
    <row r="262" spans="1:15">
      <c r="B262" s="20" t="s">
        <v>38</v>
      </c>
      <c r="C262" s="28">
        <v>30</v>
      </c>
      <c r="D262" s="27">
        <v>13.215859030837004</v>
      </c>
      <c r="H262" s="5"/>
      <c r="I262" s="5"/>
      <c r="J262" s="24"/>
      <c r="K262" s="307"/>
      <c r="L262" s="307"/>
      <c r="M262" s="307"/>
      <c r="N262" s="105"/>
      <c r="O262" s="105"/>
    </row>
    <row r="263" spans="1:15">
      <c r="B263" s="20" t="s">
        <v>39</v>
      </c>
      <c r="C263" s="28">
        <v>15</v>
      </c>
      <c r="D263" s="27">
        <v>6.607929515418502</v>
      </c>
      <c r="H263" s="25"/>
      <c r="K263" s="307"/>
      <c r="L263" s="307"/>
      <c r="M263" s="307"/>
      <c r="N263" s="105"/>
      <c r="O263" s="105"/>
    </row>
    <row r="264" spans="1:15">
      <c r="B264" s="20" t="s">
        <v>40</v>
      </c>
      <c r="C264" s="28">
        <v>22</v>
      </c>
      <c r="D264" s="27">
        <v>9.6916299559471373</v>
      </c>
      <c r="H264" s="5"/>
      <c r="K264" s="307"/>
      <c r="L264" s="307"/>
      <c r="M264" s="307"/>
      <c r="N264" s="105"/>
      <c r="O264" s="105"/>
    </row>
    <row r="265" spans="1:15">
      <c r="B265" s="20" t="s">
        <v>41</v>
      </c>
      <c r="C265" s="28">
        <v>13</v>
      </c>
      <c r="D265" s="27">
        <v>5.7268722466960353</v>
      </c>
      <c r="H265" s="5"/>
      <c r="K265" s="307"/>
      <c r="L265" s="307"/>
      <c r="M265" s="307"/>
      <c r="N265" s="7"/>
    </row>
    <row r="266" spans="1:15">
      <c r="B266" s="20" t="s">
        <v>42</v>
      </c>
      <c r="C266" s="28">
        <v>11</v>
      </c>
      <c r="D266" s="27">
        <v>4.8458149779735686</v>
      </c>
      <c r="H266" s="5"/>
      <c r="K266" s="307"/>
      <c r="L266" s="307"/>
      <c r="M266" s="307"/>
      <c r="N266" s="7"/>
    </row>
    <row r="267" spans="1:15">
      <c r="B267" s="20" t="s">
        <v>43</v>
      </c>
      <c r="C267" s="28">
        <v>31</v>
      </c>
      <c r="D267" s="27">
        <v>13.656387665198238</v>
      </c>
      <c r="H267" s="5"/>
      <c r="K267" s="307"/>
      <c r="L267" s="307"/>
      <c r="M267" s="307"/>
      <c r="N267" s="7"/>
    </row>
    <row r="268" spans="1:15">
      <c r="B268" s="20" t="s">
        <v>44</v>
      </c>
      <c r="C268" s="28">
        <v>12</v>
      </c>
      <c r="D268" s="27">
        <v>5.286343612334802</v>
      </c>
      <c r="H268" s="5"/>
      <c r="K268" s="307"/>
      <c r="L268" s="307"/>
      <c r="M268" s="307"/>
      <c r="N268" s="7"/>
    </row>
    <row r="269" spans="1:15">
      <c r="B269" s="20" t="s">
        <v>45</v>
      </c>
      <c r="C269" s="28">
        <v>19</v>
      </c>
      <c r="D269" s="27">
        <v>8.3700440528634363</v>
      </c>
      <c r="H269" s="5"/>
      <c r="K269" s="105"/>
      <c r="L269" s="105"/>
      <c r="M269" s="105"/>
      <c r="N269" s="7"/>
    </row>
    <row r="270" spans="1:15">
      <c r="B270" s="20" t="s">
        <v>46</v>
      </c>
      <c r="C270" s="28">
        <v>19</v>
      </c>
      <c r="D270" s="27">
        <v>8.3700440528634363</v>
      </c>
      <c r="H270" s="5"/>
      <c r="K270" s="105"/>
      <c r="L270" s="105"/>
      <c r="M270" s="105"/>
      <c r="N270" s="7"/>
    </row>
    <row r="271" spans="1:15">
      <c r="B271" s="20" t="s">
        <v>47</v>
      </c>
      <c r="C271" s="28">
        <v>19</v>
      </c>
      <c r="D271" s="27">
        <v>8.3700440528634363</v>
      </c>
      <c r="H271" s="5"/>
      <c r="K271" s="105"/>
      <c r="L271" s="105"/>
      <c r="M271" s="105"/>
      <c r="N271" s="7"/>
    </row>
    <row r="272" spans="1:15">
      <c r="B272" s="20" t="s">
        <v>48</v>
      </c>
      <c r="C272" s="28">
        <v>25</v>
      </c>
      <c r="D272" s="27">
        <v>11.013215859030836</v>
      </c>
      <c r="H272" s="5"/>
      <c r="L272" s="27"/>
      <c r="M272" s="27"/>
      <c r="N272" s="7"/>
    </row>
    <row r="273" spans="1:15">
      <c r="B273" s="26" t="s">
        <v>23</v>
      </c>
      <c r="C273" s="28">
        <v>227</v>
      </c>
      <c r="D273" s="27">
        <v>100</v>
      </c>
      <c r="H273" s="5"/>
      <c r="L273" s="27"/>
      <c r="M273" s="27"/>
      <c r="N273" s="7"/>
    </row>
    <row r="274" spans="1:15">
      <c r="B274" s="26"/>
      <c r="C274" s="28"/>
      <c r="D274" s="27"/>
      <c r="H274" s="5"/>
      <c r="L274" s="27"/>
      <c r="M274" s="27"/>
      <c r="N274" s="7"/>
    </row>
    <row r="275" spans="1:15">
      <c r="B275" s="26"/>
      <c r="C275" s="28"/>
      <c r="D275" s="27"/>
      <c r="H275" s="5"/>
      <c r="L275" s="27"/>
      <c r="M275" s="27"/>
      <c r="N275" s="7"/>
    </row>
    <row r="276" spans="1:15">
      <c r="B276" s="26"/>
      <c r="C276" s="28"/>
      <c r="D276" s="27"/>
      <c r="H276" s="5"/>
      <c r="L276" s="27"/>
      <c r="M276" s="27"/>
      <c r="N276" s="7"/>
    </row>
    <row r="277" spans="1:15">
      <c r="B277" s="26"/>
      <c r="C277" s="28"/>
      <c r="D277" s="27"/>
      <c r="H277" s="5"/>
      <c r="L277" s="27"/>
      <c r="M277" s="7"/>
      <c r="N277" s="7"/>
    </row>
    <row r="278" spans="1:15">
      <c r="B278" s="26"/>
      <c r="C278" s="28"/>
      <c r="D278" s="27"/>
      <c r="H278" s="5"/>
    </row>
    <row r="279" spans="1:15">
      <c r="H279" s="5"/>
    </row>
    <row r="280" spans="1:15">
      <c r="A280" s="88">
        <v>2.15</v>
      </c>
      <c r="B280" s="34" t="s">
        <v>93</v>
      </c>
      <c r="C280" s="34"/>
      <c r="D280" s="34"/>
      <c r="H280" s="5"/>
    </row>
    <row r="281" spans="1:15">
      <c r="B281" s="34" t="s">
        <v>50</v>
      </c>
      <c r="C281" s="34" t="s">
        <v>27</v>
      </c>
      <c r="D281" s="35" t="s">
        <v>0</v>
      </c>
    </row>
    <row r="282" spans="1:15" ht="12.75" customHeight="1">
      <c r="B282" s="20" t="s">
        <v>51</v>
      </c>
      <c r="C282" s="28">
        <v>23</v>
      </c>
      <c r="D282" s="11">
        <v>10.1</v>
      </c>
      <c r="E282" s="11">
        <v>10.1</v>
      </c>
      <c r="G282" s="23"/>
      <c r="H282" s="5"/>
      <c r="I282" s="5"/>
      <c r="J282" s="5"/>
      <c r="K282" s="307" t="s">
        <v>345</v>
      </c>
      <c r="L282" s="307"/>
      <c r="M282" s="307"/>
      <c r="N282" s="105"/>
      <c r="O282" s="105"/>
    </row>
    <row r="283" spans="1:15">
      <c r="B283" s="20" t="s">
        <v>52</v>
      </c>
      <c r="C283" s="28">
        <v>30</v>
      </c>
      <c r="D283" s="27">
        <v>13.215859030837004</v>
      </c>
      <c r="G283" s="5"/>
      <c r="H283" s="5"/>
      <c r="I283" s="24"/>
      <c r="J283" s="24"/>
      <c r="K283" s="307"/>
      <c r="L283" s="307"/>
      <c r="M283" s="307"/>
      <c r="N283" s="105"/>
      <c r="O283" s="105"/>
    </row>
    <row r="284" spans="1:15">
      <c r="B284" s="20" t="s">
        <v>53</v>
      </c>
      <c r="C284" s="28">
        <v>38</v>
      </c>
      <c r="D284" s="27">
        <v>16.740088105726873</v>
      </c>
      <c r="G284" s="25"/>
      <c r="K284" s="307"/>
      <c r="L284" s="307"/>
      <c r="M284" s="307"/>
      <c r="N284" s="105"/>
      <c r="O284" s="105"/>
    </row>
    <row r="285" spans="1:15">
      <c r="B285" s="20" t="s">
        <v>54</v>
      </c>
      <c r="C285" s="28">
        <v>32</v>
      </c>
      <c r="D285" s="27">
        <v>14.096916299559471</v>
      </c>
      <c r="G285" s="5"/>
      <c r="K285" s="307"/>
      <c r="L285" s="307"/>
      <c r="M285" s="307"/>
      <c r="N285" s="105"/>
      <c r="O285" s="105"/>
    </row>
    <row r="286" spans="1:15">
      <c r="B286" s="20" t="s">
        <v>55</v>
      </c>
      <c r="C286" s="28">
        <v>29</v>
      </c>
      <c r="D286" s="27">
        <v>12.775330396475772</v>
      </c>
      <c r="G286" s="5"/>
      <c r="K286" s="307"/>
      <c r="L286" s="307"/>
      <c r="M286" s="307"/>
      <c r="N286" s="105"/>
      <c r="O286" s="105"/>
    </row>
    <row r="287" spans="1:15">
      <c r="B287" s="20" t="s">
        <v>56</v>
      </c>
      <c r="C287" s="28">
        <v>35</v>
      </c>
      <c r="D287" s="27">
        <v>15.418502202643172</v>
      </c>
      <c r="G287" s="5"/>
      <c r="K287" s="307"/>
      <c r="L287" s="307"/>
      <c r="M287" s="307"/>
    </row>
    <row r="288" spans="1:15">
      <c r="B288" s="20" t="s">
        <v>57</v>
      </c>
      <c r="C288" s="28">
        <v>40</v>
      </c>
      <c r="D288" s="27">
        <v>17.621145374449338</v>
      </c>
      <c r="G288" s="5"/>
      <c r="K288" s="307"/>
      <c r="L288" s="307"/>
      <c r="M288" s="307"/>
    </row>
    <row r="289" spans="1:14">
      <c r="B289" s="26" t="s">
        <v>23</v>
      </c>
      <c r="C289" s="28">
        <v>227</v>
      </c>
      <c r="D289" s="27">
        <v>100</v>
      </c>
      <c r="G289" s="5"/>
      <c r="K289" s="307"/>
      <c r="L289" s="307"/>
      <c r="M289" s="307"/>
    </row>
    <row r="290" spans="1:14">
      <c r="B290" s="26"/>
      <c r="C290" s="28"/>
      <c r="D290" s="27"/>
      <c r="G290" s="5"/>
      <c r="K290" s="307"/>
      <c r="L290" s="307"/>
      <c r="M290" s="307"/>
    </row>
    <row r="291" spans="1:14">
      <c r="B291" s="26"/>
      <c r="C291" s="28"/>
      <c r="D291" s="27"/>
      <c r="G291" s="5"/>
      <c r="K291" s="307"/>
      <c r="L291" s="307"/>
      <c r="M291" s="307"/>
    </row>
    <row r="292" spans="1:14">
      <c r="B292" s="26"/>
      <c r="C292" s="28"/>
      <c r="D292" s="27"/>
      <c r="G292" s="5"/>
      <c r="K292" s="307"/>
      <c r="L292" s="307"/>
      <c r="M292" s="307"/>
    </row>
    <row r="293" spans="1:14">
      <c r="B293" s="26"/>
      <c r="C293" s="28"/>
      <c r="D293" s="27"/>
      <c r="G293" s="5"/>
      <c r="K293" s="307"/>
      <c r="L293" s="307"/>
      <c r="M293" s="307"/>
    </row>
    <row r="294" spans="1:14">
      <c r="G294" s="5"/>
      <c r="K294" s="27"/>
      <c r="L294" s="27"/>
      <c r="M294" s="7"/>
    </row>
    <row r="295" spans="1:14">
      <c r="G295" s="5"/>
      <c r="K295" s="27"/>
      <c r="L295" s="7"/>
      <c r="M295" s="7"/>
    </row>
    <row r="297" spans="1:14">
      <c r="A297" s="88">
        <v>2.16</v>
      </c>
      <c r="B297" s="34" t="s">
        <v>94</v>
      </c>
      <c r="C297" s="34"/>
      <c r="D297" s="34"/>
    </row>
    <row r="298" spans="1:14">
      <c r="B298" s="34" t="s">
        <v>64</v>
      </c>
      <c r="C298" s="34" t="s">
        <v>27</v>
      </c>
      <c r="D298" s="35" t="s">
        <v>0</v>
      </c>
      <c r="H298" s="23"/>
      <c r="I298" s="5"/>
      <c r="J298" s="5"/>
      <c r="K298" s="5"/>
      <c r="L298" s="5"/>
      <c r="M298" s="5"/>
      <c r="N298" s="6"/>
    </row>
    <row r="299" spans="1:14">
      <c r="B299" s="20" t="s">
        <v>65</v>
      </c>
      <c r="C299" s="28">
        <v>6</v>
      </c>
      <c r="D299" s="22">
        <v>2.643171806167401</v>
      </c>
      <c r="H299" s="5"/>
      <c r="I299" s="5"/>
      <c r="J299" s="307" t="s">
        <v>346</v>
      </c>
      <c r="K299" s="307"/>
      <c r="L299" s="307"/>
      <c r="M299" s="24"/>
      <c r="N299" s="7"/>
    </row>
    <row r="300" spans="1:14">
      <c r="B300" s="20" t="s">
        <v>66</v>
      </c>
      <c r="C300" s="28">
        <v>60</v>
      </c>
      <c r="D300" s="22">
        <v>26.431718061674008</v>
      </c>
      <c r="H300" s="25"/>
      <c r="J300" s="307"/>
      <c r="K300" s="307"/>
      <c r="L300" s="307"/>
      <c r="M300" s="27"/>
      <c r="N300" s="7"/>
    </row>
    <row r="301" spans="1:14">
      <c r="B301" s="20" t="s">
        <v>67</v>
      </c>
      <c r="C301" s="28">
        <v>51</v>
      </c>
      <c r="D301" s="22">
        <v>22.466960352422909</v>
      </c>
      <c r="H301" s="5"/>
      <c r="J301" s="307"/>
      <c r="K301" s="307"/>
      <c r="L301" s="307"/>
      <c r="M301" s="27"/>
      <c r="N301" s="7"/>
    </row>
    <row r="302" spans="1:14">
      <c r="B302" s="20" t="s">
        <v>68</v>
      </c>
      <c r="C302" s="28">
        <v>30</v>
      </c>
      <c r="D302" s="22">
        <v>13.215859030837004</v>
      </c>
      <c r="H302" s="5"/>
      <c r="J302" s="307"/>
      <c r="K302" s="307"/>
      <c r="L302" s="307"/>
      <c r="M302" s="27"/>
      <c r="N302" s="7"/>
    </row>
    <row r="303" spans="1:14">
      <c r="B303" s="20" t="s">
        <v>69</v>
      </c>
      <c r="C303" s="28">
        <v>32</v>
      </c>
      <c r="D303" s="22">
        <v>14.096916299559471</v>
      </c>
      <c r="H303" s="5"/>
      <c r="J303" s="307"/>
      <c r="K303" s="307"/>
      <c r="L303" s="307"/>
      <c r="M303" s="27"/>
      <c r="N303" s="7"/>
    </row>
    <row r="304" spans="1:14">
      <c r="B304" s="20" t="s">
        <v>70</v>
      </c>
      <c r="C304" s="28">
        <v>25</v>
      </c>
      <c r="D304" s="22">
        <v>11.013215859030836</v>
      </c>
      <c r="H304" s="5"/>
      <c r="J304" s="307"/>
      <c r="K304" s="307"/>
      <c r="L304" s="307"/>
      <c r="M304" s="27"/>
      <c r="N304" s="7"/>
    </row>
    <row r="305" spans="1:14">
      <c r="B305" s="20" t="s">
        <v>71</v>
      </c>
      <c r="C305" s="28">
        <v>10</v>
      </c>
      <c r="D305" s="22">
        <v>4.4052863436123344</v>
      </c>
      <c r="H305" s="5"/>
      <c r="J305" s="307"/>
      <c r="K305" s="307"/>
      <c r="L305" s="307"/>
      <c r="M305" s="27"/>
      <c r="N305" s="7"/>
    </row>
    <row r="306" spans="1:14">
      <c r="B306" s="20" t="s">
        <v>72</v>
      </c>
      <c r="C306" s="28">
        <v>3</v>
      </c>
      <c r="D306" s="22">
        <v>1.3215859030837005</v>
      </c>
      <c r="H306" s="5"/>
      <c r="L306" s="27"/>
      <c r="M306" s="27"/>
      <c r="N306" s="7"/>
    </row>
    <row r="307" spans="1:14">
      <c r="B307" s="20" t="s">
        <v>73</v>
      </c>
      <c r="C307" s="28">
        <v>4</v>
      </c>
      <c r="D307" s="22">
        <v>1.7621145374449338</v>
      </c>
      <c r="H307" s="5"/>
      <c r="L307" s="27"/>
      <c r="M307" s="27"/>
      <c r="N307" s="7"/>
    </row>
    <row r="308" spans="1:14">
      <c r="B308" s="20" t="s">
        <v>74</v>
      </c>
      <c r="C308" s="28">
        <v>2</v>
      </c>
      <c r="D308" s="22">
        <v>0.88105726872246692</v>
      </c>
      <c r="H308" s="5"/>
      <c r="L308" s="27"/>
      <c r="M308" s="27"/>
      <c r="N308" s="7"/>
    </row>
    <row r="309" spans="1:14">
      <c r="B309" s="20" t="s">
        <v>383</v>
      </c>
      <c r="C309" s="28">
        <v>2</v>
      </c>
      <c r="D309" s="22">
        <v>0.88105726872246692</v>
      </c>
      <c r="H309" s="5"/>
      <c r="N309" s="7"/>
    </row>
    <row r="310" spans="1:14">
      <c r="B310" s="20" t="s">
        <v>58</v>
      </c>
      <c r="C310" s="28">
        <v>2</v>
      </c>
      <c r="D310" s="22">
        <v>0.88105726872246692</v>
      </c>
      <c r="H310" s="5"/>
      <c r="L310" s="27"/>
      <c r="M310" s="27"/>
      <c r="N310" s="7"/>
    </row>
    <row r="311" spans="1:14">
      <c r="B311" s="20" t="s">
        <v>23</v>
      </c>
      <c r="C311" s="28">
        <v>227</v>
      </c>
      <c r="D311" s="27">
        <v>100</v>
      </c>
      <c r="H311" s="5"/>
      <c r="L311" s="27"/>
      <c r="M311" s="27"/>
      <c r="N311" s="7"/>
    </row>
    <row r="312" spans="1:14">
      <c r="B312" s="20"/>
      <c r="C312" s="28"/>
      <c r="D312" s="27"/>
      <c r="H312" s="5"/>
      <c r="L312" s="27"/>
      <c r="M312" s="27"/>
      <c r="N312" s="7"/>
    </row>
    <row r="313" spans="1:14">
      <c r="B313" s="20"/>
      <c r="C313" s="28"/>
      <c r="D313" s="27"/>
      <c r="H313" s="5"/>
      <c r="L313" s="27"/>
      <c r="M313" s="27"/>
      <c r="N313" s="7"/>
    </row>
    <row r="314" spans="1:14">
      <c r="B314" s="20"/>
      <c r="C314" s="28"/>
      <c r="D314" s="27"/>
      <c r="H314" s="5"/>
      <c r="L314" s="27"/>
      <c r="M314" s="27"/>
      <c r="N314" s="7"/>
    </row>
    <row r="315" spans="1:14">
      <c r="B315" s="20"/>
      <c r="C315" s="28"/>
      <c r="D315" s="27"/>
      <c r="H315" s="5"/>
      <c r="L315" s="27"/>
      <c r="M315" s="27"/>
      <c r="N315" s="7"/>
    </row>
    <row r="316" spans="1:14">
      <c r="B316" s="20"/>
      <c r="C316" s="28"/>
      <c r="D316" s="27"/>
      <c r="H316" s="5"/>
      <c r="L316" s="27"/>
      <c r="M316" s="27"/>
      <c r="N316" s="7"/>
    </row>
    <row r="317" spans="1:14">
      <c r="A317" s="12"/>
      <c r="B317" s="12" t="s">
        <v>233</v>
      </c>
      <c r="C317" s="12"/>
      <c r="D317" s="27"/>
      <c r="H317" s="5"/>
      <c r="L317" s="27"/>
      <c r="M317" s="27"/>
      <c r="N317" s="7"/>
    </row>
    <row r="318" spans="1:14" ht="12.75" customHeight="1">
      <c r="A318" s="152">
        <v>2.17</v>
      </c>
      <c r="B318" s="151" t="s">
        <v>234</v>
      </c>
      <c r="C318" s="151"/>
      <c r="D318" s="27"/>
      <c r="E318" s="141"/>
      <c r="F318" s="141"/>
      <c r="G318" s="141"/>
      <c r="H318" s="141"/>
      <c r="I318" s="141"/>
      <c r="J318" s="315" t="s">
        <v>347</v>
      </c>
      <c r="K318" s="315"/>
      <c r="L318" s="315"/>
      <c r="M318" s="27"/>
      <c r="N318" s="7"/>
    </row>
    <row r="319" spans="1:14">
      <c r="B319" s="151" t="s">
        <v>26</v>
      </c>
      <c r="C319" s="151" t="s">
        <v>27</v>
      </c>
      <c r="D319" s="27"/>
      <c r="E319" s="141"/>
      <c r="F319" s="141"/>
      <c r="G319" s="141"/>
      <c r="H319" s="141"/>
      <c r="I319" s="141"/>
      <c r="J319" s="315"/>
      <c r="K319" s="315"/>
      <c r="L319" s="315"/>
      <c r="M319" s="27"/>
      <c r="N319" s="7"/>
    </row>
    <row r="320" spans="1:14">
      <c r="B320" s="11">
        <v>2009</v>
      </c>
      <c r="C320" s="147">
        <v>660</v>
      </c>
      <c r="D320" s="27"/>
      <c r="E320" s="143"/>
      <c r="F320" s="143"/>
      <c r="G320" s="144"/>
      <c r="H320" s="144"/>
      <c r="I320" s="144"/>
      <c r="J320" s="315"/>
      <c r="K320" s="315"/>
      <c r="L320" s="315"/>
      <c r="M320" s="27"/>
      <c r="N320" s="7"/>
    </row>
    <row r="321" spans="1:12">
      <c r="B321" s="11">
        <v>2010</v>
      </c>
      <c r="C321" s="147">
        <v>660</v>
      </c>
      <c r="D321" s="27"/>
      <c r="E321" s="145"/>
      <c r="F321" s="146"/>
      <c r="J321" s="315"/>
      <c r="K321" s="315"/>
      <c r="L321" s="315"/>
    </row>
    <row r="322" spans="1:12">
      <c r="B322" s="11">
        <v>2011</v>
      </c>
      <c r="C322" s="147">
        <v>491</v>
      </c>
      <c r="D322" s="27"/>
      <c r="E322" s="145"/>
      <c r="F322" s="146"/>
      <c r="J322" s="315"/>
      <c r="K322" s="315"/>
      <c r="L322" s="315"/>
    </row>
    <row r="323" spans="1:12">
      <c r="B323" s="11">
        <v>2012</v>
      </c>
      <c r="C323" s="147">
        <v>522</v>
      </c>
      <c r="D323" s="27"/>
      <c r="E323" s="145"/>
      <c r="F323" s="146"/>
      <c r="J323" s="315"/>
      <c r="K323" s="315"/>
      <c r="L323" s="315"/>
    </row>
    <row r="324" spans="1:12">
      <c r="B324" s="11">
        <v>2013</v>
      </c>
      <c r="C324" s="147">
        <v>634</v>
      </c>
      <c r="D324" s="27"/>
      <c r="E324" s="145"/>
      <c r="F324" s="146"/>
      <c r="J324" s="315"/>
      <c r="K324" s="315"/>
      <c r="L324" s="315"/>
    </row>
    <row r="325" spans="1:12">
      <c r="B325" s="11" t="s">
        <v>23</v>
      </c>
      <c r="C325" s="147">
        <v>2967</v>
      </c>
      <c r="D325" s="27"/>
      <c r="E325" s="145"/>
      <c r="F325" s="146"/>
      <c r="J325" s="252"/>
      <c r="K325" s="252"/>
      <c r="L325" s="252"/>
    </row>
    <row r="326" spans="1:12">
      <c r="C326" s="147"/>
      <c r="D326" s="27"/>
      <c r="E326" s="145"/>
      <c r="F326" s="146"/>
      <c r="J326" s="252"/>
      <c r="K326" s="252"/>
      <c r="L326" s="252"/>
    </row>
    <row r="327" spans="1:12">
      <c r="B327" s="31">
        <f>C324-C323</f>
        <v>112</v>
      </c>
      <c r="C327" s="147"/>
      <c r="D327" s="27"/>
      <c r="E327" s="145"/>
      <c r="F327" s="146"/>
      <c r="J327" s="252"/>
      <c r="K327" s="252"/>
      <c r="L327" s="252"/>
    </row>
    <row r="328" spans="1:12">
      <c r="C328" s="147"/>
      <c r="D328" s="27"/>
      <c r="E328" s="145"/>
      <c r="F328" s="146"/>
      <c r="J328" s="252"/>
      <c r="K328" s="252"/>
      <c r="L328" s="252"/>
    </row>
    <row r="329" spans="1:12">
      <c r="C329" s="147"/>
      <c r="D329" s="27"/>
      <c r="E329" s="145"/>
      <c r="F329" s="146"/>
      <c r="J329" s="252"/>
      <c r="K329" s="252"/>
      <c r="L329" s="252"/>
    </row>
    <row r="330" spans="1:12">
      <c r="C330" s="147"/>
      <c r="D330" s="27"/>
      <c r="E330" s="145"/>
      <c r="F330" s="146"/>
      <c r="K330" s="27"/>
    </row>
    <row r="331" spans="1:12">
      <c r="C331" s="147"/>
      <c r="D331" s="27"/>
      <c r="E331" s="145"/>
      <c r="F331" s="146"/>
    </row>
    <row r="332" spans="1:12">
      <c r="C332" s="147"/>
      <c r="D332" s="27"/>
      <c r="E332" s="145"/>
      <c r="F332" s="146"/>
    </row>
    <row r="333" spans="1:12">
      <c r="C333" s="147"/>
      <c r="D333" s="27"/>
      <c r="E333" s="145"/>
      <c r="F333" s="146"/>
    </row>
    <row r="334" spans="1:12">
      <c r="A334" s="152">
        <v>2.1800000000000002</v>
      </c>
      <c r="B334" s="151" t="s">
        <v>235</v>
      </c>
      <c r="C334" s="151"/>
      <c r="D334" s="151"/>
      <c r="F334" s="145"/>
      <c r="G334" s="146"/>
    </row>
    <row r="335" spans="1:12">
      <c r="B335" s="151" t="s">
        <v>60</v>
      </c>
      <c r="C335" s="151" t="s">
        <v>27</v>
      </c>
      <c r="D335" s="153" t="s">
        <v>0</v>
      </c>
      <c r="F335" s="145"/>
      <c r="G335" s="146"/>
    </row>
    <row r="336" spans="1:12">
      <c r="B336" s="140" t="s">
        <v>61</v>
      </c>
      <c r="C336" s="147">
        <v>596</v>
      </c>
      <c r="D336" s="148">
        <v>94.00630914826499</v>
      </c>
      <c r="F336" s="145"/>
      <c r="G336" s="146"/>
    </row>
    <row r="337" spans="1:12">
      <c r="B337" s="140" t="s">
        <v>62</v>
      </c>
      <c r="C337" s="147">
        <v>38</v>
      </c>
      <c r="D337" s="148">
        <v>5.9936908517350158</v>
      </c>
      <c r="F337" s="145"/>
      <c r="J337" s="297" t="s">
        <v>348</v>
      </c>
      <c r="K337" s="297"/>
      <c r="L337" s="297"/>
    </row>
    <row r="338" spans="1:12">
      <c r="B338" s="140" t="s">
        <v>23</v>
      </c>
      <c r="C338" s="147">
        <v>634</v>
      </c>
      <c r="D338" s="148">
        <v>100</v>
      </c>
      <c r="F338" s="145"/>
      <c r="J338" s="297"/>
      <c r="K338" s="297"/>
      <c r="L338" s="297"/>
    </row>
    <row r="339" spans="1:12">
      <c r="B339" s="20"/>
      <c r="C339" s="28"/>
      <c r="D339" s="27"/>
      <c r="F339" s="145"/>
      <c r="J339" s="297"/>
      <c r="K339" s="297"/>
      <c r="L339" s="297"/>
    </row>
    <row r="340" spans="1:12">
      <c r="B340" s="20"/>
      <c r="C340" s="28"/>
      <c r="D340" s="27"/>
      <c r="F340" s="145"/>
      <c r="J340" s="297"/>
      <c r="K340" s="297"/>
      <c r="L340" s="297"/>
    </row>
    <row r="341" spans="1:12">
      <c r="B341" s="20"/>
      <c r="C341" s="28"/>
      <c r="D341" s="27"/>
      <c r="F341" s="145"/>
      <c r="J341" s="297"/>
      <c r="K341" s="297"/>
      <c r="L341" s="297"/>
    </row>
    <row r="342" spans="1:12">
      <c r="B342" s="20"/>
      <c r="C342" s="28"/>
      <c r="D342" s="27"/>
      <c r="F342" s="145"/>
      <c r="J342" s="297"/>
      <c r="K342" s="297"/>
      <c r="L342" s="297"/>
    </row>
    <row r="343" spans="1:12">
      <c r="B343" s="20"/>
      <c r="C343" s="28"/>
      <c r="D343" s="27">
        <f>D336-D337</f>
        <v>88.012618296529979</v>
      </c>
      <c r="F343" s="145"/>
      <c r="J343" s="297"/>
      <c r="K343" s="297"/>
      <c r="L343" s="297"/>
    </row>
    <row r="344" spans="1:12">
      <c r="B344" s="20"/>
      <c r="C344" s="28"/>
      <c r="D344" s="27"/>
      <c r="F344" s="145"/>
      <c r="J344" s="297"/>
      <c r="K344" s="297"/>
      <c r="L344" s="297"/>
    </row>
    <row r="345" spans="1:12">
      <c r="B345" s="20"/>
      <c r="C345" s="28"/>
      <c r="D345" s="27"/>
      <c r="F345" s="145"/>
      <c r="J345" s="297"/>
      <c r="K345" s="297"/>
      <c r="L345" s="297"/>
    </row>
    <row r="346" spans="1:12">
      <c r="B346" s="20"/>
      <c r="C346" s="28"/>
      <c r="D346" s="27"/>
      <c r="F346" s="145"/>
    </row>
    <row r="347" spans="1:12">
      <c r="B347" s="20"/>
      <c r="C347" s="28"/>
      <c r="D347" s="27"/>
      <c r="F347" s="145"/>
    </row>
    <row r="348" spans="1:12">
      <c r="B348" s="20"/>
      <c r="C348" s="28"/>
      <c r="D348" s="27"/>
      <c r="F348" s="145"/>
    </row>
    <row r="349" spans="1:12">
      <c r="B349" s="20"/>
      <c r="C349" s="28"/>
      <c r="D349" s="27"/>
      <c r="F349" s="145"/>
    </row>
    <row r="350" spans="1:12">
      <c r="B350" s="20"/>
      <c r="C350" s="28"/>
      <c r="D350" s="27"/>
      <c r="F350" s="145"/>
    </row>
    <row r="351" spans="1:12">
      <c r="A351" s="154">
        <v>2.19</v>
      </c>
      <c r="B351" s="151" t="s">
        <v>236</v>
      </c>
      <c r="C351" s="151"/>
      <c r="D351" s="151"/>
      <c r="F351" s="143"/>
      <c r="G351" s="143"/>
    </row>
    <row r="352" spans="1:12">
      <c r="B352" s="151" t="s">
        <v>87</v>
      </c>
      <c r="C352" s="151" t="s">
        <v>27</v>
      </c>
      <c r="D352" s="153" t="s">
        <v>0</v>
      </c>
      <c r="F352" s="145"/>
      <c r="G352" s="146"/>
      <c r="J352" s="307" t="s">
        <v>350</v>
      </c>
      <c r="K352" s="307"/>
      <c r="L352" s="307"/>
    </row>
    <row r="353" spans="2:15">
      <c r="B353" s="140" t="s">
        <v>189</v>
      </c>
      <c r="C353" s="147">
        <v>222</v>
      </c>
      <c r="D353" s="148">
        <v>35.01577287066246</v>
      </c>
      <c r="G353" s="146"/>
      <c r="J353" s="307"/>
      <c r="K353" s="307"/>
      <c r="L353" s="307"/>
    </row>
    <row r="354" spans="2:15">
      <c r="B354" s="140" t="s">
        <v>190</v>
      </c>
      <c r="C354" s="147">
        <v>329</v>
      </c>
      <c r="D354" s="148">
        <v>51.892744479495271</v>
      </c>
      <c r="G354" s="146"/>
      <c r="J354" s="307"/>
      <c r="K354" s="307"/>
      <c r="L354" s="307"/>
    </row>
    <row r="355" spans="2:15">
      <c r="B355" s="140" t="s">
        <v>191</v>
      </c>
      <c r="C355" s="147">
        <v>83</v>
      </c>
      <c r="D355" s="148">
        <v>13.09148264984227</v>
      </c>
      <c r="G355" s="146"/>
      <c r="J355" s="307"/>
      <c r="K355" s="307"/>
      <c r="L355" s="307"/>
    </row>
    <row r="356" spans="2:15">
      <c r="B356" s="140" t="s">
        <v>23</v>
      </c>
      <c r="C356" s="147">
        <v>634</v>
      </c>
      <c r="D356" s="148">
        <v>100</v>
      </c>
      <c r="J356" s="307"/>
      <c r="K356" s="307"/>
      <c r="L356" s="307"/>
    </row>
    <row r="357" spans="2:15">
      <c r="B357" s="140"/>
      <c r="C357" s="147"/>
      <c r="D357" s="148"/>
      <c r="J357" s="307"/>
      <c r="K357" s="307"/>
      <c r="L357" s="307"/>
    </row>
    <row r="358" spans="2:15">
      <c r="B358" s="140"/>
      <c r="C358" s="147"/>
      <c r="D358" s="148"/>
      <c r="J358" s="307"/>
      <c r="K358" s="307"/>
      <c r="L358" s="307"/>
    </row>
    <row r="359" spans="2:15">
      <c r="B359" s="140"/>
      <c r="C359" s="147"/>
      <c r="D359" s="148"/>
      <c r="J359" s="307"/>
      <c r="K359" s="307"/>
      <c r="L359" s="307"/>
    </row>
    <row r="360" spans="2:15">
      <c r="B360" s="140"/>
      <c r="C360" s="147"/>
      <c r="D360" s="148"/>
      <c r="J360" s="307"/>
      <c r="K360" s="307"/>
      <c r="L360" s="307"/>
    </row>
    <row r="361" spans="2:15">
      <c r="B361" s="140"/>
      <c r="C361" s="147"/>
      <c r="D361" s="148"/>
    </row>
    <row r="362" spans="2:15">
      <c r="B362" s="140"/>
      <c r="C362" s="147"/>
      <c r="D362" s="148"/>
    </row>
    <row r="363" spans="2:15">
      <c r="B363" s="140"/>
      <c r="C363" s="147"/>
      <c r="D363" s="148"/>
    </row>
    <row r="364" spans="2:15">
      <c r="B364" s="140"/>
      <c r="C364" s="147"/>
      <c r="D364" s="148"/>
    </row>
    <row r="365" spans="2:15">
      <c r="B365" s="140"/>
      <c r="C365" s="147"/>
      <c r="D365" s="148"/>
    </row>
    <row r="366" spans="2:15">
      <c r="B366" s="140"/>
      <c r="C366" s="147"/>
      <c r="D366" s="148"/>
    </row>
    <row r="367" spans="2:15">
      <c r="B367" s="20"/>
      <c r="C367" s="28"/>
      <c r="D367" s="27"/>
      <c r="F367" s="145"/>
    </row>
    <row r="368" spans="2:15">
      <c r="B368" s="20"/>
      <c r="C368" s="28"/>
      <c r="D368" s="27"/>
      <c r="F368" s="145"/>
      <c r="I368" s="141"/>
      <c r="J368" s="141"/>
      <c r="K368" s="141"/>
      <c r="L368" s="141"/>
      <c r="M368" s="141"/>
      <c r="N368" s="141"/>
      <c r="O368" s="142"/>
    </row>
    <row r="369" spans="1:15">
      <c r="A369" s="152">
        <v>2.2000000000000002</v>
      </c>
      <c r="B369" s="151" t="s">
        <v>237</v>
      </c>
      <c r="C369" s="151"/>
      <c r="D369" s="151"/>
      <c r="I369" s="143"/>
      <c r="J369" s="143"/>
      <c r="K369" s="144"/>
      <c r="L369" s="144"/>
      <c r="M369" s="298" t="s">
        <v>351</v>
      </c>
      <c r="N369" s="298"/>
      <c r="O369" s="298"/>
    </row>
    <row r="370" spans="1:15">
      <c r="B370" s="151" t="s">
        <v>90</v>
      </c>
      <c r="C370" s="151" t="s">
        <v>27</v>
      </c>
      <c r="D370" s="153" t="s">
        <v>0</v>
      </c>
      <c r="F370" s="151" t="s">
        <v>90</v>
      </c>
      <c r="G370" s="151" t="s">
        <v>30</v>
      </c>
      <c r="I370" s="145"/>
      <c r="J370" s="146"/>
      <c r="M370" s="298"/>
      <c r="N370" s="298"/>
      <c r="O370" s="298"/>
    </row>
    <row r="371" spans="1:15">
      <c r="B371" s="20" t="s">
        <v>7</v>
      </c>
      <c r="C371" s="147">
        <v>207</v>
      </c>
      <c r="D371" s="148">
        <v>32.64984227129338</v>
      </c>
      <c r="F371" s="20" t="s">
        <v>7</v>
      </c>
      <c r="G371" s="148">
        <v>32.64984227129338</v>
      </c>
      <c r="I371" s="145"/>
      <c r="J371" s="146"/>
      <c r="M371" s="298"/>
      <c r="N371" s="298"/>
      <c r="O371" s="298"/>
    </row>
    <row r="372" spans="1:15">
      <c r="B372" s="20" t="s">
        <v>5</v>
      </c>
      <c r="C372" s="147">
        <v>13</v>
      </c>
      <c r="D372" s="148">
        <v>2.0504731861198739</v>
      </c>
      <c r="F372" s="20" t="s">
        <v>1</v>
      </c>
      <c r="G372" s="148">
        <v>8.8328075709779181</v>
      </c>
      <c r="I372" s="145"/>
      <c r="J372" s="146"/>
      <c r="M372" s="298"/>
      <c r="N372" s="298"/>
      <c r="O372" s="298"/>
    </row>
    <row r="373" spans="1:15">
      <c r="B373" s="20" t="s">
        <v>16</v>
      </c>
      <c r="C373" s="147">
        <v>17</v>
      </c>
      <c r="D373" s="148">
        <v>2.6813880126182967</v>
      </c>
      <c r="F373" s="20" t="s">
        <v>20</v>
      </c>
      <c r="G373" s="148">
        <v>6.1514195583596214</v>
      </c>
      <c r="I373" s="145"/>
      <c r="J373" s="146"/>
      <c r="M373" s="298"/>
      <c r="N373" s="298"/>
      <c r="O373" s="298"/>
    </row>
    <row r="374" spans="1:15">
      <c r="B374" s="20" t="s">
        <v>3</v>
      </c>
      <c r="C374" s="147">
        <v>12</v>
      </c>
      <c r="D374" s="148">
        <v>1.8927444794952681</v>
      </c>
      <c r="F374" s="20" t="s">
        <v>6</v>
      </c>
      <c r="G374" s="148">
        <v>5.6782334384858046</v>
      </c>
      <c r="I374" s="145"/>
      <c r="J374" s="146"/>
      <c r="M374" s="298"/>
      <c r="N374" s="298"/>
      <c r="O374" s="298"/>
    </row>
    <row r="375" spans="1:15">
      <c r="B375" s="20" t="s">
        <v>6</v>
      </c>
      <c r="C375" s="147">
        <v>36</v>
      </c>
      <c r="D375" s="148">
        <v>5.6782334384858046</v>
      </c>
      <c r="F375" s="20" t="s">
        <v>17</v>
      </c>
      <c r="G375" s="148">
        <v>5.0473186119873814</v>
      </c>
      <c r="I375" s="145"/>
      <c r="J375" s="146"/>
      <c r="M375" s="298"/>
      <c r="N375" s="298"/>
      <c r="O375" s="298"/>
    </row>
    <row r="376" spans="1:15">
      <c r="B376" s="20" t="s">
        <v>18</v>
      </c>
      <c r="C376" s="147">
        <v>27</v>
      </c>
      <c r="D376" s="148">
        <v>4.2586750788643535</v>
      </c>
      <c r="F376" s="20" t="s">
        <v>18</v>
      </c>
      <c r="G376" s="148">
        <v>4.2586750788643535</v>
      </c>
      <c r="I376" s="145"/>
      <c r="J376" s="146"/>
      <c r="M376" s="298"/>
      <c r="N376" s="298"/>
      <c r="O376" s="298"/>
    </row>
    <row r="377" spans="1:15">
      <c r="B377" s="20" t="s">
        <v>89</v>
      </c>
      <c r="C377" s="147">
        <v>5</v>
      </c>
      <c r="D377" s="150">
        <v>0.78864353312302837</v>
      </c>
      <c r="F377" s="20" t="s">
        <v>8</v>
      </c>
      <c r="G377" s="148">
        <v>3.9432176656151419</v>
      </c>
      <c r="I377" s="145"/>
      <c r="J377" s="146"/>
      <c r="M377" s="298"/>
      <c r="N377" s="298"/>
      <c r="O377" s="298"/>
    </row>
    <row r="378" spans="1:15">
      <c r="B378" s="11" t="s">
        <v>187</v>
      </c>
      <c r="C378" s="11">
        <v>0</v>
      </c>
      <c r="D378" s="40">
        <v>0</v>
      </c>
      <c r="F378" s="20" t="s">
        <v>13</v>
      </c>
      <c r="G378" s="148">
        <v>3.7854889589905363</v>
      </c>
      <c r="I378" s="145"/>
      <c r="J378" s="146"/>
      <c r="M378" s="298"/>
      <c r="N378" s="298"/>
      <c r="O378" s="298"/>
    </row>
    <row r="379" spans="1:15">
      <c r="B379" s="20" t="s">
        <v>13</v>
      </c>
      <c r="C379" s="147">
        <v>24</v>
      </c>
      <c r="D379" s="148">
        <v>3.7854889589905363</v>
      </c>
      <c r="F379" s="20" t="s">
        <v>15</v>
      </c>
      <c r="G379" s="148">
        <v>2.9968454258675079</v>
      </c>
      <c r="I379" s="145"/>
      <c r="J379" s="146"/>
      <c r="M379" s="298"/>
      <c r="N379" s="298"/>
      <c r="O379" s="298"/>
    </row>
    <row r="380" spans="1:15">
      <c r="B380" s="20" t="s">
        <v>20</v>
      </c>
      <c r="C380" s="147">
        <v>39</v>
      </c>
      <c r="D380" s="148">
        <v>6.1514195583596214</v>
      </c>
      <c r="F380" s="20" t="s">
        <v>4</v>
      </c>
      <c r="G380" s="148">
        <v>2.8391167192429023</v>
      </c>
      <c r="H380" s="5"/>
      <c r="I380" s="145"/>
      <c r="J380" s="146"/>
      <c r="M380" s="298"/>
      <c r="N380" s="298"/>
      <c r="O380" s="298"/>
    </row>
    <row r="381" spans="1:15">
      <c r="B381" s="20" t="s">
        <v>15</v>
      </c>
      <c r="C381" s="147">
        <v>19</v>
      </c>
      <c r="D381" s="148">
        <v>2.9968454258675079</v>
      </c>
      <c r="F381" s="20" t="s">
        <v>11</v>
      </c>
      <c r="G381" s="148">
        <v>2.8391167192429023</v>
      </c>
      <c r="H381" s="5"/>
      <c r="I381" s="145"/>
      <c r="J381" s="146"/>
      <c r="M381" s="148"/>
      <c r="N381" s="148"/>
      <c r="O381" s="147"/>
    </row>
    <row r="382" spans="1:15">
      <c r="B382" s="20" t="s">
        <v>17</v>
      </c>
      <c r="C382" s="147">
        <v>32</v>
      </c>
      <c r="D382" s="148">
        <v>5.0473186119873814</v>
      </c>
      <c r="F382" s="20" t="s">
        <v>16</v>
      </c>
      <c r="G382" s="148">
        <v>2.6813880126182967</v>
      </c>
      <c r="H382" s="5"/>
      <c r="I382" s="145"/>
      <c r="J382" s="146"/>
      <c r="M382" s="148"/>
      <c r="N382" s="148"/>
      <c r="O382" s="147"/>
    </row>
    <row r="383" spans="1:15">
      <c r="B383" s="20" t="s">
        <v>8</v>
      </c>
      <c r="C383" s="147">
        <v>25</v>
      </c>
      <c r="D383" s="148">
        <v>3.9432176656151419</v>
      </c>
      <c r="F383" s="20" t="s">
        <v>9</v>
      </c>
      <c r="G383" s="148">
        <v>2.5236593059936907</v>
      </c>
      <c r="H383" s="5"/>
      <c r="I383" s="145"/>
      <c r="J383" s="146"/>
      <c r="M383" s="148"/>
      <c r="N383" s="148"/>
      <c r="O383" s="147"/>
    </row>
    <row r="384" spans="1:15">
      <c r="B384" s="20" t="s">
        <v>14</v>
      </c>
      <c r="C384" s="147">
        <v>15</v>
      </c>
      <c r="D384" s="148">
        <v>2.3659305993690851</v>
      </c>
      <c r="F384" s="20" t="s">
        <v>14</v>
      </c>
      <c r="G384" s="148">
        <v>2.3659305993690851</v>
      </c>
      <c r="H384" s="5"/>
      <c r="I384" s="145"/>
      <c r="J384" s="146"/>
      <c r="M384" s="148"/>
      <c r="N384" s="148"/>
      <c r="O384" s="147"/>
    </row>
    <row r="385" spans="1:15">
      <c r="B385" s="20" t="s">
        <v>2</v>
      </c>
      <c r="C385" s="147">
        <v>14</v>
      </c>
      <c r="D385" s="148">
        <v>2.2082018927444795</v>
      </c>
      <c r="F385" s="20" t="s">
        <v>10</v>
      </c>
      <c r="G385" s="148">
        <v>2.3659305993690851</v>
      </c>
      <c r="H385" s="5"/>
      <c r="I385" s="145"/>
      <c r="J385" s="146"/>
      <c r="M385" s="148"/>
      <c r="N385" s="148"/>
      <c r="O385" s="147"/>
    </row>
    <row r="386" spans="1:15">
      <c r="B386" s="20" t="s">
        <v>1</v>
      </c>
      <c r="C386" s="147">
        <v>56</v>
      </c>
      <c r="D386" s="148">
        <v>8.8328075709779181</v>
      </c>
      <c r="F386" s="20" t="s">
        <v>2</v>
      </c>
      <c r="G386" s="148">
        <v>2.2082018927444795</v>
      </c>
      <c r="H386" s="5"/>
      <c r="I386" s="145"/>
      <c r="J386" s="146"/>
      <c r="M386" s="148"/>
      <c r="N386" s="148"/>
      <c r="O386" s="147"/>
    </row>
    <row r="387" spans="1:15">
      <c r="B387" s="20" t="s">
        <v>12</v>
      </c>
      <c r="C387" s="147">
        <v>13</v>
      </c>
      <c r="D387" s="148">
        <v>2.0504731861198739</v>
      </c>
      <c r="F387" s="20" t="s">
        <v>5</v>
      </c>
      <c r="G387" s="148">
        <v>2.0504731861198739</v>
      </c>
      <c r="H387" s="5"/>
      <c r="I387" s="145"/>
      <c r="J387" s="146"/>
      <c r="M387" s="148"/>
      <c r="N387" s="148"/>
      <c r="O387" s="147"/>
    </row>
    <row r="388" spans="1:15">
      <c r="B388" s="20" t="s">
        <v>9</v>
      </c>
      <c r="C388" s="147">
        <v>16</v>
      </c>
      <c r="D388" s="148">
        <v>2.5236593059936907</v>
      </c>
      <c r="F388" s="20" t="s">
        <v>12</v>
      </c>
      <c r="G388" s="148">
        <v>2.0504731861198739</v>
      </c>
      <c r="H388" s="5"/>
      <c r="I388" s="145"/>
      <c r="J388" s="146"/>
      <c r="M388" s="148"/>
      <c r="N388" s="148"/>
      <c r="O388" s="147"/>
    </row>
    <row r="389" spans="1:15">
      <c r="B389" s="20" t="s">
        <v>22</v>
      </c>
      <c r="C389" s="147">
        <v>13</v>
      </c>
      <c r="D389" s="148">
        <v>2.0504731861198739</v>
      </c>
      <c r="F389" s="20" t="s">
        <v>22</v>
      </c>
      <c r="G389" s="148">
        <v>2.0504731861198739</v>
      </c>
      <c r="H389" s="5"/>
      <c r="I389" s="145"/>
      <c r="J389" s="146"/>
      <c r="M389" s="148"/>
      <c r="N389" s="148"/>
      <c r="O389" s="147"/>
    </row>
    <row r="390" spans="1:15">
      <c r="B390" s="20" t="s">
        <v>4</v>
      </c>
      <c r="C390" s="147">
        <v>18</v>
      </c>
      <c r="D390" s="148">
        <v>2.8391167192429023</v>
      </c>
      <c r="F390" s="20" t="s">
        <v>3</v>
      </c>
      <c r="G390" s="148">
        <v>1.8927444794952681</v>
      </c>
      <c r="H390" s="5"/>
      <c r="I390" s="145"/>
      <c r="J390" s="146"/>
      <c r="M390" s="148"/>
      <c r="N390" s="148"/>
      <c r="O390" s="147"/>
    </row>
    <row r="391" spans="1:15">
      <c r="B391" s="20" t="s">
        <v>10</v>
      </c>
      <c r="C391" s="147">
        <v>15</v>
      </c>
      <c r="D391" s="148">
        <v>2.3659305993690851</v>
      </c>
      <c r="F391" s="20" t="s">
        <v>89</v>
      </c>
      <c r="G391" s="150">
        <v>0.78864353312302837</v>
      </c>
      <c r="H391" s="5"/>
      <c r="I391" s="145"/>
      <c r="J391" s="146"/>
      <c r="M391" s="148"/>
      <c r="N391" s="149"/>
      <c r="O391" s="147"/>
    </row>
    <row r="392" spans="1:15">
      <c r="B392" s="20" t="s">
        <v>11</v>
      </c>
      <c r="C392" s="147">
        <v>18</v>
      </c>
      <c r="D392" s="148">
        <v>2.8391167192429023</v>
      </c>
      <c r="F392" s="11" t="s">
        <v>187</v>
      </c>
      <c r="G392" s="40">
        <v>0</v>
      </c>
      <c r="H392" s="5"/>
      <c r="L392" s="27"/>
      <c r="M392" s="27"/>
      <c r="N392" s="7"/>
    </row>
    <row r="393" spans="1:15">
      <c r="B393" s="140" t="s">
        <v>23</v>
      </c>
      <c r="C393" s="147">
        <v>634</v>
      </c>
      <c r="D393" s="148">
        <v>100</v>
      </c>
      <c r="G393" s="5"/>
      <c r="H393" s="5"/>
      <c r="L393" s="27"/>
      <c r="M393" s="27"/>
      <c r="N393" s="7"/>
    </row>
    <row r="394" spans="1:15">
      <c r="B394" s="20"/>
      <c r="C394" s="28"/>
      <c r="D394" s="27"/>
      <c r="H394" s="5"/>
      <c r="L394" s="27"/>
      <c r="M394" s="27"/>
      <c r="N394" s="7"/>
    </row>
    <row r="395" spans="1:15">
      <c r="A395" s="154">
        <v>2.21</v>
      </c>
      <c r="B395" s="151" t="s">
        <v>238</v>
      </c>
      <c r="C395" s="151"/>
      <c r="D395" s="151"/>
      <c r="H395" s="5"/>
      <c r="L395" s="27"/>
      <c r="M395" s="27"/>
      <c r="N395" s="7"/>
    </row>
    <row r="396" spans="1:15">
      <c r="B396" s="151" t="s">
        <v>32</v>
      </c>
      <c r="C396" s="151" t="s">
        <v>27</v>
      </c>
      <c r="D396" s="153" t="s">
        <v>0</v>
      </c>
      <c r="F396" s="141"/>
      <c r="G396" s="141"/>
      <c r="H396" s="141"/>
      <c r="I396" s="141"/>
      <c r="J396" s="141"/>
      <c r="K396" s="141"/>
      <c r="L396" s="142"/>
      <c r="M396" s="27"/>
      <c r="N396" s="7"/>
    </row>
    <row r="397" spans="1:15">
      <c r="B397" s="140" t="s">
        <v>33</v>
      </c>
      <c r="C397" s="147">
        <v>277</v>
      </c>
      <c r="D397" s="148">
        <v>43.690851735015777</v>
      </c>
      <c r="F397" s="143"/>
      <c r="G397" s="143"/>
      <c r="H397" s="144"/>
      <c r="I397" s="144"/>
      <c r="J397" s="144"/>
      <c r="K397" s="144"/>
      <c r="L397" s="142"/>
      <c r="M397" s="27"/>
      <c r="N397" s="7"/>
    </row>
    <row r="398" spans="1:15">
      <c r="B398" s="140" t="s">
        <v>34</v>
      </c>
      <c r="C398" s="147">
        <v>357</v>
      </c>
      <c r="D398" s="148">
        <v>56.309148264984231</v>
      </c>
      <c r="F398" s="145"/>
      <c r="G398" s="146"/>
      <c r="J398" s="297" t="s">
        <v>352</v>
      </c>
      <c r="K398" s="297"/>
      <c r="L398" s="297"/>
      <c r="M398" s="27"/>
      <c r="N398" s="7"/>
    </row>
    <row r="399" spans="1:15">
      <c r="B399" s="140" t="s">
        <v>23</v>
      </c>
      <c r="C399" s="147">
        <v>634</v>
      </c>
      <c r="D399" s="148">
        <v>100</v>
      </c>
      <c r="F399" s="145"/>
      <c r="G399" s="146"/>
      <c r="J399" s="297"/>
      <c r="K399" s="297"/>
      <c r="L399" s="297"/>
      <c r="M399" s="27"/>
      <c r="N399" s="7"/>
    </row>
    <row r="400" spans="1:15">
      <c r="B400" s="140"/>
      <c r="C400" s="147"/>
      <c r="D400" s="148"/>
      <c r="F400" s="145"/>
      <c r="G400" s="146"/>
      <c r="J400" s="297"/>
      <c r="K400" s="297"/>
      <c r="L400" s="297"/>
      <c r="M400" s="27"/>
      <c r="N400" s="7"/>
    </row>
    <row r="401" spans="1:14">
      <c r="B401" s="140"/>
      <c r="C401" s="147"/>
      <c r="D401" s="148"/>
      <c r="F401" s="145"/>
      <c r="G401" s="146"/>
      <c r="J401" s="297"/>
      <c r="K401" s="297"/>
      <c r="L401" s="297"/>
      <c r="M401" s="27"/>
      <c r="N401" s="7"/>
    </row>
    <row r="402" spans="1:14">
      <c r="B402" s="140"/>
      <c r="C402" s="147"/>
      <c r="D402" s="148"/>
      <c r="F402" s="145"/>
      <c r="G402" s="146"/>
      <c r="J402" s="297"/>
      <c r="K402" s="297"/>
      <c r="L402" s="297"/>
      <c r="M402" s="27"/>
      <c r="N402" s="7"/>
    </row>
    <row r="403" spans="1:14">
      <c r="B403" s="140"/>
      <c r="C403" s="147"/>
      <c r="D403" s="148"/>
      <c r="F403" s="145"/>
      <c r="G403" s="146"/>
      <c r="J403" s="297"/>
      <c r="K403" s="297"/>
      <c r="L403" s="297"/>
      <c r="M403" s="27"/>
      <c r="N403" s="7"/>
    </row>
    <row r="404" spans="1:14">
      <c r="B404" s="140"/>
      <c r="C404" s="147"/>
      <c r="D404" s="148"/>
      <c r="F404" s="145"/>
      <c r="G404" s="146"/>
      <c r="J404" s="297"/>
      <c r="K404" s="297"/>
      <c r="L404" s="297"/>
      <c r="M404" s="27"/>
      <c r="N404" s="7"/>
    </row>
    <row r="405" spans="1:14">
      <c r="B405" s="140"/>
      <c r="C405" s="147"/>
      <c r="D405" s="148"/>
      <c r="F405" s="145"/>
      <c r="G405" s="146"/>
      <c r="J405" s="297"/>
      <c r="K405" s="297"/>
      <c r="L405" s="297"/>
      <c r="M405" s="27"/>
      <c r="N405" s="7"/>
    </row>
    <row r="406" spans="1:14">
      <c r="B406" s="140"/>
      <c r="C406" s="147"/>
      <c r="D406" s="148"/>
      <c r="F406" s="145"/>
      <c r="G406" s="146"/>
      <c r="J406" s="297"/>
      <c r="K406" s="297"/>
      <c r="L406" s="297"/>
      <c r="M406" s="27"/>
      <c r="N406" s="7"/>
    </row>
    <row r="407" spans="1:14">
      <c r="B407" s="140"/>
      <c r="C407" s="147"/>
      <c r="D407" s="148"/>
      <c r="F407" s="145"/>
      <c r="G407" s="146"/>
      <c r="J407" s="148"/>
      <c r="K407" s="148"/>
      <c r="L407" s="142"/>
      <c r="M407" s="27"/>
      <c r="N407" s="7"/>
    </row>
    <row r="408" spans="1:14">
      <c r="B408" s="140"/>
      <c r="C408" s="147"/>
      <c r="D408" s="148"/>
      <c r="F408" s="145"/>
      <c r="G408" s="146"/>
      <c r="J408" s="148"/>
      <c r="K408" s="148"/>
      <c r="L408" s="142"/>
      <c r="M408" s="27"/>
      <c r="N408" s="7"/>
    </row>
    <row r="409" spans="1:14">
      <c r="B409" s="140"/>
      <c r="C409" s="147"/>
      <c r="D409" s="148"/>
      <c r="F409" s="145"/>
      <c r="G409" s="146"/>
      <c r="J409" s="148"/>
      <c r="K409" s="148"/>
      <c r="L409" s="142"/>
      <c r="M409" s="27"/>
      <c r="N409" s="7"/>
    </row>
    <row r="410" spans="1:14">
      <c r="B410" s="140"/>
      <c r="C410" s="147"/>
      <c r="D410" s="148"/>
      <c r="F410" s="145"/>
      <c r="G410" s="146"/>
      <c r="J410" s="148"/>
      <c r="K410" s="148"/>
      <c r="L410" s="142"/>
      <c r="M410" s="27"/>
      <c r="N410" s="7"/>
    </row>
    <row r="411" spans="1:14">
      <c r="B411" s="140"/>
      <c r="C411" s="147"/>
      <c r="D411" s="148"/>
      <c r="F411" s="145"/>
      <c r="G411" s="146"/>
      <c r="J411" s="148"/>
      <c r="K411" s="148"/>
      <c r="L411" s="142"/>
      <c r="M411" s="27"/>
      <c r="N411" s="7"/>
    </row>
    <row r="412" spans="1:14">
      <c r="B412" s="140"/>
      <c r="C412" s="147"/>
      <c r="D412" s="148"/>
      <c r="F412" s="145"/>
      <c r="G412" s="146"/>
      <c r="J412" s="148"/>
      <c r="K412" s="149"/>
      <c r="L412" s="142"/>
      <c r="M412" s="27"/>
      <c r="N412" s="7"/>
    </row>
    <row r="413" spans="1:14">
      <c r="A413" s="154">
        <v>2.2200000000000002</v>
      </c>
      <c r="B413" s="151" t="s">
        <v>239</v>
      </c>
      <c r="C413" s="151"/>
      <c r="D413" s="151"/>
      <c r="F413" s="141"/>
      <c r="G413" s="141"/>
      <c r="H413" s="141"/>
      <c r="I413" s="141"/>
      <c r="J413" s="141"/>
      <c r="K413" s="141"/>
      <c r="L413" s="142"/>
      <c r="M413" s="27"/>
      <c r="N413" s="7"/>
    </row>
    <row r="414" spans="1:14">
      <c r="B414" s="151" t="s">
        <v>36</v>
      </c>
      <c r="C414" s="151" t="s">
        <v>27</v>
      </c>
      <c r="D414" s="153" t="s">
        <v>0</v>
      </c>
      <c r="F414" s="143"/>
      <c r="G414" s="143"/>
      <c r="H414" s="144"/>
      <c r="I414" s="144"/>
      <c r="J414" s="310" t="s">
        <v>353</v>
      </c>
      <c r="K414" s="303"/>
      <c r="L414" s="303"/>
      <c r="M414" s="27"/>
      <c r="N414" s="7"/>
    </row>
    <row r="415" spans="1:14">
      <c r="B415" s="20" t="s">
        <v>37</v>
      </c>
      <c r="C415" s="147">
        <v>32</v>
      </c>
      <c r="D415" s="148">
        <v>5.0473186119873814</v>
      </c>
      <c r="F415" s="145"/>
      <c r="G415" s="146"/>
      <c r="J415" s="303"/>
      <c r="K415" s="303"/>
      <c r="L415" s="303"/>
      <c r="M415" s="27"/>
      <c r="N415" s="7"/>
    </row>
    <row r="416" spans="1:14">
      <c r="B416" s="20" t="s">
        <v>38</v>
      </c>
      <c r="C416" s="147">
        <v>49</v>
      </c>
      <c r="D416" s="148">
        <v>7.728706624605679</v>
      </c>
      <c r="F416" s="145"/>
      <c r="G416" s="146"/>
      <c r="J416" s="303"/>
      <c r="K416" s="303"/>
      <c r="L416" s="303"/>
      <c r="M416" s="27"/>
      <c r="N416" s="7"/>
    </row>
    <row r="417" spans="1:14">
      <c r="B417" s="20" t="s">
        <v>39</v>
      </c>
      <c r="C417" s="147">
        <v>58</v>
      </c>
      <c r="D417" s="148">
        <v>9.1482649842271293</v>
      </c>
      <c r="F417" s="145"/>
      <c r="G417" s="146"/>
      <c r="J417" s="303"/>
      <c r="K417" s="303"/>
      <c r="L417" s="303"/>
      <c r="M417" s="27"/>
      <c r="N417" s="7"/>
    </row>
    <row r="418" spans="1:14">
      <c r="B418" s="20" t="s">
        <v>40</v>
      </c>
      <c r="C418" s="147">
        <v>58</v>
      </c>
      <c r="D418" s="148">
        <v>9.1482649842271293</v>
      </c>
      <c r="F418" s="145"/>
      <c r="G418" s="146"/>
      <c r="J418" s="303"/>
      <c r="K418" s="303"/>
      <c r="L418" s="303"/>
      <c r="M418" s="27"/>
      <c r="N418" s="7"/>
    </row>
    <row r="419" spans="1:14">
      <c r="B419" s="20" t="s">
        <v>41</v>
      </c>
      <c r="C419" s="147">
        <v>51</v>
      </c>
      <c r="D419" s="148">
        <v>8.0441640378548893</v>
      </c>
      <c r="F419" s="145"/>
      <c r="G419" s="146"/>
      <c r="J419" s="303"/>
      <c r="K419" s="303"/>
      <c r="L419" s="303"/>
      <c r="M419" s="27"/>
      <c r="N419" s="7"/>
    </row>
    <row r="420" spans="1:14">
      <c r="B420" s="20" t="s">
        <v>42</v>
      </c>
      <c r="C420" s="147">
        <v>56</v>
      </c>
      <c r="D420" s="148">
        <v>8.8328075709779181</v>
      </c>
      <c r="F420" s="145"/>
      <c r="G420" s="146"/>
      <c r="J420" s="303"/>
      <c r="K420" s="303"/>
      <c r="L420" s="303"/>
      <c r="M420" s="27"/>
      <c r="N420" s="7"/>
    </row>
    <row r="421" spans="1:14">
      <c r="B421" s="20" t="s">
        <v>43</v>
      </c>
      <c r="C421" s="147">
        <v>53</v>
      </c>
      <c r="D421" s="148">
        <v>8.3596214511041005</v>
      </c>
      <c r="F421" s="145"/>
      <c r="G421" s="146"/>
      <c r="J421" s="303"/>
      <c r="K421" s="303"/>
      <c r="L421" s="303"/>
      <c r="M421" s="27"/>
      <c r="N421" s="7"/>
    </row>
    <row r="422" spans="1:14">
      <c r="B422" s="20" t="s">
        <v>44</v>
      </c>
      <c r="C422" s="147">
        <v>57</v>
      </c>
      <c r="D422" s="148">
        <v>8.9905362776025228</v>
      </c>
      <c r="F422" s="145"/>
      <c r="G422" s="146"/>
      <c r="J422" s="303"/>
      <c r="K422" s="303"/>
      <c r="L422" s="303"/>
      <c r="M422" s="27"/>
      <c r="N422" s="7"/>
    </row>
    <row r="423" spans="1:14">
      <c r="B423" s="20" t="s">
        <v>45</v>
      </c>
      <c r="C423" s="147">
        <v>51</v>
      </c>
      <c r="D423" s="148">
        <v>8.0441640378548893</v>
      </c>
      <c r="F423" s="145"/>
      <c r="G423" s="146"/>
      <c r="J423" s="148"/>
      <c r="K423" s="148"/>
      <c r="L423" s="142"/>
      <c r="M423" s="27"/>
      <c r="N423" s="7"/>
    </row>
    <row r="424" spans="1:14">
      <c r="B424" s="20" t="s">
        <v>46</v>
      </c>
      <c r="C424" s="147">
        <v>52</v>
      </c>
      <c r="D424" s="148">
        <v>8.2018927444794958</v>
      </c>
      <c r="F424" s="145"/>
      <c r="G424" s="146"/>
      <c r="J424" s="148"/>
      <c r="K424" s="148"/>
      <c r="L424" s="142"/>
      <c r="M424" s="27"/>
      <c r="N424" s="7"/>
    </row>
    <row r="425" spans="1:14">
      <c r="B425" s="20" t="s">
        <v>47</v>
      </c>
      <c r="C425" s="147">
        <v>53</v>
      </c>
      <c r="D425" s="148">
        <v>8.3596214511041005</v>
      </c>
      <c r="F425" s="145"/>
      <c r="G425" s="146"/>
      <c r="J425" s="148"/>
      <c r="K425" s="148"/>
      <c r="L425" s="142"/>
      <c r="M425" s="27"/>
      <c r="N425" s="7"/>
    </row>
    <row r="426" spans="1:14">
      <c r="B426" s="20" t="s">
        <v>48</v>
      </c>
      <c r="C426" s="147">
        <v>64</v>
      </c>
      <c r="D426" s="148">
        <v>10.094637223974763</v>
      </c>
      <c r="F426" s="145"/>
      <c r="G426" s="146"/>
      <c r="J426" s="148"/>
      <c r="K426" s="148"/>
      <c r="L426" s="142"/>
      <c r="M426" s="27"/>
      <c r="N426" s="7"/>
    </row>
    <row r="427" spans="1:14">
      <c r="B427" s="140" t="s">
        <v>23</v>
      </c>
      <c r="C427" s="147">
        <v>634</v>
      </c>
      <c r="D427" s="148">
        <v>100</v>
      </c>
      <c r="F427" s="145"/>
      <c r="G427" s="146"/>
      <c r="J427" s="148"/>
      <c r="K427" s="149"/>
      <c r="L427" s="142"/>
      <c r="M427" s="27"/>
      <c r="N427" s="7"/>
    </row>
    <row r="428" spans="1:14">
      <c r="B428" s="20"/>
      <c r="C428" s="28"/>
      <c r="D428" s="27"/>
      <c r="L428" s="27"/>
      <c r="M428" s="27"/>
      <c r="N428" s="7"/>
    </row>
    <row r="429" spans="1:14">
      <c r="A429" s="11"/>
      <c r="B429" s="20"/>
      <c r="C429" s="28"/>
      <c r="D429" s="27"/>
      <c r="L429" s="27"/>
      <c r="M429" s="27"/>
      <c r="N429" s="7"/>
    </row>
    <row r="430" spans="1:14">
      <c r="A430" s="11"/>
      <c r="F430" s="141"/>
      <c r="K430" s="141"/>
      <c r="L430" s="142"/>
      <c r="M430" s="27"/>
      <c r="N430" s="7"/>
    </row>
    <row r="431" spans="1:14">
      <c r="A431" s="11"/>
      <c r="F431" s="143"/>
      <c r="K431" s="144"/>
      <c r="L431" s="142"/>
      <c r="M431" s="27"/>
      <c r="N431" s="7"/>
    </row>
    <row r="432" spans="1:14">
      <c r="F432" s="145"/>
      <c r="K432" s="148"/>
      <c r="L432" s="142"/>
      <c r="M432" s="27"/>
      <c r="N432" s="7"/>
    </row>
    <row r="433" spans="1:14">
      <c r="A433" s="154">
        <v>2.23</v>
      </c>
      <c r="B433" s="151" t="s">
        <v>240</v>
      </c>
      <c r="C433" s="151"/>
      <c r="D433" s="151"/>
      <c r="F433" s="145"/>
      <c r="K433" s="148"/>
      <c r="L433" s="142"/>
      <c r="M433" s="27"/>
      <c r="N433" s="7"/>
    </row>
    <row r="434" spans="1:14">
      <c r="B434" s="151" t="s">
        <v>50</v>
      </c>
      <c r="C434" s="151" t="s">
        <v>27</v>
      </c>
      <c r="D434" s="153" t="s">
        <v>0</v>
      </c>
      <c r="F434" s="145"/>
      <c r="K434" s="148"/>
      <c r="L434" s="142"/>
      <c r="M434" s="27"/>
      <c r="N434" s="7"/>
    </row>
    <row r="435" spans="1:14">
      <c r="B435" s="20" t="s">
        <v>51</v>
      </c>
      <c r="C435" s="147">
        <v>80</v>
      </c>
      <c r="D435" s="148">
        <v>12.618296529968454</v>
      </c>
      <c r="F435" s="145"/>
      <c r="K435" s="298" t="s">
        <v>354</v>
      </c>
      <c r="L435" s="311"/>
      <c r="M435" s="311"/>
      <c r="N435" s="7"/>
    </row>
    <row r="436" spans="1:14">
      <c r="B436" s="20" t="s">
        <v>52</v>
      </c>
      <c r="C436" s="147">
        <v>73</v>
      </c>
      <c r="D436" s="148">
        <v>11.514195583596216</v>
      </c>
      <c r="F436" s="145"/>
      <c r="K436" s="311"/>
      <c r="L436" s="311"/>
      <c r="M436" s="311"/>
      <c r="N436" s="7"/>
    </row>
    <row r="437" spans="1:14">
      <c r="B437" s="20" t="s">
        <v>53</v>
      </c>
      <c r="C437" s="147">
        <v>66</v>
      </c>
      <c r="D437" s="148">
        <v>10.410094637223976</v>
      </c>
      <c r="F437" s="145"/>
      <c r="K437" s="311"/>
      <c r="L437" s="311"/>
      <c r="M437" s="311"/>
      <c r="N437" s="7"/>
    </row>
    <row r="438" spans="1:14">
      <c r="B438" s="20" t="s">
        <v>54</v>
      </c>
      <c r="C438" s="147">
        <v>78</v>
      </c>
      <c r="D438" s="148">
        <v>12.302839116719243</v>
      </c>
      <c r="F438" s="145"/>
      <c r="K438" s="311"/>
      <c r="L438" s="311"/>
      <c r="M438" s="311"/>
      <c r="N438" s="7"/>
    </row>
    <row r="439" spans="1:14">
      <c r="B439" s="20" t="s">
        <v>55</v>
      </c>
      <c r="C439" s="147">
        <v>72</v>
      </c>
      <c r="D439" s="148">
        <v>11.356466876971609</v>
      </c>
      <c r="F439" s="145"/>
      <c r="K439" s="311"/>
      <c r="L439" s="311"/>
      <c r="M439" s="311"/>
      <c r="N439" s="7"/>
    </row>
    <row r="440" spans="1:14">
      <c r="B440" s="20" t="s">
        <v>56</v>
      </c>
      <c r="C440" s="147">
        <v>107</v>
      </c>
      <c r="D440" s="148">
        <v>16.876971608832807</v>
      </c>
      <c r="K440" s="311"/>
      <c r="L440" s="311"/>
      <c r="M440" s="311"/>
      <c r="N440" s="7"/>
    </row>
    <row r="441" spans="1:14">
      <c r="B441" s="20" t="s">
        <v>57</v>
      </c>
      <c r="C441" s="147">
        <v>158</v>
      </c>
      <c r="D441" s="148">
        <v>24.921135646687699</v>
      </c>
      <c r="K441" s="311"/>
      <c r="L441" s="311"/>
      <c r="M441" s="311"/>
      <c r="N441" s="7"/>
    </row>
    <row r="442" spans="1:14">
      <c r="B442" s="140" t="s">
        <v>23</v>
      </c>
      <c r="C442" s="147">
        <v>634</v>
      </c>
      <c r="D442" s="148">
        <v>100</v>
      </c>
      <c r="K442" s="311"/>
      <c r="L442" s="311"/>
      <c r="M442" s="311"/>
      <c r="N442" s="7"/>
    </row>
    <row r="443" spans="1:14">
      <c r="B443" s="140"/>
      <c r="C443" s="147"/>
      <c r="D443" s="148"/>
      <c r="L443" s="27"/>
      <c r="M443" s="27"/>
      <c r="N443" s="7"/>
    </row>
    <row r="444" spans="1:14">
      <c r="B444" s="140"/>
      <c r="C444" s="147"/>
      <c r="D444" s="148"/>
      <c r="L444" s="27"/>
      <c r="M444" s="27"/>
      <c r="N444" s="7"/>
    </row>
    <row r="445" spans="1:14">
      <c r="B445" s="140"/>
      <c r="C445" s="147"/>
      <c r="D445" s="148"/>
      <c r="K445" s="148"/>
      <c r="L445" s="148"/>
      <c r="M445" s="142"/>
      <c r="N445" s="7"/>
    </row>
    <row r="446" spans="1:14">
      <c r="B446" s="140"/>
      <c r="C446" s="147"/>
      <c r="D446" s="148"/>
      <c r="N446" s="7"/>
    </row>
    <row r="447" spans="1:14">
      <c r="B447" s="140"/>
      <c r="C447" s="147"/>
      <c r="D447" s="148"/>
      <c r="N447" s="7"/>
    </row>
    <row r="448" spans="1:14">
      <c r="B448" s="140"/>
      <c r="C448" s="147"/>
      <c r="D448" s="148"/>
    </row>
    <row r="449" spans="1:14">
      <c r="B449" s="140"/>
      <c r="C449" s="147"/>
      <c r="D449" s="148"/>
      <c r="G449" s="145"/>
      <c r="H449" s="146"/>
    </row>
    <row r="450" spans="1:14">
      <c r="A450" s="154">
        <v>2.2400000000000002</v>
      </c>
      <c r="B450" s="151" t="s">
        <v>241</v>
      </c>
      <c r="C450" s="151"/>
      <c r="D450" s="151"/>
      <c r="G450" s="145"/>
      <c r="H450" s="146"/>
    </row>
    <row r="451" spans="1:14">
      <c r="B451" s="151" t="s">
        <v>64</v>
      </c>
      <c r="C451" s="151" t="s">
        <v>27</v>
      </c>
      <c r="D451" s="153" t="s">
        <v>0</v>
      </c>
      <c r="G451" s="145"/>
      <c r="H451" s="146"/>
      <c r="K451" s="148"/>
      <c r="L451" s="148"/>
      <c r="M451" s="142"/>
      <c r="N451" s="7"/>
    </row>
    <row r="452" spans="1:14" ht="12.75" customHeight="1">
      <c r="B452" s="20" t="s">
        <v>65</v>
      </c>
      <c r="C452" s="147">
        <v>3</v>
      </c>
      <c r="D452" s="150">
        <v>0.47318611987381703</v>
      </c>
      <c r="G452" s="145"/>
      <c r="H452" s="146"/>
      <c r="K452" s="311" t="s">
        <v>355</v>
      </c>
      <c r="L452" s="311"/>
      <c r="M452" s="311"/>
      <c r="N452" s="7"/>
    </row>
    <row r="453" spans="1:14">
      <c r="B453" s="20" t="s">
        <v>66</v>
      </c>
      <c r="C453" s="147">
        <v>121</v>
      </c>
      <c r="D453" s="148">
        <v>19.085173501577287</v>
      </c>
      <c r="G453" s="145"/>
      <c r="H453" s="146"/>
      <c r="K453" s="311"/>
      <c r="L453" s="311"/>
      <c r="M453" s="311"/>
      <c r="N453" s="7"/>
    </row>
    <row r="454" spans="1:14">
      <c r="B454" s="20" t="s">
        <v>67</v>
      </c>
      <c r="C454" s="147">
        <v>147</v>
      </c>
      <c r="D454" s="148">
        <v>23.186119873817034</v>
      </c>
      <c r="G454" s="145"/>
      <c r="H454" s="146"/>
      <c r="K454" s="311"/>
      <c r="L454" s="311"/>
      <c r="M454" s="311"/>
      <c r="N454" s="7"/>
    </row>
    <row r="455" spans="1:14">
      <c r="B455" s="20" t="s">
        <v>68</v>
      </c>
      <c r="C455" s="147">
        <v>110</v>
      </c>
      <c r="D455" s="148">
        <v>17.350157728706623</v>
      </c>
      <c r="G455" s="145"/>
      <c r="H455" s="146"/>
      <c r="K455" s="311"/>
      <c r="L455" s="311"/>
      <c r="M455" s="311"/>
      <c r="N455" s="7"/>
    </row>
    <row r="456" spans="1:14">
      <c r="B456" s="20" t="s">
        <v>69</v>
      </c>
      <c r="C456" s="147">
        <v>79</v>
      </c>
      <c r="D456" s="148">
        <v>12.460567823343849</v>
      </c>
      <c r="G456" s="145"/>
      <c r="H456" s="146"/>
      <c r="K456" s="311"/>
      <c r="L456" s="311"/>
      <c r="M456" s="311"/>
      <c r="N456" s="7"/>
    </row>
    <row r="457" spans="1:14">
      <c r="B457" s="20" t="s">
        <v>70</v>
      </c>
      <c r="C457" s="147">
        <v>63</v>
      </c>
      <c r="D457" s="148">
        <v>9.9369085173501581</v>
      </c>
      <c r="G457" s="145"/>
      <c r="H457" s="146"/>
      <c r="K457" s="311"/>
      <c r="L457" s="311"/>
      <c r="M457" s="311"/>
      <c r="N457" s="7"/>
    </row>
    <row r="458" spans="1:14">
      <c r="B458" s="20" t="s">
        <v>71</v>
      </c>
      <c r="C458" s="147">
        <v>46</v>
      </c>
      <c r="D458" s="148">
        <v>7.2555205047318623</v>
      </c>
      <c r="G458" s="145"/>
      <c r="H458" s="146"/>
      <c r="K458" s="311"/>
      <c r="L458" s="311"/>
      <c r="M458" s="311"/>
      <c r="N458" s="7"/>
    </row>
    <row r="459" spans="1:14">
      <c r="B459" s="20" t="s">
        <v>72</v>
      </c>
      <c r="C459" s="147">
        <v>25</v>
      </c>
      <c r="D459" s="148">
        <v>3.9432176656151419</v>
      </c>
      <c r="G459" s="145"/>
      <c r="H459" s="146"/>
      <c r="K459" s="311"/>
      <c r="L459" s="311"/>
      <c r="M459" s="311"/>
      <c r="N459" s="7"/>
    </row>
    <row r="460" spans="1:14">
      <c r="B460" s="20" t="s">
        <v>73</v>
      </c>
      <c r="C460" s="147">
        <v>18</v>
      </c>
      <c r="D460" s="148">
        <v>2.8391167192429023</v>
      </c>
      <c r="G460" s="145"/>
      <c r="H460" s="146"/>
      <c r="K460" s="311"/>
      <c r="L460" s="311"/>
      <c r="M460" s="311"/>
      <c r="N460" s="7"/>
    </row>
    <row r="461" spans="1:14">
      <c r="B461" s="20" t="s">
        <v>74</v>
      </c>
      <c r="C461" s="147">
        <v>5</v>
      </c>
      <c r="D461" s="150">
        <v>0.78864353312302837</v>
      </c>
      <c r="G461" s="145"/>
      <c r="H461" s="146"/>
      <c r="K461" s="311"/>
      <c r="L461" s="311"/>
      <c r="M461" s="311"/>
      <c r="N461" s="7"/>
    </row>
    <row r="462" spans="1:14">
      <c r="B462" s="20" t="s">
        <v>383</v>
      </c>
      <c r="C462" s="147">
        <v>13</v>
      </c>
      <c r="D462" s="148">
        <v>2.0504731861198739</v>
      </c>
      <c r="H462" s="5"/>
      <c r="K462" s="311"/>
      <c r="L462" s="311"/>
      <c r="M462" s="311"/>
      <c r="N462" s="7"/>
    </row>
    <row r="463" spans="1:14">
      <c r="B463" s="20" t="s">
        <v>58</v>
      </c>
      <c r="C463" s="147">
        <v>4</v>
      </c>
      <c r="D463" s="150">
        <v>0.63091482649842268</v>
      </c>
      <c r="H463" s="5"/>
      <c r="K463" s="311"/>
      <c r="L463" s="311"/>
      <c r="M463" s="311"/>
      <c r="N463" s="7"/>
    </row>
    <row r="464" spans="1:14">
      <c r="B464" s="20" t="s">
        <v>23</v>
      </c>
      <c r="C464" s="147">
        <v>634</v>
      </c>
      <c r="D464" s="148">
        <v>100</v>
      </c>
      <c r="H464" s="5"/>
      <c r="L464" s="27"/>
      <c r="M464" s="27"/>
      <c r="N464" s="7"/>
    </row>
    <row r="465" spans="1:14">
      <c r="B465" s="20"/>
      <c r="H465" s="5"/>
      <c r="N465" s="7"/>
    </row>
    <row r="466" spans="1:14">
      <c r="B466" s="20"/>
      <c r="C466" s="28"/>
      <c r="D466" s="27"/>
      <c r="H466" s="5"/>
    </row>
    <row r="467" spans="1:14">
      <c r="B467" s="20"/>
      <c r="C467" s="28"/>
      <c r="D467" s="27"/>
      <c r="H467" s="5"/>
    </row>
    <row r="468" spans="1:14">
      <c r="B468" s="20"/>
      <c r="C468" s="28"/>
      <c r="D468" s="27"/>
    </row>
    <row r="469" spans="1:14">
      <c r="A469" s="155"/>
      <c r="B469" s="155" t="s">
        <v>95</v>
      </c>
      <c r="C469" s="155"/>
    </row>
    <row r="470" spans="1:14">
      <c r="A470" s="90">
        <v>2.25</v>
      </c>
      <c r="B470" s="33" t="s">
        <v>96</v>
      </c>
      <c r="C470" s="33"/>
      <c r="J470" s="309" t="s">
        <v>356</v>
      </c>
      <c r="K470" s="314"/>
      <c r="L470" s="314"/>
      <c r="M470" s="314"/>
    </row>
    <row r="471" spans="1:14">
      <c r="B471" s="33" t="s">
        <v>26</v>
      </c>
      <c r="C471" s="33" t="s">
        <v>27</v>
      </c>
      <c r="J471" s="314"/>
      <c r="K471" s="314"/>
      <c r="L471" s="314"/>
      <c r="M471" s="314"/>
    </row>
    <row r="472" spans="1:14">
      <c r="B472" s="11">
        <v>2009</v>
      </c>
      <c r="C472" s="19">
        <v>5377</v>
      </c>
      <c r="J472" s="314"/>
      <c r="K472" s="314"/>
      <c r="L472" s="314"/>
      <c r="M472" s="314"/>
    </row>
    <row r="473" spans="1:14">
      <c r="B473" s="11">
        <v>2010</v>
      </c>
      <c r="C473" s="19">
        <v>4701</v>
      </c>
      <c r="F473" s="23"/>
      <c r="G473" s="5"/>
      <c r="H473" s="5"/>
      <c r="I473" s="5"/>
      <c r="J473" s="314"/>
      <c r="K473" s="314"/>
      <c r="L473" s="314"/>
      <c r="M473" s="314"/>
    </row>
    <row r="474" spans="1:14">
      <c r="B474" s="11">
        <v>2011</v>
      </c>
      <c r="C474" s="19">
        <v>5153</v>
      </c>
      <c r="F474" s="5"/>
      <c r="G474" s="5"/>
      <c r="H474" s="24"/>
      <c r="I474" s="24"/>
      <c r="J474" s="314"/>
      <c r="K474" s="314"/>
      <c r="L474" s="314"/>
      <c r="M474" s="314"/>
    </row>
    <row r="475" spans="1:14">
      <c r="B475" s="11">
        <v>2012</v>
      </c>
      <c r="C475" s="19">
        <v>5142</v>
      </c>
      <c r="F475" s="25"/>
      <c r="J475" s="314"/>
      <c r="K475" s="314"/>
      <c r="L475" s="314"/>
      <c r="M475" s="314"/>
    </row>
    <row r="476" spans="1:14">
      <c r="B476" s="11">
        <v>2013</v>
      </c>
      <c r="C476" s="21">
        <v>5157</v>
      </c>
      <c r="F476" s="5"/>
      <c r="J476" s="314"/>
      <c r="K476" s="314"/>
      <c r="L476" s="314"/>
      <c r="M476" s="314"/>
    </row>
    <row r="477" spans="1:14">
      <c r="F477" s="5"/>
      <c r="J477" s="314"/>
      <c r="K477" s="314"/>
      <c r="L477" s="314"/>
      <c r="M477" s="314"/>
    </row>
    <row r="478" spans="1:14">
      <c r="F478" s="5"/>
      <c r="J478" s="314"/>
      <c r="K478" s="314"/>
      <c r="L478" s="314"/>
      <c r="M478" s="314"/>
    </row>
    <row r="479" spans="1:14">
      <c r="F479" s="5"/>
      <c r="J479" s="314"/>
      <c r="K479" s="314"/>
      <c r="L479" s="314"/>
      <c r="M479" s="314"/>
    </row>
    <row r="480" spans="1:14">
      <c r="F480" s="5"/>
      <c r="J480" s="314"/>
      <c r="K480" s="314"/>
      <c r="L480" s="314"/>
      <c r="M480" s="314"/>
    </row>
    <row r="481" spans="1:13">
      <c r="F481" s="5"/>
      <c r="J481" s="27"/>
      <c r="K481" s="7"/>
      <c r="L481" s="7"/>
    </row>
    <row r="482" spans="1:13">
      <c r="F482" s="5"/>
      <c r="J482" s="27"/>
      <c r="K482" s="7"/>
      <c r="L482" s="7"/>
    </row>
    <row r="483" spans="1:13">
      <c r="C483" s="19">
        <f>C472-C473</f>
        <v>676</v>
      </c>
      <c r="F483" s="5"/>
      <c r="J483" s="27"/>
      <c r="K483" s="7"/>
      <c r="L483" s="7"/>
    </row>
    <row r="484" spans="1:13">
      <c r="F484" s="5"/>
      <c r="J484" s="27"/>
      <c r="K484" s="7"/>
      <c r="L484" s="7"/>
    </row>
    <row r="487" spans="1:13">
      <c r="A487" s="90">
        <v>2.2599999999999998</v>
      </c>
      <c r="B487" s="33" t="s">
        <v>97</v>
      </c>
      <c r="C487" s="33"/>
      <c r="D487" s="33"/>
    </row>
    <row r="488" spans="1:13">
      <c r="B488" s="33" t="s">
        <v>60</v>
      </c>
      <c r="C488" s="33" t="s">
        <v>27</v>
      </c>
      <c r="D488" s="10" t="s">
        <v>0</v>
      </c>
      <c r="K488" s="297" t="s">
        <v>357</v>
      </c>
      <c r="L488" s="297"/>
      <c r="M488" s="297"/>
    </row>
    <row r="489" spans="1:13">
      <c r="B489" s="26" t="s">
        <v>61</v>
      </c>
      <c r="C489" s="21">
        <v>4697</v>
      </c>
      <c r="D489" s="27">
        <v>91.080085320923018</v>
      </c>
      <c r="K489" s="297"/>
      <c r="L489" s="297"/>
      <c r="M489" s="297"/>
    </row>
    <row r="490" spans="1:13">
      <c r="B490" s="26" t="s">
        <v>62</v>
      </c>
      <c r="C490" s="21">
        <v>460</v>
      </c>
      <c r="D490" s="27">
        <v>8.9199146790769834</v>
      </c>
      <c r="K490" s="297"/>
      <c r="L490" s="297"/>
      <c r="M490" s="297"/>
    </row>
    <row r="491" spans="1:13">
      <c r="B491" s="26" t="s">
        <v>23</v>
      </c>
      <c r="C491" s="21">
        <v>5157</v>
      </c>
      <c r="D491" s="27">
        <v>100</v>
      </c>
      <c r="K491" s="297"/>
      <c r="L491" s="297"/>
      <c r="M491" s="297"/>
    </row>
    <row r="492" spans="1:13">
      <c r="K492" s="297"/>
      <c r="L492" s="297"/>
      <c r="M492" s="297"/>
    </row>
    <row r="493" spans="1:13">
      <c r="K493" s="297"/>
      <c r="L493" s="297"/>
      <c r="M493" s="297"/>
    </row>
    <row r="494" spans="1:13">
      <c r="K494" s="297"/>
      <c r="L494" s="297"/>
      <c r="M494" s="297"/>
    </row>
    <row r="497" spans="1:12">
      <c r="D497" s="37">
        <f>D489-D490</f>
        <v>82.160170641846037</v>
      </c>
    </row>
    <row r="504" spans="1:12">
      <c r="A504" s="91">
        <v>2.27</v>
      </c>
      <c r="B504" s="33" t="s">
        <v>98</v>
      </c>
      <c r="C504" s="33"/>
      <c r="D504" s="33"/>
    </row>
    <row r="505" spans="1:12">
      <c r="B505" s="33" t="s">
        <v>90</v>
      </c>
      <c r="C505" s="33" t="s">
        <v>27</v>
      </c>
      <c r="D505" s="10" t="s">
        <v>0</v>
      </c>
      <c r="F505" s="33" t="s">
        <v>90</v>
      </c>
      <c r="G505" s="33" t="s">
        <v>30</v>
      </c>
      <c r="H505" s="5"/>
      <c r="I505" s="5"/>
      <c r="J505" s="5"/>
      <c r="K505" s="5"/>
      <c r="L505" s="6"/>
    </row>
    <row r="506" spans="1:12" ht="13.5">
      <c r="B506" s="43" t="s">
        <v>7</v>
      </c>
      <c r="C506" s="44">
        <v>1933</v>
      </c>
      <c r="D506" s="45">
        <v>37.483032770990889</v>
      </c>
      <c r="F506" s="43" t="s">
        <v>7</v>
      </c>
      <c r="G506" s="45">
        <v>37.483032770990889</v>
      </c>
      <c r="H506" s="46"/>
      <c r="I506" s="46"/>
      <c r="J506" s="46"/>
      <c r="K506" s="46"/>
      <c r="L506" s="6"/>
    </row>
    <row r="507" spans="1:12" ht="13.5">
      <c r="B507" s="43" t="s">
        <v>5</v>
      </c>
      <c r="C507" s="44">
        <v>71</v>
      </c>
      <c r="D507" s="45">
        <v>1.3767694395966648</v>
      </c>
      <c r="F507" s="43" t="s">
        <v>13</v>
      </c>
      <c r="G507" s="45">
        <v>9.2689548186930377</v>
      </c>
      <c r="J507" s="47"/>
      <c r="K507" s="47"/>
      <c r="L507" s="6"/>
    </row>
    <row r="508" spans="1:12" ht="13.5">
      <c r="B508" s="43" t="s">
        <v>16</v>
      </c>
      <c r="C508" s="44">
        <v>137</v>
      </c>
      <c r="D508" s="45">
        <v>2.656583284855536</v>
      </c>
      <c r="F508" s="43" t="s">
        <v>6</v>
      </c>
      <c r="G508" s="45">
        <v>6.6123715338375026</v>
      </c>
      <c r="J508" s="47"/>
      <c r="K508" s="47"/>
      <c r="L508" s="6"/>
    </row>
    <row r="509" spans="1:12" ht="13.5">
      <c r="B509" s="43" t="s">
        <v>3</v>
      </c>
      <c r="C509" s="44">
        <v>112</v>
      </c>
      <c r="D509" s="45">
        <v>2.1718053131665696</v>
      </c>
      <c r="F509" s="43" t="s">
        <v>1</v>
      </c>
      <c r="G509" s="45">
        <v>5.1968198565057202</v>
      </c>
      <c r="J509" s="47"/>
      <c r="K509" s="47"/>
      <c r="L509" s="6"/>
    </row>
    <row r="510" spans="1:12" ht="13.5">
      <c r="B510" s="43" t="s">
        <v>6</v>
      </c>
      <c r="C510" s="44">
        <v>341</v>
      </c>
      <c r="D510" s="45">
        <v>6.6123715338375026</v>
      </c>
      <c r="F510" s="43" t="s">
        <v>20</v>
      </c>
      <c r="G510" s="45">
        <v>4.4211751018033745</v>
      </c>
      <c r="J510" s="47"/>
      <c r="K510" s="47"/>
      <c r="L510" s="6"/>
    </row>
    <row r="511" spans="1:12" ht="13.5">
      <c r="B511" s="43" t="s">
        <v>18</v>
      </c>
      <c r="C511" s="44">
        <v>120</v>
      </c>
      <c r="D511" s="45">
        <v>2.326934264107039</v>
      </c>
      <c r="F511" s="43" t="s">
        <v>8</v>
      </c>
      <c r="G511" s="45">
        <v>4.3436106263331391</v>
      </c>
      <c r="J511" s="47"/>
      <c r="K511" s="47"/>
      <c r="L511" s="6"/>
    </row>
    <row r="512" spans="1:12" ht="13.5">
      <c r="B512" s="43" t="s">
        <v>89</v>
      </c>
      <c r="C512" s="44">
        <v>108</v>
      </c>
      <c r="D512" s="45">
        <v>2.0942408376963351</v>
      </c>
      <c r="F512" s="43" t="s">
        <v>17</v>
      </c>
      <c r="G512" s="45">
        <v>3.4904013961605584</v>
      </c>
      <c r="J512" s="47"/>
      <c r="K512" s="47"/>
      <c r="L512" s="6"/>
    </row>
    <row r="513" spans="2:12" ht="13.5">
      <c r="B513" s="43" t="s">
        <v>21</v>
      </c>
      <c r="C513" s="44">
        <v>40</v>
      </c>
      <c r="D513" s="45">
        <v>0.77564475470234628</v>
      </c>
      <c r="F513" s="43" t="s">
        <v>15</v>
      </c>
      <c r="G513" s="45">
        <v>3.2189257320147373</v>
      </c>
      <c r="J513" s="47"/>
      <c r="K513" s="47"/>
      <c r="L513" s="6"/>
    </row>
    <row r="514" spans="2:12" ht="13.5">
      <c r="B514" s="43" t="s">
        <v>13</v>
      </c>
      <c r="C514" s="44">
        <v>478</v>
      </c>
      <c r="D514" s="45">
        <v>9.2689548186930377</v>
      </c>
      <c r="F514" s="43" t="s">
        <v>16</v>
      </c>
      <c r="G514" s="45">
        <v>2.656583284855536</v>
      </c>
      <c r="J514" s="47"/>
      <c r="K514" s="47"/>
      <c r="L514" s="6"/>
    </row>
    <row r="515" spans="2:12" ht="13.5">
      <c r="B515" s="43" t="s">
        <v>20</v>
      </c>
      <c r="C515" s="44">
        <v>228</v>
      </c>
      <c r="D515" s="45">
        <v>4.4211751018033745</v>
      </c>
      <c r="F515" s="43" t="s">
        <v>18</v>
      </c>
      <c r="G515" s="45">
        <v>2.326934264107039</v>
      </c>
      <c r="J515" s="47"/>
      <c r="K515" s="47"/>
      <c r="L515" s="6"/>
    </row>
    <row r="516" spans="2:12" ht="13.5">
      <c r="B516" s="43" t="s">
        <v>15</v>
      </c>
      <c r="C516" s="44">
        <v>166</v>
      </c>
      <c r="D516" s="45">
        <v>3.2189257320147373</v>
      </c>
      <c r="F516" s="43" t="s">
        <v>14</v>
      </c>
      <c r="G516" s="45">
        <v>2.2881520263719217</v>
      </c>
      <c r="J516" s="47"/>
      <c r="K516" s="47"/>
      <c r="L516" s="6"/>
    </row>
    <row r="517" spans="2:12" ht="13.5">
      <c r="B517" s="43" t="s">
        <v>17</v>
      </c>
      <c r="C517" s="44">
        <v>180</v>
      </c>
      <c r="D517" s="45">
        <v>3.4904013961605584</v>
      </c>
      <c r="F517" s="43" t="s">
        <v>3</v>
      </c>
      <c r="G517" s="45">
        <v>2.1718053131665696</v>
      </c>
      <c r="J517" s="47"/>
      <c r="K517" s="47"/>
      <c r="L517" s="6"/>
    </row>
    <row r="518" spans="2:12" ht="13.5">
      <c r="B518" s="43" t="s">
        <v>8</v>
      </c>
      <c r="C518" s="44">
        <v>224</v>
      </c>
      <c r="D518" s="45">
        <v>4.3436106263331391</v>
      </c>
      <c r="F518" s="43" t="s">
        <v>89</v>
      </c>
      <c r="G518" s="45">
        <v>2.0942408376963351</v>
      </c>
      <c r="J518" s="47"/>
      <c r="K518" s="47"/>
      <c r="L518" s="6"/>
    </row>
    <row r="519" spans="2:12" ht="13.5">
      <c r="B519" s="43" t="s">
        <v>14</v>
      </c>
      <c r="C519" s="44">
        <v>118</v>
      </c>
      <c r="D519" s="45">
        <v>2.2881520263719217</v>
      </c>
      <c r="F519" s="43" t="s">
        <v>2</v>
      </c>
      <c r="G519" s="45">
        <v>2.0942408376963351</v>
      </c>
      <c r="J519" s="47"/>
      <c r="K519" s="47"/>
      <c r="L519" s="6"/>
    </row>
    <row r="520" spans="2:12" ht="13.5" customHeight="1">
      <c r="B520" s="43" t="s">
        <v>2</v>
      </c>
      <c r="C520" s="44">
        <v>108</v>
      </c>
      <c r="D520" s="45">
        <v>2.0942408376963351</v>
      </c>
      <c r="F520" s="43" t="s">
        <v>12</v>
      </c>
      <c r="G520" s="45">
        <v>2.0166763622261006</v>
      </c>
      <c r="J520" s="47"/>
      <c r="K520" s="47"/>
      <c r="L520" s="6"/>
    </row>
    <row r="521" spans="2:12" ht="13.5" customHeight="1">
      <c r="B521" s="43" t="s">
        <v>1</v>
      </c>
      <c r="C521" s="44">
        <v>268</v>
      </c>
      <c r="D521" s="45">
        <v>5.1968198565057202</v>
      </c>
      <c r="F521" s="43" t="s">
        <v>9</v>
      </c>
      <c r="G521" s="45">
        <v>1.9197207678883073</v>
      </c>
      <c r="H521" s="312" t="s">
        <v>358</v>
      </c>
      <c r="I521" s="312"/>
      <c r="J521" s="312"/>
      <c r="K521" s="47"/>
      <c r="L521" s="6"/>
    </row>
    <row r="522" spans="2:12" ht="13.5">
      <c r="B522" s="43" t="s">
        <v>12</v>
      </c>
      <c r="C522" s="44">
        <v>104</v>
      </c>
      <c r="D522" s="45">
        <v>2.0166763622261006</v>
      </c>
      <c r="F522" s="43" t="s">
        <v>10</v>
      </c>
      <c r="G522" s="45">
        <v>1.9003296490207484</v>
      </c>
      <c r="H522" s="312"/>
      <c r="I522" s="312"/>
      <c r="J522" s="312"/>
      <c r="K522" s="47"/>
      <c r="L522" s="6"/>
    </row>
    <row r="523" spans="2:12" ht="13.5">
      <c r="B523" s="43" t="s">
        <v>9</v>
      </c>
      <c r="C523" s="44">
        <v>99</v>
      </c>
      <c r="D523" s="45">
        <v>1.9197207678883073</v>
      </c>
      <c r="F523" s="43" t="s">
        <v>4</v>
      </c>
      <c r="G523" s="45">
        <v>1.706418460345162</v>
      </c>
      <c r="H523" s="312"/>
      <c r="I523" s="312"/>
      <c r="J523" s="312"/>
      <c r="K523" s="47"/>
      <c r="L523" s="6"/>
    </row>
    <row r="524" spans="2:12" ht="13.5">
      <c r="B524" s="43" t="s">
        <v>22</v>
      </c>
      <c r="C524" s="44">
        <v>56</v>
      </c>
      <c r="D524" s="45">
        <v>1.0859026565832848</v>
      </c>
      <c r="F524" s="43" t="s">
        <v>11</v>
      </c>
      <c r="G524" s="45">
        <v>1.5512895094046926</v>
      </c>
      <c r="H524" s="312"/>
      <c r="I524" s="312"/>
      <c r="J524" s="312"/>
      <c r="K524" s="47"/>
      <c r="L524" s="6"/>
    </row>
    <row r="525" spans="2:12" ht="13.5">
      <c r="B525" s="43" t="s">
        <v>4</v>
      </c>
      <c r="C525" s="44">
        <v>88</v>
      </c>
      <c r="D525" s="45">
        <v>1.706418460345162</v>
      </c>
      <c r="F525" s="43" t="s">
        <v>5</v>
      </c>
      <c r="G525" s="45">
        <v>1.3767694395966648</v>
      </c>
      <c r="H525" s="312"/>
      <c r="I525" s="312"/>
      <c r="J525" s="312"/>
      <c r="K525" s="47"/>
      <c r="L525" s="6"/>
    </row>
    <row r="526" spans="2:12" ht="13.5">
      <c r="B526" s="43" t="s">
        <v>10</v>
      </c>
      <c r="C526" s="44">
        <v>98</v>
      </c>
      <c r="D526" s="45">
        <v>1.9003296490207484</v>
      </c>
      <c r="F526" s="43" t="s">
        <v>22</v>
      </c>
      <c r="G526" s="45">
        <v>1.0859026565832848</v>
      </c>
      <c r="H526" s="312"/>
      <c r="I526" s="312"/>
      <c r="J526" s="312"/>
      <c r="K526" s="47"/>
      <c r="L526" s="6"/>
    </row>
    <row r="527" spans="2:12" ht="13.5">
      <c r="B527" s="43" t="s">
        <v>11</v>
      </c>
      <c r="C527" s="44">
        <v>80</v>
      </c>
      <c r="D527" s="45">
        <v>1.5512895094046926</v>
      </c>
      <c r="F527" s="43" t="s">
        <v>21</v>
      </c>
      <c r="G527" s="45">
        <v>0.77564475470234628</v>
      </c>
      <c r="H527" s="312"/>
      <c r="I527" s="312"/>
      <c r="J527" s="312"/>
      <c r="K527" s="47"/>
      <c r="L527" s="6"/>
    </row>
    <row r="528" spans="2:12" ht="13.5">
      <c r="B528" s="43" t="s">
        <v>23</v>
      </c>
      <c r="C528" s="44">
        <v>5157</v>
      </c>
      <c r="D528" s="45">
        <v>100</v>
      </c>
      <c r="F528" s="5"/>
      <c r="G528" s="48"/>
      <c r="H528" s="312"/>
      <c r="I528" s="312"/>
      <c r="J528" s="312"/>
      <c r="K528" s="47"/>
      <c r="L528" s="6"/>
    </row>
    <row r="529" spans="1:13" ht="13.5">
      <c r="B529" s="43"/>
      <c r="C529" s="44"/>
      <c r="D529" s="45"/>
      <c r="F529" s="5"/>
      <c r="G529" s="48"/>
      <c r="H529" s="312"/>
      <c r="I529" s="312"/>
      <c r="J529" s="312"/>
      <c r="K529" s="47"/>
      <c r="L529" s="6"/>
    </row>
    <row r="530" spans="1:13" ht="13.5">
      <c r="B530" s="43"/>
      <c r="C530" s="44"/>
      <c r="D530" s="45"/>
      <c r="F530" s="5"/>
      <c r="G530" s="48"/>
      <c r="H530" s="312"/>
      <c r="I530" s="312"/>
      <c r="J530" s="312"/>
      <c r="K530" s="47"/>
      <c r="L530" s="6"/>
    </row>
    <row r="531" spans="1:13" ht="13.5">
      <c r="B531" s="43"/>
      <c r="C531" s="44"/>
      <c r="D531" s="45"/>
      <c r="F531" s="5"/>
      <c r="G531" s="48"/>
      <c r="H531" s="312"/>
      <c r="I531" s="312"/>
      <c r="J531" s="312"/>
      <c r="K531" s="47"/>
      <c r="L531" s="6"/>
    </row>
    <row r="532" spans="1:13" ht="13.5">
      <c r="B532" s="43"/>
      <c r="C532" s="44"/>
      <c r="D532" s="45"/>
      <c r="F532" s="5"/>
      <c r="G532" s="48"/>
      <c r="H532" s="312"/>
      <c r="I532" s="312"/>
      <c r="J532" s="312"/>
      <c r="K532" s="47"/>
      <c r="L532" s="6"/>
    </row>
    <row r="533" spans="1:13" ht="13.5">
      <c r="B533" s="43"/>
      <c r="C533" s="44"/>
      <c r="D533" s="45"/>
      <c r="F533" s="5"/>
      <c r="G533" s="48"/>
      <c r="J533" s="47"/>
      <c r="K533" s="47"/>
      <c r="L533" s="6"/>
    </row>
    <row r="534" spans="1:13" ht="13.5">
      <c r="B534" s="43"/>
      <c r="C534" s="44"/>
      <c r="D534" s="45"/>
      <c r="F534" s="5"/>
      <c r="G534" s="48"/>
      <c r="J534" s="47"/>
      <c r="K534" s="47"/>
      <c r="L534" s="6"/>
    </row>
    <row r="535" spans="1:13" ht="13.5">
      <c r="B535" s="43"/>
      <c r="C535" s="44"/>
      <c r="D535" s="45"/>
      <c r="F535" s="5"/>
      <c r="G535" s="48"/>
      <c r="J535" s="47"/>
      <c r="K535" s="47"/>
      <c r="L535" s="6"/>
    </row>
    <row r="536" spans="1:13" ht="13.5" customHeight="1">
      <c r="F536" s="5"/>
      <c r="G536" s="48"/>
      <c r="J536" s="47"/>
      <c r="K536" s="7"/>
      <c r="L536" s="6"/>
    </row>
    <row r="538" spans="1:13">
      <c r="A538" s="91">
        <v>2.2799999999999998</v>
      </c>
      <c r="B538" s="33" t="s">
        <v>99</v>
      </c>
      <c r="C538" s="33"/>
      <c r="D538" s="33"/>
    </row>
    <row r="539" spans="1:13">
      <c r="B539" s="33" t="s">
        <v>32</v>
      </c>
      <c r="C539" s="33" t="s">
        <v>27</v>
      </c>
      <c r="D539" s="10" t="s">
        <v>0</v>
      </c>
    </row>
    <row r="540" spans="1:13" ht="13.5">
      <c r="B540" s="48" t="s">
        <v>297</v>
      </c>
      <c r="C540" s="49">
        <v>2700</v>
      </c>
      <c r="D540" s="47">
        <v>52.356020942408378</v>
      </c>
      <c r="G540" s="50"/>
      <c r="H540" s="5"/>
      <c r="I540" s="5"/>
      <c r="J540" s="5"/>
      <c r="K540" s="297" t="s">
        <v>359</v>
      </c>
      <c r="L540" s="297"/>
      <c r="M540" s="297"/>
    </row>
    <row r="541" spans="1:13" ht="13.5">
      <c r="B541" s="48" t="s">
        <v>34</v>
      </c>
      <c r="C541" s="49">
        <v>2457</v>
      </c>
      <c r="D541" s="47">
        <v>47.643979057591622</v>
      </c>
      <c r="G541" s="5"/>
      <c r="H541" s="5"/>
      <c r="I541" s="46"/>
      <c r="J541" s="46"/>
      <c r="K541" s="297"/>
      <c r="L541" s="297"/>
      <c r="M541" s="297"/>
    </row>
    <row r="542" spans="1:13" ht="13.5">
      <c r="B542" s="48" t="s">
        <v>23</v>
      </c>
      <c r="C542" s="49">
        <v>5157</v>
      </c>
      <c r="D542" s="47">
        <v>100</v>
      </c>
      <c r="G542" s="51"/>
      <c r="K542" s="297"/>
      <c r="L542" s="297"/>
      <c r="M542" s="297"/>
    </row>
    <row r="543" spans="1:13" ht="13.5">
      <c r="B543" s="48"/>
      <c r="C543" s="49"/>
      <c r="D543" s="47"/>
      <c r="G543" s="51"/>
      <c r="K543" s="297"/>
      <c r="L543" s="297"/>
      <c r="M543" s="297"/>
    </row>
    <row r="544" spans="1:13" ht="13.5">
      <c r="B544" s="48"/>
      <c r="C544" s="49"/>
      <c r="D544" s="47"/>
      <c r="G544" s="51"/>
      <c r="K544" s="297"/>
      <c r="L544" s="297"/>
      <c r="M544" s="297"/>
    </row>
    <row r="545" spans="1:13" ht="13.5">
      <c r="B545" s="48"/>
      <c r="C545" s="49"/>
      <c r="D545" s="47">
        <f>D540-D541</f>
        <v>4.712041884816756</v>
      </c>
      <c r="G545" s="51"/>
      <c r="K545" s="47"/>
      <c r="L545" s="47"/>
      <c r="M545" s="6"/>
    </row>
    <row r="546" spans="1:13" ht="13.5">
      <c r="G546" s="5"/>
      <c r="K546" s="47"/>
      <c r="L546" s="47"/>
      <c r="M546" s="6"/>
    </row>
    <row r="547" spans="1:13" ht="13.5">
      <c r="G547" s="5"/>
      <c r="K547" s="47"/>
      <c r="L547" s="7"/>
      <c r="M547" s="6"/>
    </row>
    <row r="548" spans="1:13" ht="13.5">
      <c r="G548" s="5"/>
      <c r="K548" s="47"/>
      <c r="L548" s="7"/>
      <c r="M548" s="6"/>
    </row>
    <row r="549" spans="1:13">
      <c r="G549" s="5"/>
      <c r="L549" s="7"/>
      <c r="M549" s="6"/>
    </row>
    <row r="550" spans="1:13">
      <c r="G550" s="5"/>
      <c r="L550" s="7"/>
      <c r="M550" s="6"/>
    </row>
    <row r="551" spans="1:13">
      <c r="G551" s="5"/>
    </row>
    <row r="557" spans="1:13">
      <c r="A557" s="90">
        <v>2.29</v>
      </c>
      <c r="B557" s="33" t="s">
        <v>100</v>
      </c>
      <c r="C557" s="33"/>
      <c r="D557" s="33"/>
    </row>
    <row r="558" spans="1:13">
      <c r="B558" s="33" t="s">
        <v>36</v>
      </c>
      <c r="C558" s="33" t="s">
        <v>27</v>
      </c>
      <c r="D558" s="10" t="s">
        <v>0</v>
      </c>
    </row>
    <row r="559" spans="1:13" ht="13.5">
      <c r="B559" s="43" t="s">
        <v>37</v>
      </c>
      <c r="C559" s="44">
        <v>403</v>
      </c>
      <c r="D559" s="47">
        <v>7.8146209036261389</v>
      </c>
      <c r="J559" s="307" t="s">
        <v>195</v>
      </c>
      <c r="K559" s="307"/>
      <c r="L559" s="307"/>
    </row>
    <row r="560" spans="1:13" ht="13.5">
      <c r="B560" s="43" t="s">
        <v>38</v>
      </c>
      <c r="C560" s="44">
        <v>369</v>
      </c>
      <c r="D560" s="47">
        <v>7.1553228621291449</v>
      </c>
      <c r="J560" s="307"/>
      <c r="K560" s="307"/>
      <c r="L560" s="307"/>
    </row>
    <row r="561" spans="2:12" ht="13.5">
      <c r="B561" s="43" t="s">
        <v>39</v>
      </c>
      <c r="C561" s="44">
        <v>434</v>
      </c>
      <c r="D561" s="47">
        <v>8.4157455885204584</v>
      </c>
      <c r="J561" s="307"/>
      <c r="K561" s="307"/>
      <c r="L561" s="307"/>
    </row>
    <row r="562" spans="2:12" ht="13.5">
      <c r="B562" s="43" t="s">
        <v>40</v>
      </c>
      <c r="C562" s="44">
        <v>409</v>
      </c>
      <c r="D562" s="47">
        <v>7.9309676168314915</v>
      </c>
      <c r="F562" s="50"/>
      <c r="G562" s="5"/>
      <c r="H562" s="5"/>
      <c r="I562" s="5"/>
      <c r="J562" s="307"/>
      <c r="K562" s="307"/>
      <c r="L562" s="307"/>
    </row>
    <row r="563" spans="2:12" ht="13.5">
      <c r="B563" s="43" t="s">
        <v>41</v>
      </c>
      <c r="C563" s="44">
        <v>415</v>
      </c>
      <c r="D563" s="47">
        <v>8.0473143300368424</v>
      </c>
      <c r="F563" s="5"/>
      <c r="G563" s="5"/>
      <c r="H563" s="46"/>
      <c r="I563" s="46"/>
      <c r="J563" s="307"/>
      <c r="K563" s="307"/>
      <c r="L563" s="307"/>
    </row>
    <row r="564" spans="2:12" ht="13.5">
      <c r="B564" s="43" t="s">
        <v>42</v>
      </c>
      <c r="C564" s="44">
        <v>375</v>
      </c>
      <c r="D564" s="47">
        <v>7.2716695753344966</v>
      </c>
      <c r="F564" s="51"/>
      <c r="J564" s="307"/>
      <c r="K564" s="307"/>
      <c r="L564" s="307"/>
    </row>
    <row r="565" spans="2:12" ht="13.5">
      <c r="B565" s="43" t="s">
        <v>43</v>
      </c>
      <c r="C565" s="44">
        <v>482</v>
      </c>
      <c r="D565" s="47">
        <v>9.346519294163274</v>
      </c>
      <c r="F565" s="5"/>
      <c r="J565" s="307"/>
      <c r="K565" s="307"/>
      <c r="L565" s="307"/>
    </row>
    <row r="566" spans="2:12" ht="13.5">
      <c r="B566" s="43" t="s">
        <v>44</v>
      </c>
      <c r="C566" s="44">
        <v>487</v>
      </c>
      <c r="D566" s="47">
        <v>9.4434748885010666</v>
      </c>
      <c r="F566" s="5"/>
      <c r="J566" s="307"/>
      <c r="K566" s="307"/>
      <c r="L566" s="307"/>
    </row>
    <row r="567" spans="2:12" ht="13.5">
      <c r="B567" s="43" t="s">
        <v>45</v>
      </c>
      <c r="C567" s="44">
        <v>445</v>
      </c>
      <c r="D567" s="47">
        <v>8.6290478960636037</v>
      </c>
      <c r="F567" s="5"/>
      <c r="J567" s="307"/>
      <c r="K567" s="307"/>
      <c r="L567" s="307"/>
    </row>
    <row r="568" spans="2:12" ht="13.5">
      <c r="B568" s="43" t="s">
        <v>46</v>
      </c>
      <c r="C568" s="44">
        <v>461</v>
      </c>
      <c r="D568" s="47">
        <v>8.9393057979445416</v>
      </c>
      <c r="F568" s="5"/>
      <c r="J568" s="47"/>
      <c r="K568" s="47"/>
      <c r="L568" s="6"/>
    </row>
    <row r="569" spans="2:12" ht="13.5">
      <c r="B569" s="43" t="s">
        <v>47</v>
      </c>
      <c r="C569" s="44">
        <v>418</v>
      </c>
      <c r="D569" s="47">
        <v>8.1054876866395187</v>
      </c>
      <c r="F569" s="5"/>
      <c r="J569" s="47"/>
      <c r="K569" s="47"/>
      <c r="L569" s="6"/>
    </row>
    <row r="570" spans="2:12" ht="13.5">
      <c r="B570" s="43" t="s">
        <v>48</v>
      </c>
      <c r="C570" s="44">
        <v>459</v>
      </c>
      <c r="D570" s="47">
        <v>8.9005235602094235</v>
      </c>
      <c r="F570" s="5"/>
      <c r="J570" s="47"/>
      <c r="K570" s="47"/>
      <c r="L570" s="6"/>
    </row>
    <row r="571" spans="2:12" ht="13.5">
      <c r="B571" s="48" t="s">
        <v>23</v>
      </c>
      <c r="C571" s="49">
        <v>5157</v>
      </c>
      <c r="D571" s="47">
        <v>100</v>
      </c>
      <c r="F571" s="5"/>
      <c r="J571" s="47"/>
      <c r="K571" s="47"/>
      <c r="L571" s="6"/>
    </row>
    <row r="572" spans="2:12" ht="13.5">
      <c r="B572" s="48"/>
      <c r="C572" s="49"/>
      <c r="D572" s="47"/>
      <c r="F572" s="5"/>
      <c r="J572" s="47"/>
      <c r="K572" s="47"/>
      <c r="L572" s="6"/>
    </row>
    <row r="573" spans="2:12" ht="13.5">
      <c r="B573" s="48"/>
      <c r="C573" s="49"/>
      <c r="D573" s="47"/>
      <c r="F573" s="5"/>
      <c r="J573" s="47"/>
      <c r="K573" s="47"/>
      <c r="L573" s="6"/>
    </row>
    <row r="574" spans="2:12" ht="13.5">
      <c r="B574" s="48"/>
      <c r="C574" s="49"/>
      <c r="D574" s="47"/>
      <c r="F574" s="5"/>
      <c r="J574" s="47"/>
      <c r="K574" s="47"/>
      <c r="L574" s="6"/>
    </row>
    <row r="575" spans="2:12" ht="13.5">
      <c r="F575" s="5"/>
      <c r="J575" s="47"/>
      <c r="K575" s="47"/>
      <c r="L575" s="6"/>
    </row>
    <row r="576" spans="2:12" ht="13.5">
      <c r="F576" s="5"/>
      <c r="J576" s="47"/>
      <c r="K576" s="47"/>
      <c r="L576" s="6"/>
    </row>
    <row r="577" spans="1:14" ht="13.5">
      <c r="A577" s="91">
        <v>2.2999999999999998</v>
      </c>
      <c r="B577" s="33" t="s">
        <v>101</v>
      </c>
      <c r="C577" s="33"/>
      <c r="D577" s="33"/>
      <c r="F577" s="5"/>
      <c r="J577" s="47"/>
      <c r="K577" s="47"/>
      <c r="L577" s="6"/>
    </row>
    <row r="578" spans="1:14" ht="13.5">
      <c r="B578" s="33" t="s">
        <v>50</v>
      </c>
      <c r="C578" s="33" t="s">
        <v>27</v>
      </c>
      <c r="D578" s="10" t="s">
        <v>0</v>
      </c>
      <c r="F578" s="5"/>
      <c r="J578" s="47"/>
      <c r="K578" s="307" t="s">
        <v>360</v>
      </c>
      <c r="L578" s="307"/>
      <c r="M578" s="307"/>
    </row>
    <row r="579" spans="1:14" ht="13.5">
      <c r="B579" s="43" t="s">
        <v>51</v>
      </c>
      <c r="C579" s="44">
        <v>750</v>
      </c>
      <c r="D579" s="47">
        <v>14.543339150668993</v>
      </c>
      <c r="F579" s="5"/>
      <c r="J579" s="47"/>
      <c r="K579" s="307"/>
      <c r="L579" s="307"/>
      <c r="M579" s="307"/>
    </row>
    <row r="580" spans="1:14" ht="13.5">
      <c r="B580" s="43" t="s">
        <v>52</v>
      </c>
      <c r="C580" s="44">
        <v>707</v>
      </c>
      <c r="D580" s="47">
        <v>13.709521039363972</v>
      </c>
      <c r="H580" s="50"/>
      <c r="I580" s="5"/>
      <c r="J580" s="5"/>
      <c r="K580" s="307"/>
      <c r="L580" s="307"/>
      <c r="M580" s="307"/>
      <c r="N580" s="6"/>
    </row>
    <row r="581" spans="1:14" ht="13.5">
      <c r="B581" s="43" t="s">
        <v>53</v>
      </c>
      <c r="C581" s="44">
        <v>721</v>
      </c>
      <c r="D581" s="47">
        <v>13.980996703509792</v>
      </c>
      <c r="H581" s="5"/>
      <c r="I581" s="5"/>
      <c r="J581" s="46"/>
      <c r="K581" s="307"/>
      <c r="L581" s="307"/>
      <c r="M581" s="307"/>
      <c r="N581" s="6"/>
    </row>
    <row r="582" spans="1:14" ht="13.5">
      <c r="B582" s="43" t="s">
        <v>54</v>
      </c>
      <c r="C582" s="44">
        <v>689</v>
      </c>
      <c r="D582" s="47">
        <v>13.360480899747916</v>
      </c>
      <c r="H582" s="51"/>
      <c r="K582" s="307"/>
      <c r="L582" s="307"/>
      <c r="M582" s="307"/>
      <c r="N582" s="6"/>
    </row>
    <row r="583" spans="1:14" ht="13.5">
      <c r="B583" s="43" t="s">
        <v>55</v>
      </c>
      <c r="C583" s="44">
        <v>677</v>
      </c>
      <c r="D583" s="47">
        <v>13.127787473337211</v>
      </c>
      <c r="H583" s="5"/>
      <c r="K583" s="307"/>
      <c r="L583" s="307"/>
      <c r="M583" s="307"/>
      <c r="N583" s="6"/>
    </row>
    <row r="584" spans="1:14" ht="13.5">
      <c r="B584" s="43" t="s">
        <v>56</v>
      </c>
      <c r="C584" s="44">
        <v>736</v>
      </c>
      <c r="D584" s="47">
        <v>14.271863486523172</v>
      </c>
      <c r="H584" s="5"/>
      <c r="K584" s="307"/>
      <c r="L584" s="307"/>
      <c r="M584" s="307"/>
      <c r="N584" s="6"/>
    </row>
    <row r="585" spans="1:14" ht="13.5">
      <c r="B585" s="43" t="s">
        <v>57</v>
      </c>
      <c r="C585" s="44">
        <v>877</v>
      </c>
      <c r="D585" s="47">
        <v>17.006011246848942</v>
      </c>
      <c r="H585" s="5"/>
      <c r="K585" s="307"/>
      <c r="L585" s="307"/>
      <c r="M585" s="307"/>
      <c r="N585" s="6"/>
    </row>
    <row r="586" spans="1:14" ht="13.5">
      <c r="B586" s="48" t="s">
        <v>23</v>
      </c>
      <c r="C586" s="44">
        <v>5157</v>
      </c>
      <c r="D586" s="47">
        <v>100</v>
      </c>
      <c r="H586" s="5"/>
      <c r="K586" s="307"/>
      <c r="L586" s="307"/>
      <c r="M586" s="307"/>
      <c r="N586" s="6"/>
    </row>
    <row r="587" spans="1:14">
      <c r="H587" s="5"/>
      <c r="K587" s="307"/>
      <c r="L587" s="307"/>
      <c r="M587" s="307"/>
      <c r="N587" s="6"/>
    </row>
    <row r="588" spans="1:14">
      <c r="H588" s="5"/>
      <c r="K588" s="307"/>
      <c r="L588" s="307"/>
      <c r="M588" s="307"/>
      <c r="N588" s="6"/>
    </row>
    <row r="589" spans="1:14">
      <c r="H589" s="5"/>
      <c r="K589" s="307"/>
      <c r="L589" s="307"/>
      <c r="M589" s="307"/>
      <c r="N589" s="6"/>
    </row>
    <row r="590" spans="1:14" ht="13.5">
      <c r="H590" s="5"/>
      <c r="L590" s="47"/>
      <c r="M590" s="47"/>
      <c r="N590" s="6"/>
    </row>
    <row r="591" spans="1:14" ht="13.5">
      <c r="H591" s="5"/>
      <c r="L591" s="47"/>
      <c r="M591" s="47"/>
      <c r="N591" s="6"/>
    </row>
    <row r="592" spans="1:14" ht="13.5">
      <c r="H592" s="5"/>
      <c r="L592" s="47"/>
      <c r="M592" s="47"/>
      <c r="N592" s="6"/>
    </row>
    <row r="593" spans="1:14" ht="13.5">
      <c r="H593" s="5"/>
      <c r="L593" s="47"/>
      <c r="M593" s="47"/>
      <c r="N593" s="6"/>
    </row>
    <row r="594" spans="1:14" ht="13.5">
      <c r="H594" s="5"/>
      <c r="L594" s="47"/>
      <c r="M594" s="7"/>
      <c r="N594" s="6"/>
    </row>
    <row r="595" spans="1:14">
      <c r="A595" s="90">
        <v>2.31</v>
      </c>
      <c r="B595" s="33" t="s">
        <v>102</v>
      </c>
      <c r="C595" s="33"/>
      <c r="D595" s="33"/>
    </row>
    <row r="596" spans="1:14">
      <c r="B596" s="33" t="s">
        <v>64</v>
      </c>
      <c r="C596" s="33" t="s">
        <v>27</v>
      </c>
      <c r="D596" s="10" t="s">
        <v>0</v>
      </c>
      <c r="J596" s="307" t="s">
        <v>361</v>
      </c>
      <c r="K596" s="307"/>
      <c r="L596" s="307"/>
    </row>
    <row r="597" spans="1:14" ht="13.5">
      <c r="B597" s="20" t="s">
        <v>65</v>
      </c>
      <c r="C597" s="44">
        <v>94</v>
      </c>
      <c r="D597" s="52">
        <v>1.8227651735505139</v>
      </c>
      <c r="E597" s="50"/>
      <c r="J597" s="307"/>
      <c r="K597" s="307"/>
      <c r="L597" s="307"/>
    </row>
    <row r="598" spans="1:14" ht="13.5">
      <c r="B598" s="20" t="s">
        <v>66</v>
      </c>
      <c r="C598" s="44">
        <v>1334</v>
      </c>
      <c r="D598" s="52">
        <v>25.867752569323251</v>
      </c>
      <c r="E598" s="5"/>
      <c r="F598" s="5"/>
      <c r="G598" s="5"/>
      <c r="H598" s="5"/>
      <c r="I598" s="5"/>
      <c r="J598" s="307"/>
      <c r="K598" s="307"/>
      <c r="L598" s="307"/>
    </row>
    <row r="599" spans="1:14" ht="13.5">
      <c r="B599" s="20" t="s">
        <v>67</v>
      </c>
      <c r="C599" s="44">
        <v>1360</v>
      </c>
      <c r="D599" s="52">
        <v>26.371921659879774</v>
      </c>
      <c r="E599" s="51"/>
      <c r="F599" s="5"/>
      <c r="G599" s="46"/>
      <c r="H599" s="46"/>
      <c r="I599" s="46"/>
      <c r="J599" s="307"/>
      <c r="K599" s="307"/>
      <c r="L599" s="307"/>
    </row>
    <row r="600" spans="1:14" ht="13.5">
      <c r="B600" s="20" t="s">
        <v>68</v>
      </c>
      <c r="C600" s="44">
        <v>920</v>
      </c>
      <c r="D600" s="52">
        <v>17.839829358153967</v>
      </c>
      <c r="E600" s="5"/>
      <c r="I600" s="47"/>
      <c r="J600" s="307"/>
      <c r="K600" s="307"/>
      <c r="L600" s="307"/>
    </row>
    <row r="601" spans="1:14" ht="13.5">
      <c r="B601" s="20" t="s">
        <v>69</v>
      </c>
      <c r="C601" s="44">
        <v>638</v>
      </c>
      <c r="D601" s="52">
        <v>12.371533837502424</v>
      </c>
      <c r="E601" s="5"/>
      <c r="I601" s="47"/>
      <c r="J601" s="307"/>
      <c r="K601" s="307"/>
      <c r="L601" s="307"/>
    </row>
    <row r="602" spans="1:14" ht="13.5">
      <c r="B602" s="20" t="s">
        <v>70</v>
      </c>
      <c r="C602" s="44">
        <v>370</v>
      </c>
      <c r="D602" s="52">
        <v>7.1747139809967031</v>
      </c>
      <c r="E602" s="5"/>
      <c r="I602" s="47"/>
      <c r="J602" s="307"/>
      <c r="K602" s="307"/>
      <c r="L602" s="307"/>
    </row>
    <row r="603" spans="1:14" ht="13.5">
      <c r="B603" s="20" t="s">
        <v>71</v>
      </c>
      <c r="C603" s="44">
        <v>190</v>
      </c>
      <c r="D603" s="52">
        <v>3.6843125848361451</v>
      </c>
      <c r="E603" s="5"/>
      <c r="I603" s="47"/>
      <c r="J603" s="47"/>
      <c r="K603" s="6"/>
    </row>
    <row r="604" spans="1:14" ht="13.5">
      <c r="B604" s="20" t="s">
        <v>72</v>
      </c>
      <c r="C604" s="44">
        <v>110</v>
      </c>
      <c r="D604" s="52">
        <v>2.1330230754314523</v>
      </c>
      <c r="E604" s="5"/>
      <c r="I604" s="47"/>
      <c r="J604" s="47"/>
      <c r="K604" s="6"/>
    </row>
    <row r="605" spans="1:14" ht="13.5">
      <c r="B605" s="20" t="s">
        <v>73</v>
      </c>
      <c r="C605" s="44">
        <v>53</v>
      </c>
      <c r="D605" s="52">
        <v>1.0277292999806089</v>
      </c>
      <c r="E605" s="5"/>
      <c r="I605" s="47"/>
      <c r="J605" s="47"/>
      <c r="K605" s="6"/>
    </row>
    <row r="606" spans="1:14" ht="13.5">
      <c r="B606" s="20" t="s">
        <v>74</v>
      </c>
      <c r="C606" s="44">
        <v>43</v>
      </c>
      <c r="D606" s="52">
        <v>0.83381811130502226</v>
      </c>
      <c r="E606" s="5"/>
      <c r="I606" s="47"/>
      <c r="J606" s="47"/>
      <c r="K606" s="6"/>
    </row>
    <row r="607" spans="1:14" ht="13.5">
      <c r="B607" s="20" t="s">
        <v>383</v>
      </c>
      <c r="C607" s="44">
        <v>25</v>
      </c>
      <c r="D607" s="52">
        <v>0.48477797168896647</v>
      </c>
      <c r="E607" s="5"/>
      <c r="I607" s="47"/>
      <c r="J607" s="47"/>
      <c r="K607" s="6"/>
    </row>
    <row r="608" spans="1:14" ht="13.5">
      <c r="B608" s="20" t="s">
        <v>58</v>
      </c>
      <c r="C608" s="44">
        <v>20</v>
      </c>
      <c r="D608" s="52">
        <v>0.38782237735117314</v>
      </c>
      <c r="E608" s="5"/>
      <c r="I608" s="47"/>
      <c r="J608" s="47"/>
      <c r="K608" s="6"/>
    </row>
    <row r="609" spans="1:13" ht="13.5">
      <c r="B609" s="20" t="s">
        <v>23</v>
      </c>
      <c r="C609" s="44">
        <v>5157</v>
      </c>
      <c r="D609" s="52">
        <v>100</v>
      </c>
      <c r="E609" s="5"/>
      <c r="I609" s="47"/>
      <c r="J609" s="47"/>
      <c r="K609" s="6"/>
    </row>
    <row r="610" spans="1:13" ht="13.5">
      <c r="B610" s="20"/>
      <c r="C610" s="44"/>
      <c r="D610" s="52"/>
      <c r="E610" s="5"/>
      <c r="I610" s="47"/>
      <c r="J610" s="47"/>
      <c r="K610" s="6"/>
    </row>
    <row r="611" spans="1:13" ht="13.5">
      <c r="B611" s="20"/>
      <c r="C611" s="44"/>
      <c r="D611" s="52"/>
      <c r="E611" s="5"/>
      <c r="I611" s="47"/>
      <c r="J611" s="47"/>
      <c r="K611" s="6"/>
    </row>
    <row r="612" spans="1:13" ht="13.5">
      <c r="B612" s="20"/>
      <c r="C612" s="44"/>
      <c r="D612" s="52"/>
      <c r="E612" s="5"/>
      <c r="I612" s="47"/>
      <c r="J612" s="47"/>
      <c r="K612" s="6"/>
    </row>
    <row r="613" spans="1:13" ht="13.5">
      <c r="I613" s="47"/>
      <c r="J613" s="47"/>
      <c r="K613" s="6"/>
    </row>
    <row r="614" spans="1:13" ht="13.5">
      <c r="A614" s="30"/>
      <c r="B614" s="30" t="s">
        <v>103</v>
      </c>
      <c r="C614" s="30"/>
      <c r="I614" s="47"/>
      <c r="J614" s="309" t="s">
        <v>362</v>
      </c>
      <c r="K614" s="314"/>
      <c r="L614" s="314"/>
      <c r="M614" s="314"/>
    </row>
    <row r="615" spans="1:13" ht="13.5">
      <c r="A615" s="92">
        <v>2.3199999999999998</v>
      </c>
      <c r="B615" s="36" t="s">
        <v>104</v>
      </c>
      <c r="C615" s="36"/>
      <c r="I615" s="47"/>
      <c r="J615" s="314"/>
      <c r="K615" s="314"/>
      <c r="L615" s="314"/>
      <c r="M615" s="314"/>
    </row>
    <row r="616" spans="1:13">
      <c r="B616" s="36" t="s">
        <v>26</v>
      </c>
      <c r="C616" s="36" t="s">
        <v>27</v>
      </c>
      <c r="J616" s="314"/>
      <c r="K616" s="314"/>
      <c r="L616" s="314"/>
      <c r="M616" s="314"/>
    </row>
    <row r="617" spans="1:13">
      <c r="B617" s="11">
        <v>2009</v>
      </c>
      <c r="C617" s="19">
        <v>374</v>
      </c>
      <c r="J617" s="314"/>
      <c r="K617" s="314"/>
      <c r="L617" s="314"/>
      <c r="M617" s="314"/>
    </row>
    <row r="618" spans="1:13">
      <c r="B618" s="11">
        <v>2010</v>
      </c>
      <c r="C618" s="19">
        <v>482</v>
      </c>
      <c r="J618" s="314"/>
      <c r="K618" s="314"/>
      <c r="L618" s="314"/>
      <c r="M618" s="314"/>
    </row>
    <row r="619" spans="1:13">
      <c r="B619" s="11">
        <v>2011</v>
      </c>
      <c r="C619" s="19">
        <v>398</v>
      </c>
      <c r="J619" s="314"/>
      <c r="K619" s="314"/>
      <c r="L619" s="314"/>
      <c r="M619" s="314"/>
    </row>
    <row r="620" spans="1:13">
      <c r="B620" s="11">
        <v>2012</v>
      </c>
      <c r="C620" s="19">
        <v>413</v>
      </c>
      <c r="J620" s="314"/>
      <c r="K620" s="314"/>
      <c r="L620" s="314"/>
      <c r="M620" s="314"/>
    </row>
    <row r="621" spans="1:13">
      <c r="B621" s="11">
        <v>2013</v>
      </c>
      <c r="C621" s="21">
        <v>430</v>
      </c>
      <c r="J621" s="314"/>
      <c r="K621" s="314"/>
      <c r="L621" s="314"/>
      <c r="M621" s="314"/>
    </row>
    <row r="622" spans="1:13">
      <c r="J622" s="314"/>
      <c r="K622" s="314"/>
      <c r="L622" s="314"/>
      <c r="M622" s="314"/>
    </row>
    <row r="623" spans="1:13">
      <c r="J623" s="314"/>
      <c r="K623" s="314"/>
      <c r="L623" s="314"/>
      <c r="M623" s="314"/>
    </row>
    <row r="624" spans="1:13">
      <c r="C624" s="19">
        <f>C617-C618</f>
        <v>-108</v>
      </c>
      <c r="J624" s="314"/>
      <c r="K624" s="314"/>
      <c r="L624" s="314"/>
      <c r="M624" s="314"/>
    </row>
    <row r="629" spans="1:13" ht="13.5">
      <c r="J629" s="46"/>
      <c r="K629" s="46"/>
      <c r="L629" s="46"/>
      <c r="M629" s="6"/>
    </row>
    <row r="632" spans="1:13" ht="13.5">
      <c r="J632" s="46"/>
      <c r="K632" s="46"/>
      <c r="L632" s="46"/>
      <c r="M632" s="6"/>
    </row>
    <row r="633" spans="1:13" ht="13.5">
      <c r="K633" s="47"/>
      <c r="L633" s="47"/>
      <c r="M633" s="6"/>
    </row>
    <row r="634" spans="1:13">
      <c r="A634" s="92">
        <v>2.33</v>
      </c>
      <c r="B634" s="36" t="s">
        <v>105</v>
      </c>
      <c r="C634" s="36"/>
      <c r="D634" s="36"/>
      <c r="K634" s="297" t="s">
        <v>363</v>
      </c>
      <c r="L634" s="297"/>
      <c r="M634" s="297"/>
    </row>
    <row r="635" spans="1:13">
      <c r="B635" s="36" t="s">
        <v>60</v>
      </c>
      <c r="C635" s="36" t="s">
        <v>27</v>
      </c>
      <c r="D635" s="9" t="s">
        <v>0</v>
      </c>
      <c r="K635" s="297"/>
      <c r="L635" s="297"/>
      <c r="M635" s="297"/>
    </row>
    <row r="636" spans="1:13" ht="13.5">
      <c r="B636" s="48" t="s">
        <v>61</v>
      </c>
      <c r="C636" s="44">
        <v>423</v>
      </c>
      <c r="D636" s="47">
        <v>98.372093023255815</v>
      </c>
      <c r="K636" s="297"/>
      <c r="L636" s="297"/>
      <c r="M636" s="297"/>
    </row>
    <row r="637" spans="1:13" ht="13.5">
      <c r="B637" s="48" t="s">
        <v>62</v>
      </c>
      <c r="C637" s="44">
        <v>7</v>
      </c>
      <c r="D637" s="47">
        <v>1.6279069767441861</v>
      </c>
      <c r="K637" s="297"/>
      <c r="L637" s="297"/>
      <c r="M637" s="297"/>
    </row>
    <row r="638" spans="1:13" ht="13.5">
      <c r="B638" s="48" t="s">
        <v>23</v>
      </c>
      <c r="C638" s="44">
        <v>430</v>
      </c>
      <c r="D638" s="47">
        <v>100</v>
      </c>
      <c r="K638" s="297"/>
      <c r="L638" s="297"/>
      <c r="M638" s="297"/>
    </row>
    <row r="639" spans="1:13">
      <c r="K639" s="297"/>
      <c r="L639" s="297"/>
      <c r="M639" s="297"/>
    </row>
    <row r="640" spans="1:13" ht="13.5">
      <c r="G640" s="50"/>
      <c r="H640" s="5"/>
      <c r="I640" s="5"/>
      <c r="J640" s="5"/>
      <c r="K640" s="297"/>
      <c r="L640" s="297"/>
      <c r="M640" s="297"/>
    </row>
    <row r="641" spans="1:15" ht="13.5">
      <c r="G641" s="5"/>
      <c r="H641" s="5"/>
      <c r="I641" s="46"/>
      <c r="J641" s="46"/>
      <c r="K641" s="46"/>
      <c r="L641" s="46"/>
      <c r="M641" s="6"/>
    </row>
    <row r="642" spans="1:15" ht="13.5">
      <c r="G642" s="5"/>
      <c r="H642" s="5"/>
      <c r="I642" s="46"/>
    </row>
    <row r="643" spans="1:15" ht="13.5">
      <c r="G643" s="5"/>
      <c r="H643" s="5"/>
      <c r="I643" s="46"/>
    </row>
    <row r="644" spans="1:15" ht="13.5">
      <c r="G644" s="5"/>
      <c r="H644" s="5"/>
      <c r="I644" s="46"/>
    </row>
    <row r="645" spans="1:15" ht="13.5">
      <c r="D645" s="37">
        <f>D636-D637</f>
        <v>96.744186046511629</v>
      </c>
      <c r="G645" s="5"/>
      <c r="H645" s="5"/>
      <c r="I645" s="46"/>
    </row>
    <row r="646" spans="1:15" ht="13.5">
      <c r="G646" s="5"/>
      <c r="H646" s="5"/>
      <c r="I646" s="46"/>
    </row>
    <row r="647" spans="1:15" ht="13.5">
      <c r="G647" s="5"/>
      <c r="H647" s="5"/>
      <c r="I647" s="46"/>
    </row>
    <row r="648" spans="1:15" ht="13.5">
      <c r="G648" s="51"/>
      <c r="M648" s="46"/>
      <c r="N648" s="46"/>
      <c r="O648" s="46"/>
    </row>
    <row r="649" spans="1:15" ht="13.5">
      <c r="G649" s="5"/>
      <c r="O649" s="46"/>
    </row>
    <row r="650" spans="1:15" ht="13.5">
      <c r="G650" s="5"/>
      <c r="O650" s="47"/>
    </row>
    <row r="651" spans="1:15" ht="13.5">
      <c r="M651" s="46"/>
      <c r="N651" s="46"/>
      <c r="O651" s="7"/>
    </row>
    <row r="652" spans="1:15" ht="13.5">
      <c r="N652" s="47"/>
    </row>
    <row r="653" spans="1:15">
      <c r="A653" s="92">
        <v>2.34</v>
      </c>
      <c r="B653" s="36" t="s">
        <v>106</v>
      </c>
      <c r="C653" s="36"/>
      <c r="D653" s="36"/>
    </row>
    <row r="654" spans="1:15">
      <c r="B654" s="36" t="s">
        <v>90</v>
      </c>
      <c r="C654" s="36" t="s">
        <v>27</v>
      </c>
      <c r="D654" s="9" t="s">
        <v>0</v>
      </c>
      <c r="F654" s="36" t="s">
        <v>90</v>
      </c>
      <c r="G654" s="36" t="s">
        <v>30</v>
      </c>
    </row>
    <row r="655" spans="1:15" ht="13.5">
      <c r="B655" s="43" t="s">
        <v>7</v>
      </c>
      <c r="C655" s="11">
        <v>104</v>
      </c>
      <c r="D655" s="37">
        <v>24.2</v>
      </c>
      <c r="F655" s="43" t="s">
        <v>7</v>
      </c>
      <c r="G655" s="37">
        <v>24.2</v>
      </c>
    </row>
    <row r="656" spans="1:15" ht="13.5">
      <c r="B656" s="43" t="s">
        <v>5</v>
      </c>
      <c r="C656" s="11">
        <v>8</v>
      </c>
      <c r="D656" s="37">
        <v>1.9</v>
      </c>
      <c r="F656" s="43" t="s">
        <v>1</v>
      </c>
      <c r="G656" s="37">
        <v>10.199999999999999</v>
      </c>
      <c r="N656" s="6"/>
    </row>
    <row r="657" spans="2:14" ht="13.5">
      <c r="B657" s="43" t="s">
        <v>16</v>
      </c>
      <c r="C657" s="11">
        <v>15</v>
      </c>
      <c r="D657" s="37">
        <v>3.5</v>
      </c>
      <c r="F657" s="43" t="s">
        <v>13</v>
      </c>
      <c r="G657" s="37">
        <v>7</v>
      </c>
      <c r="N657" s="6"/>
    </row>
    <row r="658" spans="2:14" ht="13.5">
      <c r="B658" s="43" t="s">
        <v>3</v>
      </c>
      <c r="C658" s="11">
        <v>14</v>
      </c>
      <c r="D658" s="37">
        <v>3.3</v>
      </c>
      <c r="F658" s="43" t="s">
        <v>8</v>
      </c>
      <c r="G658" s="37">
        <v>6.5</v>
      </c>
    </row>
    <row r="659" spans="2:14" ht="13.5">
      <c r="B659" s="43" t="s">
        <v>6</v>
      </c>
      <c r="C659" s="11">
        <v>14</v>
      </c>
      <c r="D659" s="37">
        <v>3.3</v>
      </c>
      <c r="F659" s="43" t="s">
        <v>20</v>
      </c>
      <c r="G659" s="37">
        <v>5.8</v>
      </c>
    </row>
    <row r="660" spans="2:14" ht="13.5">
      <c r="B660" s="43" t="s">
        <v>18</v>
      </c>
      <c r="C660" s="11">
        <v>3</v>
      </c>
      <c r="D660" s="37">
        <v>0.7</v>
      </c>
      <c r="F660" s="43" t="s">
        <v>12</v>
      </c>
      <c r="G660" s="37">
        <v>5.6</v>
      </c>
    </row>
    <row r="661" spans="2:14" ht="13.5">
      <c r="B661" s="43" t="s">
        <v>89</v>
      </c>
      <c r="C661" s="11">
        <v>10</v>
      </c>
      <c r="D661" s="37">
        <v>2.2999999999999998</v>
      </c>
      <c r="F661" s="43" t="s">
        <v>17</v>
      </c>
      <c r="G661" s="37">
        <v>5.3</v>
      </c>
    </row>
    <row r="662" spans="2:14" ht="13.5">
      <c r="B662" s="43" t="s">
        <v>21</v>
      </c>
      <c r="C662" s="11">
        <v>4</v>
      </c>
      <c r="D662" s="37">
        <v>0.9</v>
      </c>
      <c r="F662" s="43" t="s">
        <v>14</v>
      </c>
      <c r="G662" s="37">
        <v>5.0999999999999996</v>
      </c>
    </row>
    <row r="663" spans="2:14" ht="13.5">
      <c r="B663" s="43" t="s">
        <v>13</v>
      </c>
      <c r="C663" s="11">
        <v>30</v>
      </c>
      <c r="D663" s="37">
        <v>7</v>
      </c>
      <c r="F663" s="43" t="s">
        <v>16</v>
      </c>
      <c r="G663" s="37">
        <v>3.5</v>
      </c>
    </row>
    <row r="664" spans="2:14" ht="13.5">
      <c r="B664" s="43" t="s">
        <v>20</v>
      </c>
      <c r="C664" s="11">
        <v>25</v>
      </c>
      <c r="D664" s="37">
        <v>5.8</v>
      </c>
      <c r="F664" s="43" t="s">
        <v>2</v>
      </c>
      <c r="G664" s="37">
        <v>3.5</v>
      </c>
    </row>
    <row r="665" spans="2:14" ht="13.5">
      <c r="B665" s="43" t="s">
        <v>15</v>
      </c>
      <c r="C665" s="11">
        <v>7</v>
      </c>
      <c r="D665" s="37">
        <v>1.6</v>
      </c>
      <c r="F665" s="43" t="s">
        <v>3</v>
      </c>
      <c r="G665" s="37">
        <v>3.3</v>
      </c>
    </row>
    <row r="666" spans="2:14" ht="13.5">
      <c r="B666" s="43" t="s">
        <v>17</v>
      </c>
      <c r="C666" s="11">
        <v>23</v>
      </c>
      <c r="D666" s="37">
        <v>5.3</v>
      </c>
      <c r="F666" s="43" t="s">
        <v>6</v>
      </c>
      <c r="G666" s="37">
        <v>3.3</v>
      </c>
    </row>
    <row r="667" spans="2:14" ht="13.5">
      <c r="B667" s="43" t="s">
        <v>8</v>
      </c>
      <c r="C667" s="11">
        <v>28</v>
      </c>
      <c r="D667" s="37">
        <v>6.5</v>
      </c>
      <c r="F667" s="43" t="s">
        <v>9</v>
      </c>
      <c r="G667" s="37">
        <v>3.3</v>
      </c>
    </row>
    <row r="668" spans="2:14" ht="13.5">
      <c r="B668" s="43" t="s">
        <v>14</v>
      </c>
      <c r="C668" s="11">
        <v>22</v>
      </c>
      <c r="D668" s="37">
        <v>5.0999999999999996</v>
      </c>
      <c r="F668" s="43" t="s">
        <v>89</v>
      </c>
      <c r="G668" s="37">
        <v>2.2999999999999998</v>
      </c>
    </row>
    <row r="669" spans="2:14" ht="13.5">
      <c r="B669" s="43" t="s">
        <v>2</v>
      </c>
      <c r="C669" s="11">
        <v>15</v>
      </c>
      <c r="D669" s="37">
        <v>3.5</v>
      </c>
      <c r="F669" s="43" t="s">
        <v>11</v>
      </c>
      <c r="G669" s="37">
        <v>2.1</v>
      </c>
    </row>
    <row r="670" spans="2:14" ht="13.5">
      <c r="B670" s="43" t="s">
        <v>1</v>
      </c>
      <c r="C670" s="11">
        <v>44</v>
      </c>
      <c r="D670" s="37">
        <v>10.199999999999999</v>
      </c>
      <c r="F670" s="43" t="s">
        <v>5</v>
      </c>
      <c r="G670" s="37">
        <v>1.9</v>
      </c>
      <c r="H670" s="312" t="s">
        <v>365</v>
      </c>
      <c r="I670" s="312"/>
      <c r="J670" s="312"/>
    </row>
    <row r="671" spans="2:14" ht="13.5">
      <c r="B671" s="43" t="s">
        <v>12</v>
      </c>
      <c r="C671" s="11">
        <v>24</v>
      </c>
      <c r="D671" s="37">
        <v>5.6</v>
      </c>
      <c r="F671" s="43" t="s">
        <v>15</v>
      </c>
      <c r="G671" s="37">
        <v>1.6</v>
      </c>
      <c r="H671" s="312"/>
      <c r="I671" s="312"/>
      <c r="J671" s="312"/>
    </row>
    <row r="672" spans="2:14" ht="13.5">
      <c r="B672" s="43" t="s">
        <v>9</v>
      </c>
      <c r="C672" s="11">
        <v>14</v>
      </c>
      <c r="D672" s="37">
        <v>3.3</v>
      </c>
      <c r="F672" s="43" t="s">
        <v>22</v>
      </c>
      <c r="G672" s="37">
        <v>1.6</v>
      </c>
      <c r="H672" s="312"/>
      <c r="I672" s="312"/>
      <c r="J672" s="312"/>
    </row>
    <row r="673" spans="1:12" ht="13.5">
      <c r="B673" s="43" t="s">
        <v>22</v>
      </c>
      <c r="C673" s="11">
        <v>7</v>
      </c>
      <c r="D673" s="37">
        <v>1.6</v>
      </c>
      <c r="F673" s="43" t="s">
        <v>4</v>
      </c>
      <c r="G673" s="37">
        <v>1.6</v>
      </c>
      <c r="H673" s="312"/>
      <c r="I673" s="312"/>
      <c r="J673" s="312"/>
    </row>
    <row r="674" spans="1:12" ht="13.5">
      <c r="B674" s="43" t="s">
        <v>4</v>
      </c>
      <c r="C674" s="11">
        <v>7</v>
      </c>
      <c r="D674" s="37">
        <v>1.6</v>
      </c>
      <c r="F674" s="43" t="s">
        <v>21</v>
      </c>
      <c r="G674" s="37">
        <v>0.9</v>
      </c>
      <c r="H674" s="312"/>
      <c r="I674" s="312"/>
      <c r="J674" s="312"/>
    </row>
    <row r="675" spans="1:12" ht="13.5">
      <c r="B675" s="43" t="s">
        <v>10</v>
      </c>
      <c r="C675" s="11">
        <v>3</v>
      </c>
      <c r="D675" s="37">
        <v>0.7</v>
      </c>
      <c r="F675" s="43" t="s">
        <v>18</v>
      </c>
      <c r="G675" s="37">
        <v>0.7</v>
      </c>
      <c r="H675" s="312"/>
      <c r="I675" s="312"/>
      <c r="J675" s="312"/>
    </row>
    <row r="676" spans="1:12" ht="13.5">
      <c r="B676" s="43" t="s">
        <v>11</v>
      </c>
      <c r="C676" s="11">
        <v>9</v>
      </c>
      <c r="D676" s="37">
        <v>2.1</v>
      </c>
      <c r="F676" s="43" t="s">
        <v>10</v>
      </c>
      <c r="G676" s="37">
        <v>0.7</v>
      </c>
      <c r="H676" s="312"/>
      <c r="I676" s="312"/>
      <c r="J676" s="312"/>
    </row>
    <row r="677" spans="1:12" ht="13.5">
      <c r="B677" s="43" t="s">
        <v>23</v>
      </c>
      <c r="C677" s="11">
        <v>430</v>
      </c>
      <c r="D677" s="37">
        <v>100</v>
      </c>
      <c r="H677" s="312"/>
      <c r="I677" s="312"/>
      <c r="J677" s="312"/>
    </row>
    <row r="678" spans="1:12" ht="13.5">
      <c r="B678" s="43"/>
      <c r="D678" s="37"/>
      <c r="H678" s="312"/>
      <c r="I678" s="312"/>
      <c r="J678" s="312"/>
    </row>
    <row r="679" spans="1:12" ht="13.5">
      <c r="B679" s="43"/>
      <c r="D679" s="37"/>
      <c r="H679" s="312"/>
      <c r="I679" s="312"/>
      <c r="J679" s="312"/>
    </row>
    <row r="680" spans="1:12" ht="13.5">
      <c r="B680" s="43"/>
      <c r="D680" s="37"/>
      <c r="H680" s="312"/>
      <c r="I680" s="312"/>
      <c r="J680" s="312"/>
    </row>
    <row r="681" spans="1:12" ht="13.5">
      <c r="B681" s="43"/>
      <c r="D681" s="37"/>
      <c r="H681" s="312"/>
      <c r="I681" s="312"/>
      <c r="J681" s="312"/>
    </row>
    <row r="682" spans="1:12" ht="13.5">
      <c r="B682" s="43"/>
      <c r="D682" s="37"/>
    </row>
    <row r="683" spans="1:12" ht="13.5">
      <c r="B683" s="43"/>
      <c r="D683" s="37"/>
    </row>
    <row r="684" spans="1:12">
      <c r="A684" s="92">
        <v>2.35</v>
      </c>
      <c r="B684" s="36" t="s">
        <v>107</v>
      </c>
      <c r="C684" s="36"/>
      <c r="D684" s="36"/>
    </row>
    <row r="685" spans="1:12">
      <c r="B685" s="36" t="s">
        <v>32</v>
      </c>
      <c r="C685" s="36" t="s">
        <v>27</v>
      </c>
      <c r="D685" s="9" t="s">
        <v>0</v>
      </c>
      <c r="J685" s="297" t="s">
        <v>366</v>
      </c>
      <c r="K685" s="297"/>
      <c r="L685" s="297"/>
    </row>
    <row r="686" spans="1:12" ht="13.5">
      <c r="B686" s="48" t="s">
        <v>33</v>
      </c>
      <c r="C686" s="11">
        <v>157</v>
      </c>
      <c r="D686" s="11">
        <v>36.5</v>
      </c>
      <c r="J686" s="297"/>
      <c r="K686" s="297"/>
      <c r="L686" s="297"/>
    </row>
    <row r="687" spans="1:12" ht="13.5">
      <c r="B687" s="48" t="s">
        <v>34</v>
      </c>
      <c r="C687" s="11">
        <v>273</v>
      </c>
      <c r="D687" s="11">
        <v>63.5</v>
      </c>
      <c r="J687" s="297"/>
      <c r="K687" s="297"/>
      <c r="L687" s="297"/>
    </row>
    <row r="688" spans="1:12" ht="13.5">
      <c r="B688" s="48" t="s">
        <v>23</v>
      </c>
      <c r="C688" s="11">
        <v>430</v>
      </c>
      <c r="D688" s="37">
        <v>100</v>
      </c>
      <c r="J688" s="297"/>
      <c r="K688" s="297"/>
      <c r="L688" s="297"/>
    </row>
    <row r="689" spans="1:12">
      <c r="J689" s="297"/>
      <c r="K689" s="297"/>
      <c r="L689" s="297"/>
    </row>
    <row r="692" spans="1:12">
      <c r="C692" s="37">
        <f>D687-D686</f>
        <v>27</v>
      </c>
    </row>
    <row r="703" spans="1:12">
      <c r="A703" s="92">
        <v>2.36</v>
      </c>
      <c r="B703" s="36" t="s">
        <v>108</v>
      </c>
      <c r="C703" s="36"/>
      <c r="D703" s="36"/>
    </row>
    <row r="704" spans="1:12">
      <c r="B704" s="36" t="s">
        <v>36</v>
      </c>
      <c r="C704" s="36" t="s">
        <v>27</v>
      </c>
      <c r="D704" s="9" t="s">
        <v>0</v>
      </c>
    </row>
    <row r="705" spans="2:18" ht="13.5">
      <c r="B705" s="43" t="s">
        <v>37</v>
      </c>
      <c r="C705" s="11">
        <v>27</v>
      </c>
      <c r="D705" s="11">
        <v>6.3</v>
      </c>
      <c r="J705" s="307" t="s">
        <v>199</v>
      </c>
      <c r="K705" s="307"/>
      <c r="L705" s="307"/>
    </row>
    <row r="706" spans="2:18" ht="13.5">
      <c r="B706" s="43" t="s">
        <v>38</v>
      </c>
      <c r="C706" s="11">
        <v>33</v>
      </c>
      <c r="D706" s="11">
        <v>7.7</v>
      </c>
      <c r="J706" s="307"/>
      <c r="K706" s="307"/>
      <c r="L706" s="307"/>
    </row>
    <row r="707" spans="2:18" ht="13.5">
      <c r="B707" s="43" t="s">
        <v>39</v>
      </c>
      <c r="C707" s="11">
        <v>36</v>
      </c>
      <c r="D707" s="11">
        <v>8.4</v>
      </c>
      <c r="J707" s="307"/>
      <c r="K707" s="307"/>
      <c r="L707" s="307"/>
    </row>
    <row r="708" spans="2:18" ht="13.5">
      <c r="B708" s="43" t="s">
        <v>40</v>
      </c>
      <c r="C708" s="11">
        <v>37</v>
      </c>
      <c r="D708" s="11">
        <v>8.6</v>
      </c>
      <c r="J708" s="307"/>
      <c r="K708" s="307"/>
      <c r="L708" s="307"/>
    </row>
    <row r="709" spans="2:18" ht="13.5">
      <c r="B709" s="43" t="s">
        <v>41</v>
      </c>
      <c r="C709" s="11">
        <v>28</v>
      </c>
      <c r="D709" s="11">
        <v>6.5</v>
      </c>
      <c r="J709" s="307"/>
      <c r="K709" s="307"/>
      <c r="L709" s="307"/>
    </row>
    <row r="710" spans="2:18" ht="13.5">
      <c r="B710" s="43" t="s">
        <v>42</v>
      </c>
      <c r="C710" s="11">
        <v>34</v>
      </c>
      <c r="D710" s="11">
        <v>7.9</v>
      </c>
      <c r="J710" s="307"/>
      <c r="K710" s="307"/>
      <c r="L710" s="307"/>
    </row>
    <row r="711" spans="2:18" ht="13.5">
      <c r="B711" s="43" t="s">
        <v>43</v>
      </c>
      <c r="C711" s="11">
        <v>46</v>
      </c>
      <c r="D711" s="11">
        <v>10.7</v>
      </c>
      <c r="J711" s="307"/>
      <c r="K711" s="307"/>
      <c r="L711" s="307"/>
    </row>
    <row r="712" spans="2:18" ht="13.5">
      <c r="B712" s="43" t="s">
        <v>44</v>
      </c>
      <c r="C712" s="11">
        <v>37</v>
      </c>
      <c r="D712" s="11">
        <v>8.6</v>
      </c>
      <c r="J712" s="307"/>
      <c r="K712" s="307"/>
      <c r="L712" s="307"/>
    </row>
    <row r="713" spans="2:18" ht="13.5">
      <c r="B713" s="43" t="s">
        <v>45</v>
      </c>
      <c r="C713" s="11">
        <v>35</v>
      </c>
      <c r="D713" s="11">
        <v>8.1</v>
      </c>
      <c r="J713" s="307"/>
      <c r="K713" s="307"/>
      <c r="L713" s="307"/>
    </row>
    <row r="714" spans="2:18" ht="13.5">
      <c r="B714" s="43" t="s">
        <v>46</v>
      </c>
      <c r="C714" s="11">
        <v>37</v>
      </c>
      <c r="D714" s="11">
        <v>8.6</v>
      </c>
    </row>
    <row r="715" spans="2:18" ht="13.5">
      <c r="B715" s="43" t="s">
        <v>47</v>
      </c>
      <c r="C715" s="11">
        <v>32</v>
      </c>
      <c r="D715" s="11">
        <v>7.4</v>
      </c>
    </row>
    <row r="716" spans="2:18" ht="13.5">
      <c r="B716" s="43" t="s">
        <v>48</v>
      </c>
      <c r="C716" s="11">
        <v>48</v>
      </c>
      <c r="D716" s="11">
        <v>11.2</v>
      </c>
    </row>
    <row r="717" spans="2:18" ht="13.5">
      <c r="B717" s="48" t="s">
        <v>23</v>
      </c>
      <c r="C717" s="11">
        <v>430</v>
      </c>
      <c r="D717" s="11">
        <v>100</v>
      </c>
    </row>
    <row r="718" spans="2:18" ht="13.5">
      <c r="L718" s="50"/>
      <c r="M718" s="5"/>
      <c r="R718" s="6"/>
    </row>
    <row r="719" spans="2:18" ht="13.5">
      <c r="L719" s="50"/>
      <c r="M719" s="5"/>
      <c r="R719" s="6"/>
    </row>
    <row r="720" spans="2:18" ht="13.5">
      <c r="L720" s="50"/>
      <c r="M720" s="5"/>
      <c r="N720" s="5"/>
      <c r="O720" s="5"/>
      <c r="R720" s="6"/>
    </row>
    <row r="721" spans="1:18" ht="13.5">
      <c r="L721" s="50"/>
      <c r="M721" s="5"/>
      <c r="N721" s="5"/>
      <c r="O721" s="5"/>
      <c r="R721" s="6"/>
    </row>
    <row r="722" spans="1:18" ht="13.5">
      <c r="L722" s="50"/>
      <c r="M722" s="5"/>
      <c r="N722" s="5"/>
      <c r="O722" s="5"/>
      <c r="R722" s="6"/>
    </row>
    <row r="723" spans="1:18" ht="13.5">
      <c r="L723" s="50"/>
      <c r="M723" s="5"/>
      <c r="N723" s="5"/>
      <c r="O723" s="5"/>
      <c r="R723" s="6"/>
    </row>
    <row r="724" spans="1:18" ht="13.5">
      <c r="L724" s="50"/>
      <c r="M724" s="5"/>
      <c r="N724" s="5"/>
      <c r="O724" s="5"/>
      <c r="R724" s="6"/>
    </row>
    <row r="725" spans="1:18">
      <c r="L725" s="5"/>
      <c r="M725" s="5"/>
      <c r="N725" s="5"/>
      <c r="O725" s="5"/>
      <c r="R725" s="6"/>
    </row>
    <row r="726" spans="1:18" ht="13.5">
      <c r="A726" s="93">
        <v>2.37</v>
      </c>
      <c r="B726" s="36" t="s">
        <v>109</v>
      </c>
      <c r="C726" s="36"/>
      <c r="D726" s="36"/>
      <c r="J726" s="307" t="s">
        <v>196</v>
      </c>
      <c r="K726" s="307"/>
      <c r="L726" s="307"/>
      <c r="M726" s="48"/>
      <c r="N726" s="5"/>
      <c r="O726" s="5"/>
      <c r="R726" s="6"/>
    </row>
    <row r="727" spans="1:18" ht="13.5">
      <c r="B727" s="36" t="s">
        <v>50</v>
      </c>
      <c r="C727" s="36" t="s">
        <v>27</v>
      </c>
      <c r="D727" s="9" t="s">
        <v>0</v>
      </c>
      <c r="J727" s="307"/>
      <c r="K727" s="307"/>
      <c r="L727" s="307"/>
      <c r="M727" s="48"/>
      <c r="N727" s="46"/>
      <c r="O727" s="46"/>
      <c r="R727" s="6"/>
    </row>
    <row r="728" spans="1:18" ht="13.5">
      <c r="B728" s="43" t="s">
        <v>51</v>
      </c>
      <c r="C728" s="44">
        <v>69</v>
      </c>
      <c r="D728" s="47">
        <v>16.046511627906977</v>
      </c>
      <c r="J728" s="307"/>
      <c r="K728" s="307"/>
      <c r="L728" s="307"/>
      <c r="M728" s="48"/>
      <c r="N728" s="47"/>
      <c r="O728" s="47"/>
      <c r="R728" s="6"/>
    </row>
    <row r="729" spans="1:18" ht="13.5">
      <c r="B729" s="43" t="s">
        <v>52</v>
      </c>
      <c r="C729" s="44">
        <v>66</v>
      </c>
      <c r="D729" s="47">
        <v>15.348837209302326</v>
      </c>
      <c r="J729" s="307"/>
      <c r="K729" s="307"/>
      <c r="L729" s="307"/>
      <c r="M729" s="48"/>
      <c r="N729" s="47"/>
      <c r="O729" s="47"/>
      <c r="R729" s="6"/>
    </row>
    <row r="730" spans="1:18" ht="13.5">
      <c r="B730" s="43" t="s">
        <v>53</v>
      </c>
      <c r="C730" s="44">
        <v>58</v>
      </c>
      <c r="D730" s="47">
        <v>13.488372093023257</v>
      </c>
      <c r="J730" s="307"/>
      <c r="K730" s="307"/>
      <c r="L730" s="307"/>
      <c r="M730" s="48"/>
      <c r="N730" s="47"/>
      <c r="O730" s="47"/>
      <c r="R730" s="6"/>
    </row>
    <row r="731" spans="1:18" ht="13.5">
      <c r="B731" s="43" t="s">
        <v>54</v>
      </c>
      <c r="C731" s="44">
        <v>50</v>
      </c>
      <c r="D731" s="47">
        <v>11.627906976744185</v>
      </c>
      <c r="J731" s="307"/>
      <c r="K731" s="307"/>
      <c r="L731" s="307"/>
      <c r="M731" s="48"/>
      <c r="N731" s="47"/>
      <c r="O731" s="47"/>
      <c r="R731" s="6"/>
    </row>
    <row r="732" spans="1:18" ht="13.5">
      <c r="B732" s="43" t="s">
        <v>55</v>
      </c>
      <c r="C732" s="44">
        <v>53</v>
      </c>
      <c r="D732" s="47">
        <v>12.325581395348838</v>
      </c>
      <c r="J732" s="307"/>
      <c r="K732" s="307"/>
      <c r="L732" s="307"/>
      <c r="M732" s="48"/>
      <c r="N732" s="47"/>
      <c r="O732" s="47"/>
      <c r="R732" s="6"/>
    </row>
    <row r="733" spans="1:18" ht="13.5">
      <c r="B733" s="43" t="s">
        <v>56</v>
      </c>
      <c r="C733" s="44">
        <v>55</v>
      </c>
      <c r="D733" s="47">
        <v>12.790697674418604</v>
      </c>
      <c r="J733" s="307"/>
      <c r="K733" s="307"/>
      <c r="L733" s="307"/>
      <c r="M733" s="48"/>
      <c r="N733" s="47"/>
      <c r="O733" s="47"/>
      <c r="R733" s="6"/>
    </row>
    <row r="734" spans="1:18" ht="13.5">
      <c r="B734" s="43" t="s">
        <v>57</v>
      </c>
      <c r="C734" s="44">
        <v>79</v>
      </c>
      <c r="D734" s="47">
        <v>18.372093023255815</v>
      </c>
      <c r="J734" s="307"/>
      <c r="K734" s="307"/>
      <c r="L734" s="307"/>
      <c r="N734" s="47"/>
      <c r="O734" s="47"/>
    </row>
    <row r="735" spans="1:18" ht="13.5">
      <c r="B735" s="48" t="s">
        <v>23</v>
      </c>
      <c r="C735" s="44">
        <v>430</v>
      </c>
      <c r="D735" s="47">
        <v>100</v>
      </c>
      <c r="J735" s="307"/>
      <c r="K735" s="307"/>
      <c r="L735" s="307"/>
      <c r="N735" s="47"/>
      <c r="O735" s="7"/>
    </row>
    <row r="736" spans="1:18" ht="13.5">
      <c r="B736" s="48"/>
      <c r="C736" s="44"/>
      <c r="D736" s="47"/>
      <c r="J736" s="307"/>
      <c r="K736" s="307"/>
      <c r="L736" s="307"/>
    </row>
    <row r="737" spans="1:13" ht="13.5">
      <c r="B737" s="48"/>
      <c r="C737" s="44"/>
      <c r="D737" s="47"/>
      <c r="J737" s="307"/>
      <c r="K737" s="307"/>
      <c r="L737" s="307"/>
    </row>
    <row r="738" spans="1:13" ht="13.5">
      <c r="B738" s="48"/>
      <c r="C738" s="44"/>
      <c r="D738" s="47"/>
    </row>
    <row r="739" spans="1:13" ht="13.5">
      <c r="B739" s="48"/>
      <c r="C739" s="44"/>
      <c r="D739" s="47"/>
    </row>
    <row r="740" spans="1:13" ht="13.5">
      <c r="B740" s="48"/>
      <c r="C740" s="44"/>
      <c r="D740" s="47"/>
    </row>
    <row r="744" spans="1:13">
      <c r="A744" s="93">
        <v>2.38</v>
      </c>
      <c r="B744" s="36" t="s">
        <v>110</v>
      </c>
      <c r="C744" s="36"/>
      <c r="D744" s="36"/>
      <c r="J744" s="307" t="s">
        <v>367</v>
      </c>
      <c r="K744" s="307"/>
      <c r="L744" s="307"/>
      <c r="M744" s="105"/>
    </row>
    <row r="745" spans="1:13">
      <c r="B745" s="36" t="s">
        <v>64</v>
      </c>
      <c r="C745" s="36" t="s">
        <v>27</v>
      </c>
      <c r="D745" s="9" t="s">
        <v>0</v>
      </c>
      <c r="J745" s="307"/>
      <c r="K745" s="307"/>
      <c r="L745" s="307"/>
      <c r="M745" s="105"/>
    </row>
    <row r="746" spans="1:13">
      <c r="B746" s="20" t="s">
        <v>65</v>
      </c>
      <c r="C746" s="11">
        <v>5</v>
      </c>
      <c r="D746" s="11">
        <v>1.2</v>
      </c>
      <c r="J746" s="307"/>
      <c r="K746" s="307"/>
      <c r="L746" s="307"/>
      <c r="M746" s="105"/>
    </row>
    <row r="747" spans="1:13">
      <c r="B747" s="20" t="s">
        <v>66</v>
      </c>
      <c r="C747" s="11">
        <v>101</v>
      </c>
      <c r="D747" s="11">
        <v>23.5</v>
      </c>
      <c r="J747" s="307"/>
      <c r="K747" s="307"/>
      <c r="L747" s="307"/>
      <c r="M747" s="105"/>
    </row>
    <row r="748" spans="1:13">
      <c r="B748" s="20" t="s">
        <v>67</v>
      </c>
      <c r="C748" s="11">
        <v>103</v>
      </c>
      <c r="D748" s="37">
        <v>24</v>
      </c>
      <c r="J748" s="307"/>
      <c r="K748" s="307"/>
      <c r="L748" s="307"/>
    </row>
    <row r="749" spans="1:13">
      <c r="B749" s="20" t="s">
        <v>68</v>
      </c>
      <c r="C749" s="11">
        <v>68</v>
      </c>
      <c r="D749" s="11">
        <v>15.8</v>
      </c>
      <c r="J749" s="307"/>
      <c r="K749" s="307"/>
      <c r="L749" s="307"/>
    </row>
    <row r="750" spans="1:13">
      <c r="B750" s="20" t="s">
        <v>69</v>
      </c>
      <c r="C750" s="11">
        <v>55</v>
      </c>
      <c r="D750" s="11">
        <v>12.8</v>
      </c>
      <c r="J750" s="307"/>
      <c r="K750" s="307"/>
      <c r="L750" s="307"/>
    </row>
    <row r="751" spans="1:13">
      <c r="B751" s="20" t="s">
        <v>70</v>
      </c>
      <c r="C751" s="11">
        <v>28</v>
      </c>
      <c r="D751" s="11">
        <v>6.5</v>
      </c>
    </row>
    <row r="752" spans="1:13">
      <c r="B752" s="20" t="s">
        <v>71</v>
      </c>
      <c r="C752" s="11">
        <v>32</v>
      </c>
      <c r="D752" s="11">
        <v>7.4</v>
      </c>
    </row>
    <row r="753" spans="1:13">
      <c r="B753" s="20" t="s">
        <v>72</v>
      </c>
      <c r="C753" s="11">
        <v>11</v>
      </c>
      <c r="D753" s="11">
        <v>2.6</v>
      </c>
    </row>
    <row r="754" spans="1:13">
      <c r="B754" s="20" t="s">
        <v>73</v>
      </c>
      <c r="C754" s="11">
        <v>8</v>
      </c>
      <c r="D754" s="11">
        <v>1.9</v>
      </c>
    </row>
    <row r="755" spans="1:13">
      <c r="B755" s="20" t="s">
        <v>74</v>
      </c>
      <c r="C755" s="11">
        <v>9</v>
      </c>
      <c r="D755" s="11">
        <v>2.1</v>
      </c>
    </row>
    <row r="756" spans="1:13">
      <c r="B756" s="20" t="s">
        <v>383</v>
      </c>
      <c r="C756" s="11">
        <v>10</v>
      </c>
      <c r="D756" s="11">
        <v>2.2999999999999998</v>
      </c>
    </row>
    <row r="757" spans="1:13">
      <c r="B757" s="20" t="s">
        <v>23</v>
      </c>
      <c r="C757" s="11">
        <v>430</v>
      </c>
      <c r="D757" s="11">
        <v>100</v>
      </c>
    </row>
    <row r="758" spans="1:13">
      <c r="B758" s="20"/>
    </row>
    <row r="759" spans="1:13">
      <c r="B759" s="20"/>
    </row>
    <row r="760" spans="1:13">
      <c r="B760" s="20"/>
    </row>
    <row r="761" spans="1:13">
      <c r="B761" s="20"/>
    </row>
    <row r="762" spans="1:13">
      <c r="B762" s="20"/>
    </row>
    <row r="763" spans="1:13" ht="13.5">
      <c r="C763" s="44"/>
      <c r="D763" s="52"/>
    </row>
    <row r="764" spans="1:13">
      <c r="A764" s="30"/>
      <c r="B764" s="30" t="s">
        <v>118</v>
      </c>
      <c r="C764" s="30"/>
    </row>
    <row r="765" spans="1:13">
      <c r="A765" s="94">
        <v>2.39</v>
      </c>
      <c r="B765" s="38" t="s">
        <v>111</v>
      </c>
      <c r="C765" s="38"/>
      <c r="J765" s="316" t="s">
        <v>368</v>
      </c>
      <c r="K765" s="317"/>
      <c r="L765" s="317"/>
      <c r="M765" s="317"/>
    </row>
    <row r="766" spans="1:13">
      <c r="B766" s="38" t="s">
        <v>26</v>
      </c>
      <c r="C766" s="38" t="s">
        <v>27</v>
      </c>
      <c r="J766" s="317"/>
      <c r="K766" s="317"/>
      <c r="L766" s="317"/>
      <c r="M766" s="317"/>
    </row>
    <row r="767" spans="1:13">
      <c r="B767" s="11">
        <v>2009</v>
      </c>
      <c r="C767" s="19">
        <v>790</v>
      </c>
      <c r="J767" s="317"/>
      <c r="K767" s="317"/>
      <c r="L767" s="317"/>
      <c r="M767" s="317"/>
    </row>
    <row r="768" spans="1:13">
      <c r="B768" s="11">
        <v>2010</v>
      </c>
      <c r="C768" s="19">
        <v>552</v>
      </c>
      <c r="J768" s="317"/>
      <c r="K768" s="317"/>
      <c r="L768" s="317"/>
      <c r="M768" s="317"/>
    </row>
    <row r="769" spans="1:13">
      <c r="B769" s="11">
        <v>2011</v>
      </c>
      <c r="C769" s="19">
        <v>445</v>
      </c>
      <c r="J769" s="317"/>
      <c r="K769" s="317"/>
      <c r="L769" s="317"/>
      <c r="M769" s="317"/>
    </row>
    <row r="770" spans="1:13">
      <c r="B770" s="11">
        <v>2012</v>
      </c>
      <c r="C770" s="19">
        <v>587</v>
      </c>
      <c r="J770" s="317"/>
      <c r="K770" s="317"/>
      <c r="L770" s="317"/>
      <c r="M770" s="317"/>
    </row>
    <row r="771" spans="1:13">
      <c r="B771" s="11">
        <v>2013</v>
      </c>
      <c r="C771" s="21">
        <v>657</v>
      </c>
      <c r="J771" s="317"/>
      <c r="K771" s="317"/>
      <c r="L771" s="317"/>
      <c r="M771" s="317"/>
    </row>
    <row r="772" spans="1:13">
      <c r="J772" s="317"/>
      <c r="K772" s="317"/>
      <c r="L772" s="317"/>
      <c r="M772" s="317"/>
    </row>
    <row r="773" spans="1:13">
      <c r="J773" s="317"/>
      <c r="K773" s="317"/>
      <c r="L773" s="317"/>
      <c r="M773" s="317"/>
    </row>
    <row r="774" spans="1:13">
      <c r="J774" s="317"/>
      <c r="K774" s="317"/>
      <c r="L774" s="317"/>
      <c r="M774" s="317"/>
    </row>
    <row r="775" spans="1:13">
      <c r="C775" s="19">
        <f>C768-C767</f>
        <v>-238</v>
      </c>
      <c r="J775" s="317"/>
      <c r="K775" s="317"/>
      <c r="L775" s="317"/>
      <c r="M775" s="317"/>
    </row>
    <row r="784" spans="1:13">
      <c r="A784" s="129">
        <v>2.4</v>
      </c>
      <c r="B784" s="38" t="s">
        <v>112</v>
      </c>
      <c r="C784" s="38"/>
      <c r="D784" s="38"/>
    </row>
    <row r="785" spans="2:12">
      <c r="B785" s="38" t="s">
        <v>60</v>
      </c>
      <c r="C785" s="38" t="s">
        <v>27</v>
      </c>
      <c r="D785" s="39" t="s">
        <v>0</v>
      </c>
    </row>
    <row r="786" spans="2:12" ht="13.5">
      <c r="B786" s="48" t="s">
        <v>61</v>
      </c>
      <c r="C786" s="11">
        <v>537</v>
      </c>
      <c r="D786" s="11">
        <v>81.7</v>
      </c>
      <c r="J786" s="297" t="s">
        <v>369</v>
      </c>
      <c r="K786" s="297"/>
      <c r="L786" s="297"/>
    </row>
    <row r="787" spans="2:12" ht="13.5">
      <c r="B787" s="48" t="s">
        <v>62</v>
      </c>
      <c r="C787" s="11">
        <v>120</v>
      </c>
      <c r="D787" s="11">
        <v>18.3</v>
      </c>
      <c r="J787" s="297"/>
      <c r="K787" s="297"/>
      <c r="L787" s="297"/>
    </row>
    <row r="788" spans="2:12" ht="13.5">
      <c r="B788" s="48" t="s">
        <v>23</v>
      </c>
      <c r="C788" s="11">
        <v>657</v>
      </c>
      <c r="D788" s="11">
        <v>100</v>
      </c>
      <c r="J788" s="297"/>
      <c r="K788" s="297"/>
      <c r="L788" s="297"/>
    </row>
    <row r="789" spans="2:12">
      <c r="J789" s="297"/>
      <c r="K789" s="297"/>
      <c r="L789" s="297"/>
    </row>
    <row r="790" spans="2:12">
      <c r="J790" s="297"/>
      <c r="K790" s="297"/>
      <c r="L790" s="297"/>
    </row>
    <row r="791" spans="2:12">
      <c r="J791" s="297"/>
      <c r="K791" s="297"/>
      <c r="L791" s="297"/>
    </row>
    <row r="792" spans="2:12">
      <c r="J792" s="297"/>
      <c r="K792" s="297"/>
      <c r="L792" s="297"/>
    </row>
    <row r="803" spans="1:7">
      <c r="A803" s="94">
        <v>2.41</v>
      </c>
      <c r="B803" s="38" t="s">
        <v>113</v>
      </c>
      <c r="C803" s="38"/>
      <c r="D803" s="38"/>
      <c r="F803" s="38" t="s">
        <v>90</v>
      </c>
      <c r="G803" s="38" t="s">
        <v>30</v>
      </c>
    </row>
    <row r="804" spans="1:7">
      <c r="B804" s="38" t="s">
        <v>90</v>
      </c>
      <c r="C804" s="38" t="s">
        <v>27</v>
      </c>
      <c r="D804" s="39" t="s">
        <v>0</v>
      </c>
      <c r="F804" s="38"/>
      <c r="G804" s="38"/>
    </row>
    <row r="805" spans="1:7" ht="13.5">
      <c r="B805" s="43" t="s">
        <v>7</v>
      </c>
      <c r="C805" s="11">
        <v>330</v>
      </c>
      <c r="D805" s="37">
        <v>50.2</v>
      </c>
      <c r="F805" s="43" t="s">
        <v>7</v>
      </c>
      <c r="G805" s="40">
        <v>50.2</v>
      </c>
    </row>
    <row r="806" spans="1:7" ht="13.5">
      <c r="B806" s="43" t="s">
        <v>5</v>
      </c>
      <c r="C806" s="11">
        <v>3</v>
      </c>
      <c r="D806" s="37">
        <v>0.5</v>
      </c>
      <c r="F806" s="43" t="s">
        <v>13</v>
      </c>
      <c r="G806" s="40">
        <v>6.1</v>
      </c>
    </row>
    <row r="807" spans="1:7" ht="13.5">
      <c r="B807" s="43" t="s">
        <v>16</v>
      </c>
      <c r="C807" s="11">
        <v>17</v>
      </c>
      <c r="D807" s="37">
        <v>2.6</v>
      </c>
      <c r="F807" s="43" t="s">
        <v>3</v>
      </c>
      <c r="G807" s="40">
        <v>5.3</v>
      </c>
    </row>
    <row r="808" spans="1:7" ht="13.5">
      <c r="B808" s="43" t="s">
        <v>3</v>
      </c>
      <c r="C808" s="11">
        <v>35</v>
      </c>
      <c r="D808" s="37">
        <v>5.3</v>
      </c>
      <c r="F808" s="43" t="s">
        <v>6</v>
      </c>
      <c r="G808" s="40">
        <v>4.3</v>
      </c>
    </row>
    <row r="809" spans="1:7" ht="13.5">
      <c r="B809" s="43" t="s">
        <v>6</v>
      </c>
      <c r="C809" s="11">
        <v>28</v>
      </c>
      <c r="D809" s="37">
        <v>4.3</v>
      </c>
      <c r="F809" s="43" t="s">
        <v>8</v>
      </c>
      <c r="G809" s="40">
        <v>4.3</v>
      </c>
    </row>
    <row r="810" spans="1:7" ht="13.5">
      <c r="B810" s="43" t="s">
        <v>18</v>
      </c>
      <c r="C810" s="11">
        <v>20</v>
      </c>
      <c r="D810" s="37">
        <v>3</v>
      </c>
      <c r="F810" s="43" t="s">
        <v>20</v>
      </c>
      <c r="G810" s="40">
        <v>4.0999999999999996</v>
      </c>
    </row>
    <row r="811" spans="1:7" ht="13.5">
      <c r="B811" s="43" t="s">
        <v>89</v>
      </c>
      <c r="C811" s="11">
        <v>4</v>
      </c>
      <c r="D811" s="37">
        <v>0.6</v>
      </c>
      <c r="F811" s="43" t="s">
        <v>10</v>
      </c>
      <c r="G811" s="40">
        <v>3.3</v>
      </c>
    </row>
    <row r="812" spans="1:7" ht="13.5">
      <c r="B812" s="43" t="s">
        <v>21</v>
      </c>
      <c r="C812" s="11">
        <v>3</v>
      </c>
      <c r="D812" s="37">
        <v>0.5</v>
      </c>
      <c r="F812" s="43" t="s">
        <v>18</v>
      </c>
      <c r="G812" s="40">
        <v>3</v>
      </c>
    </row>
    <row r="813" spans="1:7" ht="13.5">
      <c r="B813" s="43" t="s">
        <v>13</v>
      </c>
      <c r="C813" s="11">
        <v>40</v>
      </c>
      <c r="D813" s="37">
        <v>6.1</v>
      </c>
      <c r="F813" s="43" t="s">
        <v>12</v>
      </c>
      <c r="G813" s="40">
        <v>2.7</v>
      </c>
    </row>
    <row r="814" spans="1:7" ht="13.5">
      <c r="B814" s="43" t="s">
        <v>20</v>
      </c>
      <c r="C814" s="11">
        <v>27</v>
      </c>
      <c r="D814" s="37">
        <v>4.0999999999999996</v>
      </c>
      <c r="F814" s="43" t="s">
        <v>16</v>
      </c>
      <c r="G814" s="40">
        <v>2.6</v>
      </c>
    </row>
    <row r="815" spans="1:7" ht="13.5">
      <c r="B815" s="43" t="s">
        <v>15</v>
      </c>
      <c r="C815" s="11">
        <v>13</v>
      </c>
      <c r="D815" s="37">
        <v>2</v>
      </c>
      <c r="F815" s="43" t="s">
        <v>1</v>
      </c>
      <c r="G815" s="40">
        <v>2.6</v>
      </c>
    </row>
    <row r="816" spans="1:7" ht="13.5">
      <c r="B816" s="43" t="s">
        <v>17</v>
      </c>
      <c r="C816" s="11">
        <v>9</v>
      </c>
      <c r="D816" s="37">
        <v>1.4</v>
      </c>
      <c r="F816" s="43" t="s">
        <v>15</v>
      </c>
      <c r="G816" s="40">
        <v>2</v>
      </c>
    </row>
    <row r="817" spans="2:10" ht="13.5">
      <c r="B817" s="43" t="s">
        <v>8</v>
      </c>
      <c r="C817" s="11">
        <v>28</v>
      </c>
      <c r="D817" s="37">
        <v>4.3</v>
      </c>
      <c r="F817" s="43" t="s">
        <v>14</v>
      </c>
      <c r="G817" s="40">
        <v>1.7</v>
      </c>
    </row>
    <row r="818" spans="2:10" ht="13.5">
      <c r="B818" s="43" t="s">
        <v>14</v>
      </c>
      <c r="C818" s="11">
        <v>11</v>
      </c>
      <c r="D818" s="37">
        <v>1.7</v>
      </c>
      <c r="F818" s="43" t="s">
        <v>2</v>
      </c>
      <c r="G818" s="40">
        <v>1.7</v>
      </c>
    </row>
    <row r="819" spans="2:10" ht="13.5">
      <c r="B819" s="43" t="s">
        <v>2</v>
      </c>
      <c r="C819" s="11">
        <v>11</v>
      </c>
      <c r="D819" s="37">
        <v>1.7</v>
      </c>
      <c r="F819" s="43" t="s">
        <v>4</v>
      </c>
      <c r="G819" s="40">
        <v>1.5</v>
      </c>
    </row>
    <row r="820" spans="2:10" ht="13.5">
      <c r="B820" s="43" t="s">
        <v>1</v>
      </c>
      <c r="C820" s="11">
        <v>17</v>
      </c>
      <c r="D820" s="37">
        <v>2.6</v>
      </c>
      <c r="F820" s="43" t="s">
        <v>17</v>
      </c>
      <c r="G820" s="40">
        <v>1.4</v>
      </c>
    </row>
    <row r="821" spans="2:10" ht="13.5">
      <c r="B821" s="43" t="s">
        <v>12</v>
      </c>
      <c r="C821" s="11">
        <v>18</v>
      </c>
      <c r="D821" s="37">
        <v>2.7</v>
      </c>
      <c r="F821" s="43" t="s">
        <v>11</v>
      </c>
      <c r="G821" s="40">
        <v>1.2</v>
      </c>
      <c r="H821" s="312" t="s">
        <v>370</v>
      </c>
      <c r="I821" s="312"/>
      <c r="J821" s="312"/>
    </row>
    <row r="822" spans="2:10" ht="13.5">
      <c r="B822" s="43" t="s">
        <v>9</v>
      </c>
      <c r="C822" s="11">
        <v>1</v>
      </c>
      <c r="D822" s="37">
        <v>0.2</v>
      </c>
      <c r="F822" s="43" t="s">
        <v>89</v>
      </c>
      <c r="G822" s="40">
        <v>0.6</v>
      </c>
      <c r="H822" s="312"/>
      <c r="I822" s="312"/>
      <c r="J822" s="312"/>
    </row>
    <row r="823" spans="2:10" ht="13.5">
      <c r="B823" s="43" t="s">
        <v>22</v>
      </c>
      <c r="C823" s="11">
        <v>2</v>
      </c>
      <c r="D823" s="37">
        <v>0.3</v>
      </c>
      <c r="F823" s="43" t="s">
        <v>5</v>
      </c>
      <c r="G823" s="40">
        <v>0.5</v>
      </c>
      <c r="H823" s="312"/>
      <c r="I823" s="312"/>
      <c r="J823" s="312"/>
    </row>
    <row r="824" spans="2:10" ht="13.5">
      <c r="B824" s="43" t="s">
        <v>4</v>
      </c>
      <c r="C824" s="11">
        <v>10</v>
      </c>
      <c r="D824" s="37">
        <v>1.5</v>
      </c>
      <c r="F824" s="43" t="s">
        <v>21</v>
      </c>
      <c r="G824" s="40">
        <v>0.5</v>
      </c>
      <c r="H824" s="312"/>
      <c r="I824" s="312"/>
      <c r="J824" s="312"/>
    </row>
    <row r="825" spans="2:10" ht="13.5">
      <c r="B825" s="43" t="s">
        <v>10</v>
      </c>
      <c r="C825" s="11">
        <v>22</v>
      </c>
      <c r="D825" s="37">
        <v>3.3</v>
      </c>
      <c r="F825" s="43" t="s">
        <v>22</v>
      </c>
      <c r="G825" s="40">
        <v>0.3</v>
      </c>
      <c r="H825" s="312"/>
      <c r="I825" s="312"/>
      <c r="J825" s="312"/>
    </row>
    <row r="826" spans="2:10" ht="13.5">
      <c r="B826" s="43" t="s">
        <v>11</v>
      </c>
      <c r="C826" s="11">
        <v>8</v>
      </c>
      <c r="D826" s="37">
        <v>1.2</v>
      </c>
      <c r="F826" s="43" t="s">
        <v>9</v>
      </c>
      <c r="G826" s="40">
        <v>0.2</v>
      </c>
      <c r="H826" s="312"/>
      <c r="I826" s="312"/>
      <c r="J826" s="312"/>
    </row>
    <row r="827" spans="2:10" ht="13.5">
      <c r="B827" s="43" t="s">
        <v>23</v>
      </c>
      <c r="C827" s="11">
        <v>657</v>
      </c>
      <c r="D827" s="11">
        <v>100</v>
      </c>
      <c r="H827" s="312"/>
      <c r="I827" s="312"/>
      <c r="J827" s="312"/>
    </row>
    <row r="828" spans="2:10" ht="13.5">
      <c r="B828" s="43"/>
      <c r="H828" s="312"/>
      <c r="I828" s="312"/>
      <c r="J828" s="312"/>
    </row>
    <row r="829" spans="2:10" ht="13.5">
      <c r="B829" s="43"/>
      <c r="H829" s="312"/>
      <c r="I829" s="312"/>
      <c r="J829" s="312"/>
    </row>
    <row r="830" spans="2:10" ht="13.5">
      <c r="B830" s="43"/>
      <c r="H830" s="312"/>
      <c r="I830" s="312"/>
      <c r="J830" s="312"/>
    </row>
    <row r="831" spans="2:10" ht="13.5">
      <c r="B831" s="43"/>
      <c r="H831" s="312"/>
      <c r="I831" s="312"/>
      <c r="J831" s="312"/>
    </row>
    <row r="832" spans="2:10" ht="13.5">
      <c r="B832" s="43"/>
      <c r="H832" s="312"/>
      <c r="I832" s="312"/>
      <c r="J832" s="312"/>
    </row>
    <row r="833" spans="1:12" ht="13.5">
      <c r="B833" s="43"/>
    </row>
    <row r="834" spans="1:12" ht="13.5">
      <c r="B834" s="43"/>
    </row>
    <row r="835" spans="1:12" ht="13.5">
      <c r="B835" s="43"/>
    </row>
    <row r="838" spans="1:12">
      <c r="A838" s="94">
        <v>2.42</v>
      </c>
      <c r="B838" s="38" t="s">
        <v>114</v>
      </c>
      <c r="C838" s="38"/>
      <c r="D838" s="38"/>
    </row>
    <row r="839" spans="1:12">
      <c r="B839" s="38" t="s">
        <v>32</v>
      </c>
      <c r="C839" s="38" t="s">
        <v>27</v>
      </c>
      <c r="D839" s="39" t="s">
        <v>0</v>
      </c>
      <c r="J839" s="297" t="s">
        <v>371</v>
      </c>
      <c r="K839" s="297"/>
      <c r="L839" s="297"/>
    </row>
    <row r="840" spans="1:12" ht="13.5">
      <c r="B840" s="48" t="s">
        <v>33</v>
      </c>
      <c r="C840" s="11">
        <v>427</v>
      </c>
      <c r="D840" s="37">
        <v>65</v>
      </c>
      <c r="J840" s="297"/>
      <c r="K840" s="297"/>
      <c r="L840" s="297"/>
    </row>
    <row r="841" spans="1:12" ht="13.5">
      <c r="B841" s="48" t="s">
        <v>34</v>
      </c>
      <c r="C841" s="11">
        <v>230</v>
      </c>
      <c r="D841" s="37">
        <v>35</v>
      </c>
      <c r="J841" s="297"/>
      <c r="K841" s="297"/>
      <c r="L841" s="297"/>
    </row>
    <row r="842" spans="1:12" ht="13.5">
      <c r="B842" s="48" t="s">
        <v>23</v>
      </c>
      <c r="C842" s="11">
        <v>657</v>
      </c>
      <c r="D842" s="37">
        <v>100</v>
      </c>
      <c r="J842" s="297"/>
      <c r="K842" s="297"/>
      <c r="L842" s="297"/>
    </row>
    <row r="843" spans="1:12">
      <c r="J843" s="297"/>
      <c r="K843" s="297"/>
      <c r="L843" s="297"/>
    </row>
    <row r="847" spans="1:12">
      <c r="D847" s="37"/>
    </row>
    <row r="862" spans="1:12">
      <c r="A862" s="94">
        <v>2.4300000000000002</v>
      </c>
      <c r="B862" s="38" t="s">
        <v>115</v>
      </c>
      <c r="C862" s="38"/>
      <c r="D862" s="38"/>
    </row>
    <row r="863" spans="1:12">
      <c r="B863" s="38" t="s">
        <v>36</v>
      </c>
      <c r="C863" s="38" t="s">
        <v>27</v>
      </c>
      <c r="D863" s="39" t="s">
        <v>0</v>
      </c>
      <c r="J863" s="307" t="s">
        <v>200</v>
      </c>
      <c r="K863" s="307"/>
      <c r="L863" s="307"/>
    </row>
    <row r="864" spans="1:12" ht="13.5">
      <c r="B864" s="43" t="s">
        <v>37</v>
      </c>
      <c r="C864" s="11">
        <v>40</v>
      </c>
      <c r="D864" s="40">
        <v>6.1</v>
      </c>
      <c r="J864" s="307"/>
      <c r="K864" s="307"/>
      <c r="L864" s="307"/>
    </row>
    <row r="865" spans="2:12" ht="13.5">
      <c r="B865" s="43" t="s">
        <v>38</v>
      </c>
      <c r="C865" s="11">
        <v>48</v>
      </c>
      <c r="D865" s="40">
        <v>7.3</v>
      </c>
      <c r="J865" s="307"/>
      <c r="K865" s="307"/>
      <c r="L865" s="307"/>
    </row>
    <row r="866" spans="2:12" ht="13.5">
      <c r="B866" s="43" t="s">
        <v>39</v>
      </c>
      <c r="C866" s="11">
        <v>40</v>
      </c>
      <c r="D866" s="40">
        <v>6.1</v>
      </c>
      <c r="J866" s="307"/>
      <c r="K866" s="307"/>
      <c r="L866" s="307"/>
    </row>
    <row r="867" spans="2:12" ht="13.5">
      <c r="B867" s="43" t="s">
        <v>40</v>
      </c>
      <c r="C867" s="11">
        <v>52</v>
      </c>
      <c r="D867" s="40">
        <v>7.9</v>
      </c>
      <c r="J867" s="307"/>
      <c r="K867" s="307"/>
      <c r="L867" s="307"/>
    </row>
    <row r="868" spans="2:12" ht="13.5">
      <c r="B868" s="43" t="s">
        <v>41</v>
      </c>
      <c r="C868" s="11">
        <v>47</v>
      </c>
      <c r="D868" s="40">
        <v>7.2</v>
      </c>
      <c r="J868" s="307"/>
      <c r="K868" s="307"/>
      <c r="L868" s="307"/>
    </row>
    <row r="869" spans="2:12" ht="13.5">
      <c r="B869" s="43" t="s">
        <v>42</v>
      </c>
      <c r="C869" s="11">
        <v>59</v>
      </c>
      <c r="D869" s="40">
        <v>9</v>
      </c>
      <c r="J869" s="307"/>
      <c r="K869" s="307"/>
      <c r="L869" s="307"/>
    </row>
    <row r="870" spans="2:12" ht="13.5">
      <c r="B870" s="43" t="s">
        <v>43</v>
      </c>
      <c r="C870" s="11">
        <v>79</v>
      </c>
      <c r="D870" s="40">
        <v>12</v>
      </c>
      <c r="J870" s="307"/>
      <c r="K870" s="307"/>
      <c r="L870" s="307"/>
    </row>
    <row r="871" spans="2:12" ht="13.5">
      <c r="B871" s="43" t="s">
        <v>44</v>
      </c>
      <c r="C871" s="11">
        <v>68</v>
      </c>
      <c r="D871" s="40">
        <v>10.4</v>
      </c>
      <c r="J871" s="307"/>
      <c r="K871" s="307"/>
      <c r="L871" s="307"/>
    </row>
    <row r="872" spans="2:12" ht="13.5">
      <c r="B872" s="43" t="s">
        <v>45</v>
      </c>
      <c r="C872" s="11">
        <v>58</v>
      </c>
      <c r="D872" s="40">
        <v>8.8000000000000007</v>
      </c>
    </row>
    <row r="873" spans="2:12" ht="13.5">
      <c r="B873" s="43" t="s">
        <v>46</v>
      </c>
      <c r="C873" s="11">
        <v>75</v>
      </c>
      <c r="D873" s="40">
        <v>11.4</v>
      </c>
    </row>
    <row r="874" spans="2:12" ht="13.5">
      <c r="B874" s="43" t="s">
        <v>47</v>
      </c>
      <c r="C874" s="11">
        <v>48</v>
      </c>
      <c r="D874" s="40">
        <v>7.3</v>
      </c>
    </row>
    <row r="875" spans="2:12" ht="13.5">
      <c r="B875" s="43" t="s">
        <v>48</v>
      </c>
      <c r="C875" s="11">
        <v>43</v>
      </c>
      <c r="D875" s="40">
        <v>6.5</v>
      </c>
    </row>
    <row r="876" spans="2:12" ht="13.5">
      <c r="B876" s="48" t="s">
        <v>23</v>
      </c>
      <c r="C876" s="11">
        <v>657</v>
      </c>
      <c r="D876" s="11">
        <v>100</v>
      </c>
    </row>
    <row r="877" spans="2:12" ht="13.5">
      <c r="B877" s="48"/>
    </row>
    <row r="878" spans="2:12" ht="13.5">
      <c r="B878" s="48"/>
    </row>
    <row r="879" spans="2:12" ht="13.5">
      <c r="B879" s="48"/>
    </row>
    <row r="880" spans="2:12" ht="13.5">
      <c r="B880" s="48"/>
    </row>
    <row r="881" spans="1:13" ht="13.5">
      <c r="B881" s="48"/>
    </row>
    <row r="884" spans="1:13">
      <c r="A884" s="94">
        <v>2.44</v>
      </c>
      <c r="B884" s="38" t="s">
        <v>116</v>
      </c>
      <c r="C884" s="38"/>
      <c r="D884" s="38"/>
    </row>
    <row r="885" spans="1:13">
      <c r="B885" s="38" t="s">
        <v>50</v>
      </c>
      <c r="C885" s="38" t="s">
        <v>27</v>
      </c>
      <c r="D885" s="39" t="s">
        <v>0</v>
      </c>
      <c r="J885" s="307" t="s">
        <v>372</v>
      </c>
      <c r="K885" s="307"/>
      <c r="L885" s="307"/>
    </row>
    <row r="886" spans="1:13" ht="13.5">
      <c r="B886" s="43" t="s">
        <v>51</v>
      </c>
      <c r="C886" s="44">
        <v>89</v>
      </c>
      <c r="D886" s="47">
        <v>13.546423135464231</v>
      </c>
      <c r="J886" s="307"/>
      <c r="K886" s="307"/>
      <c r="L886" s="307"/>
    </row>
    <row r="887" spans="1:13" ht="13.5">
      <c r="B887" s="43" t="s">
        <v>52</v>
      </c>
      <c r="C887" s="44">
        <v>92</v>
      </c>
      <c r="D887" s="47">
        <v>14.003044140030442</v>
      </c>
      <c r="J887" s="307"/>
      <c r="K887" s="307"/>
      <c r="L887" s="307"/>
    </row>
    <row r="888" spans="1:13" ht="13.5">
      <c r="B888" s="43" t="s">
        <v>53</v>
      </c>
      <c r="C888" s="44">
        <v>98</v>
      </c>
      <c r="D888" s="47">
        <v>14.916286149162861</v>
      </c>
      <c r="G888" s="50"/>
      <c r="H888" s="5"/>
      <c r="I888" s="5"/>
      <c r="J888" s="307"/>
      <c r="K888" s="307"/>
      <c r="L888" s="307"/>
      <c r="M888" s="6"/>
    </row>
    <row r="889" spans="1:13" ht="13.5">
      <c r="B889" s="43" t="s">
        <v>54</v>
      </c>
      <c r="C889" s="44">
        <v>86</v>
      </c>
      <c r="D889" s="47">
        <v>13.089802130898022</v>
      </c>
      <c r="G889" s="5"/>
      <c r="H889" s="5"/>
      <c r="I889" s="46"/>
      <c r="J889" s="307"/>
      <c r="K889" s="307"/>
      <c r="L889" s="307"/>
      <c r="M889" s="6"/>
    </row>
    <row r="890" spans="1:13" ht="13.5">
      <c r="B890" s="43" t="s">
        <v>55</v>
      </c>
      <c r="C890" s="44">
        <v>97</v>
      </c>
      <c r="D890" s="47">
        <v>14.764079147640791</v>
      </c>
      <c r="G890" s="51"/>
      <c r="H890" s="48"/>
      <c r="J890" s="307"/>
      <c r="K890" s="307"/>
      <c r="L890" s="307"/>
      <c r="M890" s="6"/>
    </row>
    <row r="891" spans="1:13" ht="13.5">
      <c r="B891" s="43" t="s">
        <v>56</v>
      </c>
      <c r="C891" s="44">
        <v>104</v>
      </c>
      <c r="D891" s="47">
        <v>15.829528158295281</v>
      </c>
      <c r="G891" s="5"/>
      <c r="H891" s="48"/>
      <c r="J891" s="307"/>
      <c r="K891" s="307"/>
      <c r="L891" s="307"/>
      <c r="M891" s="6"/>
    </row>
    <row r="892" spans="1:13" ht="13.5">
      <c r="B892" s="43" t="s">
        <v>57</v>
      </c>
      <c r="C892" s="44">
        <v>91</v>
      </c>
      <c r="D892" s="47">
        <v>13.850837138508371</v>
      </c>
      <c r="G892" s="5"/>
      <c r="H892" s="48"/>
      <c r="J892" s="307"/>
      <c r="K892" s="307"/>
      <c r="L892" s="307"/>
      <c r="M892" s="6"/>
    </row>
    <row r="893" spans="1:13" ht="13.5">
      <c r="B893" s="48" t="s">
        <v>23</v>
      </c>
      <c r="C893" s="44">
        <v>657</v>
      </c>
      <c r="D893" s="47">
        <v>100</v>
      </c>
      <c r="G893" s="5"/>
      <c r="H893" s="48"/>
      <c r="J893" s="307"/>
      <c r="K893" s="307"/>
      <c r="L893" s="307"/>
      <c r="M893" s="6"/>
    </row>
    <row r="894" spans="1:13" ht="13.5">
      <c r="G894" s="5"/>
      <c r="H894" s="48"/>
      <c r="J894" s="307"/>
      <c r="K894" s="307"/>
      <c r="L894" s="307"/>
      <c r="M894" s="6"/>
    </row>
    <row r="895" spans="1:13" ht="13.5">
      <c r="G895" s="5"/>
      <c r="H895" s="48"/>
      <c r="J895" s="307"/>
      <c r="K895" s="307"/>
      <c r="L895" s="307"/>
      <c r="M895" s="6"/>
    </row>
    <row r="896" spans="1:13" ht="13.5">
      <c r="G896" s="5"/>
      <c r="H896" s="48"/>
      <c r="J896" s="307"/>
      <c r="K896" s="307"/>
      <c r="L896" s="307"/>
      <c r="M896" s="6"/>
    </row>
    <row r="897" spans="1:13" ht="13.5">
      <c r="G897" s="5"/>
      <c r="H897" s="48"/>
      <c r="K897" s="47"/>
      <c r="L897" s="47"/>
      <c r="M897" s="6"/>
    </row>
    <row r="898" spans="1:13" ht="13.5">
      <c r="G898" s="5"/>
      <c r="H898" s="48"/>
      <c r="K898" s="47"/>
      <c r="L898" s="47"/>
      <c r="M898" s="6"/>
    </row>
    <row r="899" spans="1:13" ht="13.5">
      <c r="G899" s="5"/>
      <c r="H899" s="48"/>
      <c r="K899" s="47"/>
      <c r="L899" s="47"/>
      <c r="M899" s="6"/>
    </row>
    <row r="900" spans="1:13" ht="13.5">
      <c r="G900" s="5"/>
      <c r="H900" s="48"/>
      <c r="K900" s="47"/>
      <c r="L900" s="47"/>
      <c r="M900" s="6"/>
    </row>
    <row r="901" spans="1:13" ht="13.5">
      <c r="G901" s="5"/>
      <c r="H901" s="48"/>
      <c r="K901" s="47"/>
      <c r="L901" s="47"/>
      <c r="M901" s="6"/>
    </row>
    <row r="902" spans="1:13" ht="13.5">
      <c r="A902" s="94">
        <v>2.4500000000000002</v>
      </c>
      <c r="B902" s="38" t="s">
        <v>117</v>
      </c>
      <c r="C902" s="38"/>
      <c r="D902" s="38"/>
      <c r="G902" s="5"/>
      <c r="H902" s="48"/>
      <c r="K902" s="47"/>
      <c r="L902" s="7"/>
      <c r="M902" s="6"/>
    </row>
    <row r="903" spans="1:13">
      <c r="B903" s="38" t="s">
        <v>64</v>
      </c>
      <c r="C903" s="38" t="s">
        <v>27</v>
      </c>
      <c r="D903" s="39" t="s">
        <v>0</v>
      </c>
    </row>
    <row r="904" spans="1:13">
      <c r="B904" s="20" t="s">
        <v>65</v>
      </c>
      <c r="C904" s="11">
        <v>37</v>
      </c>
      <c r="D904" s="37">
        <v>5.6</v>
      </c>
      <c r="J904" s="307" t="s">
        <v>373</v>
      </c>
      <c r="K904" s="307"/>
      <c r="L904" s="307"/>
    </row>
    <row r="905" spans="1:13">
      <c r="B905" s="20" t="s">
        <v>66</v>
      </c>
      <c r="C905" s="11">
        <v>195</v>
      </c>
      <c r="D905" s="37">
        <v>29.7</v>
      </c>
      <c r="J905" s="307"/>
      <c r="K905" s="307"/>
      <c r="L905" s="307"/>
    </row>
    <row r="906" spans="1:13">
      <c r="B906" s="20" t="s">
        <v>67</v>
      </c>
      <c r="C906" s="11">
        <v>161</v>
      </c>
      <c r="D906" s="37">
        <v>24.5</v>
      </c>
      <c r="J906" s="307"/>
      <c r="K906" s="307"/>
      <c r="L906" s="307"/>
    </row>
    <row r="907" spans="1:13">
      <c r="B907" s="20" t="s">
        <v>68</v>
      </c>
      <c r="C907" s="11">
        <v>106</v>
      </c>
      <c r="D907" s="37">
        <v>16.100000000000001</v>
      </c>
      <c r="J907" s="307"/>
      <c r="K907" s="307"/>
      <c r="L907" s="307"/>
    </row>
    <row r="908" spans="1:13">
      <c r="B908" s="20" t="s">
        <v>69</v>
      </c>
      <c r="C908" s="11">
        <v>71</v>
      </c>
      <c r="D908" s="37">
        <v>10.8</v>
      </c>
      <c r="J908" s="307"/>
      <c r="K908" s="307"/>
      <c r="L908" s="307"/>
    </row>
    <row r="909" spans="1:13">
      <c r="B909" s="20" t="s">
        <v>70</v>
      </c>
      <c r="C909" s="11">
        <v>40</v>
      </c>
      <c r="D909" s="37">
        <v>6.1</v>
      </c>
      <c r="J909" s="307"/>
      <c r="K909" s="307"/>
      <c r="L909" s="307"/>
    </row>
    <row r="910" spans="1:13">
      <c r="B910" s="20" t="s">
        <v>71</v>
      </c>
      <c r="C910" s="11">
        <v>18</v>
      </c>
      <c r="D910" s="37">
        <v>2.7</v>
      </c>
      <c r="J910" s="307"/>
      <c r="K910" s="307"/>
      <c r="L910" s="307"/>
    </row>
    <row r="911" spans="1:13">
      <c r="B911" s="20" t="s">
        <v>72</v>
      </c>
      <c r="C911" s="11">
        <v>13</v>
      </c>
      <c r="D911" s="37">
        <v>2</v>
      </c>
    </row>
    <row r="912" spans="1:13">
      <c r="B912" s="20" t="s">
        <v>73</v>
      </c>
      <c r="C912" s="11">
        <v>5</v>
      </c>
      <c r="D912" s="37">
        <v>0.8</v>
      </c>
    </row>
    <row r="913" spans="2:4">
      <c r="B913" s="20" t="s">
        <v>74</v>
      </c>
      <c r="C913" s="11">
        <v>4</v>
      </c>
      <c r="D913" s="37">
        <v>0.6</v>
      </c>
    </row>
    <row r="914" spans="2:4">
      <c r="B914" s="20" t="s">
        <v>383</v>
      </c>
      <c r="C914" s="11">
        <v>3</v>
      </c>
      <c r="D914" s="37">
        <v>0.5</v>
      </c>
    </row>
    <row r="915" spans="2:4">
      <c r="B915" s="11" t="s">
        <v>58</v>
      </c>
      <c r="C915" s="11">
        <v>4</v>
      </c>
      <c r="D915" s="37">
        <v>0.6</v>
      </c>
    </row>
    <row r="916" spans="2:4">
      <c r="B916" s="20" t="s">
        <v>23</v>
      </c>
      <c r="C916" s="11">
        <v>657</v>
      </c>
      <c r="D916" s="37">
        <v>100</v>
      </c>
    </row>
  </sheetData>
  <sortState ref="F361:G382">
    <sortCondition descending="1" ref="G361"/>
  </sortState>
  <mergeCells count="45">
    <mergeCell ref="J559:L567"/>
    <mergeCell ref="K578:M589"/>
    <mergeCell ref="J596:L602"/>
    <mergeCell ref="H670:J681"/>
    <mergeCell ref="J685:L689"/>
    <mergeCell ref="J614:M624"/>
    <mergeCell ref="K634:M640"/>
    <mergeCell ref="J705:L713"/>
    <mergeCell ref="J726:L737"/>
    <mergeCell ref="J744:L750"/>
    <mergeCell ref="J885:L896"/>
    <mergeCell ref="J904:L910"/>
    <mergeCell ref="J765:M775"/>
    <mergeCell ref="J786:L792"/>
    <mergeCell ref="H821:J832"/>
    <mergeCell ref="J839:L843"/>
    <mergeCell ref="J863:L871"/>
    <mergeCell ref="H521:J532"/>
    <mergeCell ref="K540:M544"/>
    <mergeCell ref="K282:M293"/>
    <mergeCell ref="J299:L305"/>
    <mergeCell ref="J470:M480"/>
    <mergeCell ref="K488:M494"/>
    <mergeCell ref="J318:L324"/>
    <mergeCell ref="J337:L345"/>
    <mergeCell ref="J352:L360"/>
    <mergeCell ref="M369:O380"/>
    <mergeCell ref="J398:L406"/>
    <mergeCell ref="J414:L422"/>
    <mergeCell ref="K435:M442"/>
    <mergeCell ref="K452:M463"/>
    <mergeCell ref="J3:M16"/>
    <mergeCell ref="K243:M247"/>
    <mergeCell ref="K260:M268"/>
    <mergeCell ref="M26:O40"/>
    <mergeCell ref="J48:M57"/>
    <mergeCell ref="K66:N74"/>
    <mergeCell ref="J86:M95"/>
    <mergeCell ref="J107:M114"/>
    <mergeCell ref="J126:M132"/>
    <mergeCell ref="K144:N152"/>
    <mergeCell ref="J160:M170"/>
    <mergeCell ref="K181:M187"/>
    <mergeCell ref="K199:M208"/>
    <mergeCell ref="M222:O233"/>
  </mergeCells>
  <pageMargins left="0" right="0.01" top="0.02" bottom="0.01" header="0.3" footer="0.3"/>
  <pageSetup orientation="portrait" r:id="rId1"/>
  <drawing r:id="rId2"/>
</worksheet>
</file>

<file path=xl/worksheets/sheet3.xml><?xml version="1.0" encoding="utf-8"?>
<worksheet xmlns="http://schemas.openxmlformats.org/spreadsheetml/2006/main" xmlns:r="http://schemas.openxmlformats.org/officeDocument/2006/relationships">
  <sheetPr>
    <tabColor theme="6" tint="-0.249977111117893"/>
  </sheetPr>
  <dimension ref="A1:O108"/>
  <sheetViews>
    <sheetView topLeftCell="A82" zoomScale="70" zoomScaleNormal="70" workbookViewId="0">
      <selection activeCell="D90" activeCellId="1" sqref="B90:B104 D90:D104"/>
    </sheetView>
  </sheetViews>
  <sheetFormatPr baseColWidth="10" defaultRowHeight="15"/>
  <sheetData>
    <row r="1" spans="1:15">
      <c r="A1" s="94"/>
      <c r="B1" s="38" t="s">
        <v>119</v>
      </c>
      <c r="C1" s="38"/>
      <c r="D1" s="11"/>
      <c r="E1" s="11"/>
      <c r="F1" s="11"/>
      <c r="G1" s="11"/>
      <c r="H1" s="11"/>
      <c r="I1" s="11"/>
      <c r="J1" s="11"/>
      <c r="K1" s="11"/>
      <c r="L1" s="11"/>
      <c r="M1" s="11"/>
      <c r="N1" s="11"/>
      <c r="O1" s="11"/>
    </row>
    <row r="2" spans="1:15">
      <c r="A2" s="95">
        <v>3.1</v>
      </c>
      <c r="B2" s="41" t="s">
        <v>121</v>
      </c>
      <c r="C2" s="41"/>
      <c r="D2" s="11"/>
      <c r="E2" s="11"/>
      <c r="F2" s="11"/>
      <c r="G2" s="11"/>
      <c r="H2" s="11"/>
      <c r="I2" s="11"/>
      <c r="J2" s="11"/>
      <c r="K2" s="11"/>
      <c r="L2" s="11"/>
      <c r="M2" s="11"/>
      <c r="N2" s="11"/>
      <c r="O2" s="11"/>
    </row>
    <row r="3" spans="1:15">
      <c r="A3" s="83"/>
      <c r="B3" s="41" t="s">
        <v>26</v>
      </c>
      <c r="C3" s="41" t="s">
        <v>27</v>
      </c>
      <c r="D3" s="11"/>
      <c r="E3" s="11"/>
      <c r="F3" s="11"/>
      <c r="G3" s="11"/>
      <c r="H3" s="11"/>
      <c r="I3" s="308" t="s">
        <v>374</v>
      </c>
      <c r="J3" s="308"/>
      <c r="K3" s="308"/>
      <c r="L3" s="308"/>
      <c r="M3" s="11"/>
      <c r="N3" s="11"/>
      <c r="O3" s="11"/>
    </row>
    <row r="4" spans="1:15">
      <c r="A4" s="83"/>
      <c r="B4" s="11"/>
      <c r="C4" s="11"/>
      <c r="D4" s="11"/>
      <c r="E4" s="11"/>
      <c r="F4" s="11"/>
      <c r="G4" s="11"/>
      <c r="H4" s="11"/>
      <c r="I4" s="308"/>
      <c r="J4" s="308"/>
      <c r="K4" s="308"/>
      <c r="L4" s="308"/>
      <c r="M4" s="11"/>
      <c r="N4" s="11"/>
      <c r="O4" s="11"/>
    </row>
    <row r="5" spans="1:15">
      <c r="A5" s="83"/>
      <c r="B5" s="11">
        <v>2010</v>
      </c>
      <c r="C5" s="18">
        <v>48024</v>
      </c>
      <c r="D5" s="11"/>
      <c r="E5" s="11"/>
      <c r="F5" s="11"/>
      <c r="G5" s="11"/>
      <c r="H5" s="11"/>
      <c r="I5" s="308"/>
      <c r="J5" s="308"/>
      <c r="K5" s="308"/>
      <c r="L5" s="308"/>
      <c r="M5" s="11"/>
      <c r="N5" s="11"/>
      <c r="O5" s="11"/>
    </row>
    <row r="6" spans="1:15">
      <c r="A6" s="83"/>
      <c r="B6" s="11">
        <v>2011</v>
      </c>
      <c r="C6" s="19">
        <v>212778</v>
      </c>
      <c r="D6" s="11"/>
      <c r="E6" s="11"/>
      <c r="F6" s="11"/>
      <c r="G6" s="11"/>
      <c r="H6" s="11"/>
      <c r="I6" s="308"/>
      <c r="J6" s="308"/>
      <c r="K6" s="308"/>
      <c r="L6" s="308"/>
      <c r="M6" s="11"/>
      <c r="N6" s="11"/>
      <c r="O6" s="11"/>
    </row>
    <row r="7" spans="1:15">
      <c r="A7" s="83"/>
      <c r="B7" s="11">
        <v>2012</v>
      </c>
      <c r="C7" s="19">
        <v>233169</v>
      </c>
      <c r="D7" s="11"/>
      <c r="E7" s="11"/>
      <c r="F7" s="11"/>
      <c r="G7" s="11"/>
      <c r="H7" s="11"/>
      <c r="I7" s="308"/>
      <c r="J7" s="308"/>
      <c r="K7" s="308"/>
      <c r="L7" s="308"/>
      <c r="M7" s="11"/>
      <c r="N7" s="11"/>
      <c r="O7" s="11"/>
    </row>
    <row r="8" spans="1:15">
      <c r="A8" s="83"/>
      <c r="B8" s="11">
        <v>2013</v>
      </c>
      <c r="C8" s="18">
        <v>321895</v>
      </c>
      <c r="D8" s="11"/>
      <c r="E8" s="11"/>
      <c r="F8" s="11"/>
      <c r="G8" s="11"/>
      <c r="H8" s="11"/>
      <c r="I8" s="308"/>
      <c r="J8" s="308"/>
      <c r="K8" s="308"/>
      <c r="L8" s="308"/>
      <c r="M8" s="11"/>
      <c r="N8" s="11"/>
      <c r="O8" s="11"/>
    </row>
    <row r="9" spans="1:15">
      <c r="A9" s="83"/>
      <c r="B9" s="11" t="s">
        <v>188</v>
      </c>
      <c r="C9" s="11"/>
      <c r="D9" s="11"/>
      <c r="E9" s="11"/>
      <c r="F9" s="11"/>
      <c r="G9" s="11"/>
      <c r="H9" s="11"/>
      <c r="I9" s="308"/>
      <c r="J9" s="308"/>
      <c r="K9" s="308"/>
      <c r="L9" s="308"/>
      <c r="M9" s="11"/>
      <c r="N9" s="11"/>
      <c r="O9" s="11"/>
    </row>
    <row r="10" spans="1:15">
      <c r="A10" s="83"/>
      <c r="B10" s="11"/>
      <c r="C10" s="11"/>
      <c r="D10" s="11"/>
      <c r="E10" s="11"/>
      <c r="F10" s="11"/>
      <c r="G10" s="11"/>
      <c r="H10" s="11"/>
      <c r="I10" s="308"/>
      <c r="J10" s="308"/>
      <c r="K10" s="308"/>
      <c r="L10" s="308"/>
      <c r="M10" s="11"/>
      <c r="N10" s="11"/>
      <c r="O10" s="11"/>
    </row>
    <row r="11" spans="1:15">
      <c r="A11" s="83"/>
      <c r="B11" s="11"/>
      <c r="C11" s="11"/>
      <c r="D11" s="11"/>
      <c r="E11" s="11"/>
      <c r="F11" s="11"/>
      <c r="G11" s="11"/>
      <c r="H11" s="11"/>
      <c r="I11" s="308"/>
      <c r="J11" s="308"/>
      <c r="K11" s="308"/>
      <c r="L11" s="308"/>
      <c r="M11" s="11"/>
      <c r="N11" s="11"/>
      <c r="O11" s="11"/>
    </row>
    <row r="12" spans="1:15">
      <c r="A12" s="83"/>
      <c r="B12" s="11"/>
      <c r="C12" s="11"/>
      <c r="D12" s="11"/>
      <c r="E12" s="11"/>
      <c r="F12" s="11"/>
      <c r="G12" s="11"/>
      <c r="H12" s="11"/>
      <c r="I12" s="11"/>
      <c r="J12" s="11"/>
      <c r="K12" s="11"/>
      <c r="L12" s="11"/>
      <c r="M12" s="11"/>
      <c r="N12" s="11"/>
      <c r="O12" s="11"/>
    </row>
    <row r="13" spans="1:15">
      <c r="A13" s="83"/>
      <c r="B13" s="11"/>
      <c r="C13" s="11"/>
      <c r="D13" s="11"/>
      <c r="E13" s="11"/>
      <c r="F13" s="11"/>
      <c r="G13" s="11"/>
      <c r="H13" s="11"/>
      <c r="I13" s="11"/>
      <c r="J13" s="11"/>
      <c r="K13" s="11"/>
      <c r="L13" s="11"/>
      <c r="M13" s="11"/>
      <c r="N13" s="11"/>
      <c r="O13" s="11"/>
    </row>
    <row r="14" spans="1:15">
      <c r="A14" s="83"/>
      <c r="B14" s="11"/>
      <c r="C14" s="11"/>
      <c r="D14" s="11"/>
      <c r="E14" s="11"/>
      <c r="F14" s="11"/>
      <c r="G14" s="11"/>
      <c r="H14" s="11"/>
      <c r="I14" s="11"/>
      <c r="J14" s="11"/>
      <c r="K14" s="11"/>
      <c r="L14" s="11"/>
      <c r="M14" s="11"/>
      <c r="N14" s="11"/>
      <c r="O14" s="11"/>
    </row>
    <row r="15" spans="1:15">
      <c r="A15" s="83"/>
      <c r="B15" s="11"/>
      <c r="C15" s="11"/>
      <c r="D15" s="11"/>
      <c r="E15" s="11"/>
      <c r="F15" s="11"/>
      <c r="G15" s="11"/>
      <c r="H15" s="11"/>
      <c r="I15" s="11"/>
      <c r="J15" s="11"/>
      <c r="K15" s="11"/>
      <c r="L15" s="11"/>
      <c r="M15" s="11"/>
      <c r="N15" s="11"/>
      <c r="O15" s="11"/>
    </row>
    <row r="16" spans="1:15">
      <c r="A16" s="83"/>
      <c r="B16" s="11"/>
      <c r="C16" s="19">
        <f>C8-C7</f>
        <v>88726</v>
      </c>
      <c r="D16" s="11"/>
      <c r="E16" s="11"/>
      <c r="F16" s="11"/>
      <c r="G16" s="11"/>
      <c r="H16" s="11"/>
      <c r="I16" s="11"/>
      <c r="J16" s="11"/>
      <c r="K16" s="11"/>
      <c r="L16" s="11"/>
      <c r="M16" s="11"/>
      <c r="N16" s="11"/>
      <c r="O16" s="11"/>
    </row>
    <row r="17" spans="1:15">
      <c r="A17" s="83"/>
      <c r="B17" s="11"/>
      <c r="C17" s="11"/>
      <c r="D17" s="11"/>
      <c r="E17" s="11"/>
      <c r="F17" s="11"/>
      <c r="G17" s="11"/>
      <c r="H17" s="11"/>
      <c r="I17" s="11"/>
      <c r="J17" s="11"/>
      <c r="K17" s="11"/>
      <c r="L17" s="11"/>
      <c r="M17" s="11"/>
      <c r="N17" s="11"/>
      <c r="O17" s="11"/>
    </row>
    <row r="18" spans="1:15">
      <c r="A18" s="83"/>
      <c r="B18" s="11"/>
      <c r="C18" s="11"/>
      <c r="D18" s="11"/>
      <c r="E18" s="11"/>
      <c r="F18" s="11"/>
      <c r="G18" s="11"/>
      <c r="H18" s="11"/>
      <c r="I18" s="11"/>
      <c r="J18" s="11"/>
      <c r="K18" s="11"/>
      <c r="L18" s="11"/>
      <c r="M18" s="11"/>
      <c r="N18" s="11"/>
      <c r="O18" s="11"/>
    </row>
    <row r="19" spans="1:15">
      <c r="A19" s="83"/>
      <c r="B19" s="11"/>
      <c r="C19" s="11"/>
      <c r="D19" s="11"/>
      <c r="E19" s="11"/>
      <c r="F19" s="11"/>
      <c r="G19" s="11"/>
      <c r="H19" s="11"/>
      <c r="I19" s="11"/>
      <c r="J19" s="11"/>
      <c r="K19" s="11"/>
      <c r="L19" s="11"/>
      <c r="M19" s="11"/>
      <c r="N19" s="11"/>
      <c r="O19" s="11"/>
    </row>
    <row r="20" spans="1:15">
      <c r="A20" s="95">
        <v>3.2</v>
      </c>
      <c r="B20" s="41" t="s">
        <v>120</v>
      </c>
      <c r="C20" s="41"/>
      <c r="D20" s="41"/>
      <c r="E20" s="11"/>
      <c r="F20" s="11"/>
      <c r="G20" s="11"/>
      <c r="H20" s="11"/>
      <c r="I20" s="11"/>
      <c r="J20" s="11"/>
      <c r="K20" s="11"/>
      <c r="L20" s="11"/>
      <c r="M20" s="11"/>
      <c r="N20" s="11"/>
      <c r="O20" s="11"/>
    </row>
    <row r="21" spans="1:15">
      <c r="A21" s="83"/>
      <c r="B21" s="41" t="s">
        <v>123</v>
      </c>
      <c r="C21" s="41" t="s">
        <v>27</v>
      </c>
      <c r="D21" s="42" t="s">
        <v>0</v>
      </c>
      <c r="E21" s="11"/>
      <c r="F21" s="41" t="s">
        <v>123</v>
      </c>
      <c r="G21" s="41" t="s">
        <v>30</v>
      </c>
      <c r="H21" s="11"/>
      <c r="I21" s="11"/>
      <c r="J21" s="11"/>
      <c r="K21" s="11"/>
      <c r="L21" s="11"/>
      <c r="M21" s="11"/>
      <c r="N21" s="105"/>
      <c r="O21" s="105"/>
    </row>
    <row r="22" spans="1:15">
      <c r="A22" s="83"/>
      <c r="B22" s="11" t="s">
        <v>7</v>
      </c>
      <c r="C22" s="19">
        <v>93476</v>
      </c>
      <c r="D22" s="37">
        <v>29</v>
      </c>
      <c r="E22" s="11"/>
      <c r="F22" s="11" t="s">
        <v>7</v>
      </c>
      <c r="G22" s="37">
        <v>29</v>
      </c>
      <c r="H22" s="11"/>
      <c r="I22" s="11"/>
      <c r="J22" s="11"/>
      <c r="K22" s="11"/>
      <c r="L22" s="11"/>
      <c r="M22" s="11"/>
      <c r="N22" s="105"/>
      <c r="O22" s="105"/>
    </row>
    <row r="23" spans="1:15">
      <c r="A23" s="83"/>
      <c r="B23" s="11" t="s">
        <v>5</v>
      </c>
      <c r="C23" s="19">
        <v>6583</v>
      </c>
      <c r="D23" s="37">
        <v>2</v>
      </c>
      <c r="E23" s="11"/>
      <c r="F23" s="11" t="s">
        <v>13</v>
      </c>
      <c r="G23" s="37">
        <v>8.4</v>
      </c>
      <c r="H23" s="11"/>
      <c r="I23" s="11"/>
      <c r="J23" s="11"/>
      <c r="K23" s="11"/>
      <c r="L23" s="11"/>
      <c r="M23" s="11"/>
      <c r="N23" s="105"/>
      <c r="O23" s="105"/>
    </row>
    <row r="24" spans="1:15">
      <c r="A24" s="83"/>
      <c r="B24" s="11" t="s">
        <v>16</v>
      </c>
      <c r="C24" s="19">
        <v>7025</v>
      </c>
      <c r="D24" s="37">
        <v>2.2000000000000002</v>
      </c>
      <c r="E24" s="11"/>
      <c r="F24" s="11" t="s">
        <v>8</v>
      </c>
      <c r="G24" s="37">
        <v>5.9</v>
      </c>
      <c r="H24" s="11"/>
      <c r="I24" s="11"/>
      <c r="J24" s="11"/>
      <c r="K24" s="11"/>
      <c r="L24" s="11"/>
      <c r="M24" s="11"/>
      <c r="N24" s="105"/>
      <c r="O24" s="105"/>
    </row>
    <row r="25" spans="1:15">
      <c r="A25" s="83"/>
      <c r="B25" s="11" t="s">
        <v>3</v>
      </c>
      <c r="C25" s="19">
        <v>10711</v>
      </c>
      <c r="D25" s="37">
        <v>3.3</v>
      </c>
      <c r="E25" s="11"/>
      <c r="F25" s="11" t="s">
        <v>6</v>
      </c>
      <c r="G25" s="37">
        <v>5.6</v>
      </c>
      <c r="H25" s="11"/>
      <c r="I25" s="11"/>
      <c r="J25" s="11"/>
      <c r="K25" s="11"/>
      <c r="L25" s="11"/>
      <c r="M25" s="11"/>
      <c r="N25" s="11"/>
      <c r="O25" s="11"/>
    </row>
    <row r="26" spans="1:15">
      <c r="A26" s="83"/>
      <c r="B26" s="11" t="s">
        <v>6</v>
      </c>
      <c r="C26" s="19">
        <v>17970</v>
      </c>
      <c r="D26" s="37">
        <v>5.6</v>
      </c>
      <c r="E26" s="11"/>
      <c r="F26" s="11" t="s">
        <v>17</v>
      </c>
      <c r="G26" s="37">
        <v>5.3</v>
      </c>
      <c r="H26" s="11"/>
      <c r="I26" s="11"/>
      <c r="J26" s="11"/>
      <c r="K26" s="11"/>
      <c r="L26" s="11"/>
      <c r="M26" s="11"/>
      <c r="N26" s="11"/>
      <c r="O26" s="11"/>
    </row>
    <row r="27" spans="1:15">
      <c r="A27" s="83"/>
      <c r="B27" s="11" t="s">
        <v>18</v>
      </c>
      <c r="C27" s="19">
        <v>9079</v>
      </c>
      <c r="D27" s="37">
        <v>2.8</v>
      </c>
      <c r="E27" s="11"/>
      <c r="F27" s="11" t="s">
        <v>1</v>
      </c>
      <c r="G27" s="37">
        <v>5.3</v>
      </c>
      <c r="H27" s="11"/>
      <c r="I27" s="11"/>
      <c r="J27" s="11"/>
      <c r="K27" s="11"/>
      <c r="L27" s="11"/>
      <c r="M27" s="11"/>
      <c r="N27" s="11"/>
      <c r="O27" s="11"/>
    </row>
    <row r="28" spans="1:15">
      <c r="A28" s="83"/>
      <c r="B28" s="11" t="s">
        <v>89</v>
      </c>
      <c r="C28" s="19">
        <v>4650</v>
      </c>
      <c r="D28" s="37">
        <v>1.4</v>
      </c>
      <c r="E28" s="11"/>
      <c r="F28" s="11" t="s">
        <v>20</v>
      </c>
      <c r="G28" s="37">
        <v>4</v>
      </c>
      <c r="H28" s="11"/>
      <c r="I28" s="11"/>
      <c r="J28" s="11"/>
      <c r="K28" s="11"/>
      <c r="L28" s="11"/>
      <c r="M28" s="11"/>
      <c r="N28" s="11"/>
      <c r="O28" s="11"/>
    </row>
    <row r="29" spans="1:15">
      <c r="A29" s="83"/>
      <c r="B29" s="11" t="s">
        <v>21</v>
      </c>
      <c r="C29" s="19">
        <v>5017</v>
      </c>
      <c r="D29" s="37">
        <v>1.6</v>
      </c>
      <c r="E29" s="11"/>
      <c r="F29" s="11" t="s">
        <v>3</v>
      </c>
      <c r="G29" s="37">
        <v>3.3</v>
      </c>
      <c r="H29" s="11"/>
      <c r="I29" s="11"/>
      <c r="J29" s="11"/>
      <c r="K29" s="11"/>
      <c r="L29" s="11"/>
      <c r="M29" s="11"/>
      <c r="N29" s="11"/>
      <c r="O29" s="11"/>
    </row>
    <row r="30" spans="1:15">
      <c r="A30" s="83"/>
      <c r="B30" s="11" t="s">
        <v>13</v>
      </c>
      <c r="C30" s="19">
        <v>27168</v>
      </c>
      <c r="D30" s="37">
        <v>8.4</v>
      </c>
      <c r="E30" s="11"/>
      <c r="F30" s="11" t="s">
        <v>14</v>
      </c>
      <c r="G30" s="37">
        <v>3.2</v>
      </c>
      <c r="H30" s="11"/>
      <c r="I30" s="11"/>
      <c r="J30" s="11"/>
      <c r="K30" s="11"/>
      <c r="L30" s="11"/>
      <c r="M30" s="11"/>
      <c r="N30" s="11"/>
      <c r="O30" s="11"/>
    </row>
    <row r="31" spans="1:15">
      <c r="A31" s="83"/>
      <c r="B31" s="11" t="s">
        <v>20</v>
      </c>
      <c r="C31" s="19">
        <v>12729</v>
      </c>
      <c r="D31" s="37">
        <v>4</v>
      </c>
      <c r="E31" s="11"/>
      <c r="F31" s="11" t="s">
        <v>15</v>
      </c>
      <c r="G31" s="37">
        <v>3</v>
      </c>
      <c r="H31" s="11"/>
      <c r="I31" s="11"/>
      <c r="J31" s="11"/>
      <c r="K31" s="11"/>
      <c r="L31" s="11"/>
      <c r="M31" s="11"/>
      <c r="N31" s="11"/>
      <c r="O31" s="11"/>
    </row>
    <row r="32" spans="1:15">
      <c r="A32" s="83"/>
      <c r="B32" s="11" t="s">
        <v>15</v>
      </c>
      <c r="C32" s="19">
        <v>9772</v>
      </c>
      <c r="D32" s="37">
        <v>3</v>
      </c>
      <c r="E32" s="11"/>
      <c r="F32" s="11" t="s">
        <v>11</v>
      </c>
      <c r="G32" s="37">
        <v>3</v>
      </c>
      <c r="H32" s="11"/>
      <c r="I32" s="11"/>
      <c r="J32" s="11"/>
      <c r="K32" s="11"/>
      <c r="L32" s="11"/>
      <c r="M32" s="11"/>
      <c r="N32" s="11"/>
      <c r="O32" s="11"/>
    </row>
    <row r="33" spans="1:15">
      <c r="A33" s="83"/>
      <c r="B33" s="11" t="s">
        <v>17</v>
      </c>
      <c r="C33" s="19">
        <v>17118</v>
      </c>
      <c r="D33" s="37">
        <v>5.3</v>
      </c>
      <c r="E33" s="11"/>
      <c r="F33" s="11" t="s">
        <v>18</v>
      </c>
      <c r="G33" s="37">
        <v>2.8</v>
      </c>
      <c r="H33" s="11"/>
      <c r="I33" s="11"/>
      <c r="J33" s="11"/>
      <c r="K33" s="11"/>
      <c r="L33" s="11"/>
      <c r="M33" s="11"/>
      <c r="N33" s="11"/>
      <c r="O33" s="11"/>
    </row>
    <row r="34" spans="1:15">
      <c r="A34" s="83"/>
      <c r="B34" s="11" t="s">
        <v>8</v>
      </c>
      <c r="C34" s="19">
        <v>19126</v>
      </c>
      <c r="D34" s="37">
        <v>5.9</v>
      </c>
      <c r="E34" s="11"/>
      <c r="F34" s="11" t="s">
        <v>12</v>
      </c>
      <c r="G34" s="37">
        <v>2.8</v>
      </c>
      <c r="H34" s="11"/>
      <c r="I34" s="11"/>
      <c r="J34" s="11"/>
      <c r="K34" s="11"/>
      <c r="L34" s="11"/>
      <c r="M34" s="11"/>
      <c r="N34" s="11"/>
      <c r="O34" s="11"/>
    </row>
    <row r="35" spans="1:15">
      <c r="A35" s="83"/>
      <c r="B35" s="11" t="s">
        <v>14</v>
      </c>
      <c r="C35" s="19">
        <v>10424</v>
      </c>
      <c r="D35" s="37">
        <v>3.2</v>
      </c>
      <c r="E35" s="11"/>
      <c r="F35" s="11" t="s">
        <v>9</v>
      </c>
      <c r="G35" s="37">
        <v>2.6</v>
      </c>
      <c r="H35" s="11"/>
      <c r="I35" s="11"/>
      <c r="J35" s="11"/>
      <c r="K35" s="11"/>
      <c r="L35" s="11"/>
      <c r="M35" s="11"/>
      <c r="N35" s="11"/>
      <c r="O35" s="11"/>
    </row>
    <row r="36" spans="1:15">
      <c r="A36" s="83"/>
      <c r="B36" s="11" t="s">
        <v>2</v>
      </c>
      <c r="C36" s="19">
        <v>6419</v>
      </c>
      <c r="D36" s="37">
        <v>2</v>
      </c>
      <c r="E36" s="11"/>
      <c r="F36" s="11" t="s">
        <v>4</v>
      </c>
      <c r="G36" s="37">
        <v>2.6</v>
      </c>
      <c r="H36" s="11"/>
      <c r="I36" s="11"/>
      <c r="J36" s="11"/>
      <c r="K36" s="11"/>
      <c r="L36" s="11"/>
      <c r="M36" s="11"/>
      <c r="N36" s="11"/>
      <c r="O36" s="11"/>
    </row>
    <row r="37" spans="1:15">
      <c r="A37" s="83"/>
      <c r="B37" s="11" t="s">
        <v>1</v>
      </c>
      <c r="C37" s="19">
        <v>17129</v>
      </c>
      <c r="D37" s="37">
        <v>5.3</v>
      </c>
      <c r="E37" s="11"/>
      <c r="F37" s="11" t="s">
        <v>16</v>
      </c>
      <c r="G37" s="37">
        <v>2.2000000000000002</v>
      </c>
      <c r="H37" s="307" t="s">
        <v>375</v>
      </c>
      <c r="I37" s="307"/>
      <c r="J37" s="307"/>
      <c r="K37" s="307"/>
      <c r="L37" s="11"/>
      <c r="M37" s="11"/>
      <c r="N37" s="11"/>
      <c r="O37" s="11"/>
    </row>
    <row r="38" spans="1:15">
      <c r="A38" s="83"/>
      <c r="B38" s="11" t="s">
        <v>12</v>
      </c>
      <c r="C38" s="19">
        <v>8893</v>
      </c>
      <c r="D38" s="37">
        <v>2.8</v>
      </c>
      <c r="E38" s="11"/>
      <c r="F38" s="11" t="s">
        <v>5</v>
      </c>
      <c r="G38" s="37">
        <v>2</v>
      </c>
      <c r="H38" s="307"/>
      <c r="I38" s="307"/>
      <c r="J38" s="307"/>
      <c r="K38" s="307"/>
      <c r="L38" s="11"/>
      <c r="M38" s="11"/>
      <c r="N38" s="11"/>
      <c r="O38" s="11"/>
    </row>
    <row r="39" spans="1:15">
      <c r="A39" s="83"/>
      <c r="B39" s="11" t="s">
        <v>9</v>
      </c>
      <c r="C39" s="19">
        <v>8530</v>
      </c>
      <c r="D39" s="37">
        <v>2.6</v>
      </c>
      <c r="E39" s="11"/>
      <c r="F39" s="11" t="s">
        <v>2</v>
      </c>
      <c r="G39" s="37">
        <v>2</v>
      </c>
      <c r="H39" s="307"/>
      <c r="I39" s="307"/>
      <c r="J39" s="307"/>
      <c r="K39" s="307"/>
      <c r="L39" s="11"/>
      <c r="M39" s="11"/>
      <c r="N39" s="11"/>
      <c r="O39" s="11"/>
    </row>
    <row r="40" spans="1:15">
      <c r="A40" s="83"/>
      <c r="B40" s="11" t="s">
        <v>22</v>
      </c>
      <c r="C40" s="19">
        <v>5929</v>
      </c>
      <c r="D40" s="37">
        <v>1.8</v>
      </c>
      <c r="E40" s="11"/>
      <c r="F40" s="11" t="s">
        <v>22</v>
      </c>
      <c r="G40" s="37">
        <v>1.8</v>
      </c>
      <c r="H40" s="307"/>
      <c r="I40" s="307"/>
      <c r="J40" s="307"/>
      <c r="K40" s="307"/>
      <c r="L40" s="11"/>
      <c r="M40" s="11"/>
      <c r="N40" s="11"/>
      <c r="O40" s="11"/>
    </row>
    <row r="41" spans="1:15">
      <c r="A41" s="83"/>
      <c r="B41" s="11" t="s">
        <v>4</v>
      </c>
      <c r="C41" s="19">
        <v>8269</v>
      </c>
      <c r="D41" s="37">
        <v>2.6</v>
      </c>
      <c r="E41" s="11"/>
      <c r="F41" s="11" t="s">
        <v>10</v>
      </c>
      <c r="G41" s="37">
        <v>1.8</v>
      </c>
      <c r="H41" s="307"/>
      <c r="I41" s="307"/>
      <c r="J41" s="307"/>
      <c r="K41" s="307"/>
      <c r="L41" s="11"/>
      <c r="M41" s="11"/>
      <c r="N41" s="11"/>
      <c r="O41" s="11"/>
    </row>
    <row r="42" spans="1:15">
      <c r="A42" s="83"/>
      <c r="B42" s="11" t="s">
        <v>10</v>
      </c>
      <c r="C42" s="19">
        <v>5799</v>
      </c>
      <c r="D42" s="37">
        <v>1.8</v>
      </c>
      <c r="E42" s="11"/>
      <c r="F42" s="11" t="s">
        <v>21</v>
      </c>
      <c r="G42" s="37">
        <v>1.6</v>
      </c>
      <c r="H42" s="307"/>
      <c r="I42" s="307"/>
      <c r="J42" s="307"/>
      <c r="K42" s="307"/>
      <c r="L42" s="11"/>
      <c r="M42" s="11"/>
      <c r="N42" s="11"/>
      <c r="O42" s="11"/>
    </row>
    <row r="43" spans="1:15">
      <c r="A43" s="83"/>
      <c r="B43" s="11" t="s">
        <v>11</v>
      </c>
      <c r="C43" s="19">
        <v>9639</v>
      </c>
      <c r="D43" s="37">
        <v>3</v>
      </c>
      <c r="E43" s="11"/>
      <c r="F43" s="11" t="s">
        <v>89</v>
      </c>
      <c r="G43" s="37">
        <v>1.4</v>
      </c>
      <c r="H43" s="307"/>
      <c r="I43" s="307"/>
      <c r="J43" s="307"/>
      <c r="K43" s="307"/>
      <c r="L43" s="11"/>
      <c r="M43" s="11"/>
      <c r="N43" s="11"/>
      <c r="O43" s="11"/>
    </row>
    <row r="44" spans="1:15">
      <c r="A44" s="83"/>
      <c r="B44" s="11" t="s">
        <v>122</v>
      </c>
      <c r="C44" s="19">
        <v>268</v>
      </c>
      <c r="D44" s="37">
        <v>0.1</v>
      </c>
      <c r="E44" s="11"/>
      <c r="F44" s="11" t="s">
        <v>122</v>
      </c>
      <c r="G44" s="37">
        <v>0.1</v>
      </c>
      <c r="H44" s="307"/>
      <c r="I44" s="307"/>
      <c r="J44" s="307"/>
      <c r="K44" s="307"/>
      <c r="L44" s="11"/>
      <c r="M44" s="11"/>
      <c r="N44" s="11"/>
      <c r="O44" s="11"/>
    </row>
    <row r="45" spans="1:15">
      <c r="A45" s="83"/>
      <c r="B45" s="11" t="s">
        <v>58</v>
      </c>
      <c r="C45" s="19">
        <v>172</v>
      </c>
      <c r="D45" s="37">
        <v>0.1</v>
      </c>
      <c r="E45" s="11"/>
      <c r="F45" s="11" t="s">
        <v>58</v>
      </c>
      <c r="G45" s="37">
        <v>0.1</v>
      </c>
      <c r="H45" s="307"/>
      <c r="I45" s="307"/>
      <c r="J45" s="307"/>
      <c r="K45" s="307"/>
      <c r="L45" s="11"/>
      <c r="M45" s="11"/>
      <c r="N45" s="11"/>
      <c r="O45" s="11"/>
    </row>
    <row r="46" spans="1:15">
      <c r="A46" s="83"/>
      <c r="B46" s="11" t="s">
        <v>23</v>
      </c>
      <c r="C46" s="19">
        <v>321895</v>
      </c>
      <c r="D46" s="11">
        <v>100</v>
      </c>
      <c r="E46" s="11"/>
      <c r="F46" s="11"/>
      <c r="G46" s="11"/>
      <c r="H46" s="307"/>
      <c r="I46" s="307"/>
      <c r="J46" s="307"/>
      <c r="K46" s="307"/>
      <c r="L46" s="11"/>
      <c r="M46" s="11"/>
      <c r="N46" s="11"/>
      <c r="O46" s="11"/>
    </row>
    <row r="47" spans="1:15">
      <c r="A47" s="83"/>
      <c r="B47" s="11"/>
      <c r="C47" s="19"/>
      <c r="D47" s="11"/>
      <c r="E47" s="11"/>
      <c r="F47" s="11"/>
      <c r="G47" s="11"/>
      <c r="H47" s="105"/>
      <c r="I47" s="105"/>
      <c r="J47" s="105"/>
      <c r="K47" s="11"/>
      <c r="L47" s="11"/>
      <c r="M47" s="11"/>
      <c r="N47" s="11"/>
      <c r="O47" s="11"/>
    </row>
    <row r="48" spans="1:15">
      <c r="A48" s="95">
        <v>3.3</v>
      </c>
      <c r="B48" s="41" t="s">
        <v>124</v>
      </c>
      <c r="C48" s="41"/>
      <c r="D48" s="41"/>
      <c r="E48" s="11"/>
      <c r="F48" s="11"/>
      <c r="G48" s="11"/>
      <c r="H48" s="11"/>
      <c r="I48" s="11"/>
      <c r="J48" s="11"/>
      <c r="K48" s="11"/>
      <c r="L48" s="11"/>
      <c r="M48" s="11"/>
      <c r="N48" s="11"/>
      <c r="O48" s="11"/>
    </row>
    <row r="49" spans="1:15">
      <c r="A49" s="83"/>
      <c r="B49" s="41" t="s">
        <v>60</v>
      </c>
      <c r="C49" s="41" t="s">
        <v>27</v>
      </c>
      <c r="D49" s="42" t="s">
        <v>0</v>
      </c>
      <c r="E49" s="11"/>
      <c r="F49" s="11"/>
      <c r="G49" s="11"/>
      <c r="H49" s="11"/>
      <c r="I49" s="11"/>
      <c r="J49" s="297" t="s">
        <v>376</v>
      </c>
      <c r="K49" s="297"/>
      <c r="L49" s="297"/>
      <c r="M49" s="297"/>
      <c r="N49" s="11"/>
      <c r="O49" s="11"/>
    </row>
    <row r="50" spans="1:15">
      <c r="A50" s="83"/>
      <c r="B50" s="11" t="s">
        <v>61</v>
      </c>
      <c r="C50" s="19">
        <v>265219</v>
      </c>
      <c r="D50" s="11">
        <v>82.4</v>
      </c>
      <c r="E50" s="11"/>
      <c r="F50" s="11"/>
      <c r="G50" s="11"/>
      <c r="H50" s="11"/>
      <c r="I50" s="11"/>
      <c r="J50" s="297"/>
      <c r="K50" s="297"/>
      <c r="L50" s="297"/>
      <c r="M50" s="297"/>
      <c r="N50" s="11"/>
      <c r="O50" s="11"/>
    </row>
    <row r="51" spans="1:15">
      <c r="A51" s="83"/>
      <c r="B51" s="11" t="s">
        <v>62</v>
      </c>
      <c r="C51" s="19">
        <v>56676</v>
      </c>
      <c r="D51" s="11">
        <v>17.600000000000001</v>
      </c>
      <c r="E51" s="11"/>
      <c r="F51" s="11"/>
      <c r="G51" s="11"/>
      <c r="H51" s="11"/>
      <c r="I51" s="11"/>
      <c r="J51" s="297"/>
      <c r="K51" s="297"/>
      <c r="L51" s="297"/>
      <c r="M51" s="297"/>
      <c r="N51" s="11"/>
      <c r="O51" s="11"/>
    </row>
    <row r="52" spans="1:15">
      <c r="A52" s="83"/>
      <c r="B52" s="11" t="s">
        <v>23</v>
      </c>
      <c r="C52" s="19">
        <v>321895</v>
      </c>
      <c r="D52" s="11">
        <v>100</v>
      </c>
      <c r="E52" s="11"/>
      <c r="F52" s="11"/>
      <c r="G52" s="11"/>
      <c r="H52" s="11"/>
      <c r="I52" s="11"/>
      <c r="J52" s="297"/>
      <c r="K52" s="297"/>
      <c r="L52" s="297"/>
      <c r="M52" s="297"/>
      <c r="N52" s="11"/>
      <c r="O52" s="11"/>
    </row>
    <row r="53" spans="1:15">
      <c r="A53" s="83"/>
      <c r="B53" s="11"/>
      <c r="C53" s="11"/>
      <c r="D53" s="11"/>
      <c r="E53" s="11"/>
      <c r="F53" s="11"/>
      <c r="G53" s="11"/>
      <c r="H53" s="11"/>
      <c r="I53" s="11"/>
      <c r="J53" s="297"/>
      <c r="K53" s="297"/>
      <c r="L53" s="297"/>
      <c r="M53" s="297"/>
      <c r="N53" s="11"/>
      <c r="O53" s="11"/>
    </row>
    <row r="54" spans="1:15">
      <c r="A54" s="83"/>
      <c r="B54" s="11"/>
      <c r="C54" s="11"/>
      <c r="D54" s="11"/>
      <c r="E54" s="11"/>
      <c r="F54" s="11"/>
      <c r="G54" s="11"/>
      <c r="H54" s="11"/>
      <c r="I54" s="11"/>
      <c r="J54" s="297"/>
      <c r="K54" s="297"/>
      <c r="L54" s="297"/>
      <c r="M54" s="297"/>
      <c r="N54" s="11"/>
      <c r="O54" s="11"/>
    </row>
    <row r="55" spans="1:15">
      <c r="A55" s="83"/>
      <c r="B55" s="11"/>
      <c r="C55" s="11"/>
      <c r="D55" s="11"/>
      <c r="E55" s="11"/>
      <c r="F55" s="11"/>
      <c r="G55" s="11"/>
      <c r="H55" s="11"/>
      <c r="I55" s="11"/>
      <c r="J55" s="297"/>
      <c r="K55" s="297"/>
      <c r="L55" s="297"/>
      <c r="M55" s="297"/>
      <c r="N55" s="11"/>
      <c r="O55" s="11"/>
    </row>
    <row r="56" spans="1:15">
      <c r="A56" s="83"/>
      <c r="B56" s="11"/>
      <c r="C56" s="11"/>
      <c r="D56" s="11"/>
      <c r="E56" s="11"/>
      <c r="F56" s="11"/>
      <c r="G56" s="11"/>
      <c r="H56" s="11"/>
      <c r="I56" s="11"/>
      <c r="J56" s="297"/>
      <c r="K56" s="297"/>
      <c r="L56" s="297"/>
      <c r="M56" s="297"/>
      <c r="N56" s="11"/>
      <c r="O56" s="11"/>
    </row>
    <row r="57" spans="1:15">
      <c r="A57" s="83"/>
      <c r="B57" s="11"/>
      <c r="C57" s="11"/>
      <c r="D57" s="11"/>
      <c r="E57" s="11"/>
      <c r="F57" s="11"/>
      <c r="G57" s="11"/>
      <c r="H57" s="11"/>
      <c r="I57" s="11"/>
      <c r="J57" s="11"/>
      <c r="K57" s="11"/>
      <c r="L57" s="11"/>
      <c r="M57" s="11"/>
      <c r="N57" s="11"/>
      <c r="O57" s="11"/>
    </row>
    <row r="58" spans="1:15">
      <c r="A58" s="83"/>
      <c r="B58" s="11"/>
      <c r="C58" s="11"/>
      <c r="D58" s="11"/>
      <c r="E58" s="11"/>
      <c r="F58" s="11"/>
      <c r="G58" s="11"/>
      <c r="H58" s="11"/>
      <c r="I58" s="11"/>
      <c r="J58" s="11"/>
      <c r="K58" s="11"/>
      <c r="L58" s="11"/>
      <c r="M58" s="11"/>
      <c r="N58" s="11"/>
      <c r="O58" s="11"/>
    </row>
    <row r="59" spans="1:15">
      <c r="A59" s="83"/>
      <c r="B59" s="11"/>
      <c r="C59" s="11"/>
      <c r="D59" s="11"/>
      <c r="E59" s="11"/>
      <c r="F59" s="11"/>
      <c r="G59" s="11"/>
      <c r="H59" s="11"/>
      <c r="I59" s="11"/>
      <c r="J59" s="11"/>
      <c r="K59" s="11"/>
      <c r="L59" s="11"/>
      <c r="M59" s="11"/>
      <c r="N59" s="11"/>
      <c r="O59" s="11"/>
    </row>
    <row r="60" spans="1:15">
      <c r="A60" s="83"/>
      <c r="B60" s="11"/>
      <c r="C60" s="11"/>
      <c r="D60" s="11"/>
      <c r="E60" s="11"/>
      <c r="F60" s="11"/>
      <c r="G60" s="11"/>
      <c r="H60" s="11"/>
      <c r="I60" s="11"/>
      <c r="J60" s="11"/>
      <c r="K60" s="11"/>
      <c r="L60" s="11"/>
      <c r="M60" s="11"/>
      <c r="N60" s="11"/>
      <c r="O60" s="11"/>
    </row>
    <row r="61" spans="1:15">
      <c r="A61" s="83"/>
      <c r="B61" s="11"/>
      <c r="C61" s="11"/>
      <c r="D61" s="11"/>
      <c r="E61" s="11"/>
      <c r="F61" s="11"/>
      <c r="G61" s="11"/>
      <c r="H61" s="11"/>
      <c r="I61" s="11"/>
      <c r="J61" s="11"/>
      <c r="K61" s="11"/>
      <c r="L61" s="11"/>
      <c r="M61" s="11"/>
      <c r="N61" s="11"/>
      <c r="O61" s="11"/>
    </row>
    <row r="62" spans="1:15">
      <c r="A62" s="83"/>
      <c r="B62" s="11"/>
      <c r="C62" s="11"/>
      <c r="D62" s="11"/>
      <c r="E62" s="11"/>
      <c r="F62" s="11"/>
      <c r="G62" s="11"/>
      <c r="H62" s="11"/>
      <c r="I62" s="11"/>
      <c r="J62" s="11"/>
      <c r="K62" s="11"/>
      <c r="L62" s="11"/>
      <c r="M62" s="11"/>
      <c r="N62" s="11"/>
      <c r="O62" s="11"/>
    </row>
    <row r="63" spans="1:15">
      <c r="A63" s="83"/>
      <c r="B63" s="11"/>
      <c r="C63" s="11"/>
      <c r="D63" s="11"/>
      <c r="E63" s="11"/>
      <c r="F63" s="11"/>
      <c r="G63" s="11"/>
      <c r="H63" s="11"/>
      <c r="I63" s="11"/>
      <c r="J63" s="11"/>
      <c r="K63" s="11"/>
      <c r="L63" s="11"/>
      <c r="M63" s="11"/>
      <c r="N63" s="11"/>
      <c r="O63" s="11"/>
    </row>
    <row r="64" spans="1:15">
      <c r="A64" s="83"/>
      <c r="B64" s="11"/>
      <c r="C64" s="11"/>
      <c r="D64" s="11"/>
      <c r="E64" s="11"/>
      <c r="F64" s="11"/>
      <c r="G64" s="11"/>
      <c r="H64" s="11"/>
      <c r="I64" s="11"/>
      <c r="J64" s="11"/>
      <c r="K64" s="11"/>
      <c r="L64" s="11"/>
      <c r="M64" s="11"/>
      <c r="N64" s="11"/>
      <c r="O64" s="11"/>
    </row>
    <row r="65" spans="1:15">
      <c r="A65" s="83"/>
      <c r="B65" s="11"/>
      <c r="C65" s="11"/>
      <c r="D65" s="11"/>
      <c r="E65" s="11"/>
      <c r="F65" s="11"/>
      <c r="G65" s="11"/>
      <c r="H65" s="11"/>
      <c r="I65" s="11"/>
      <c r="J65" s="11"/>
      <c r="K65" s="11"/>
      <c r="L65" s="11"/>
      <c r="M65" s="11"/>
      <c r="N65" s="11"/>
      <c r="O65" s="11"/>
    </row>
    <row r="66" spans="1:15">
      <c r="A66" s="95">
        <v>3.4</v>
      </c>
      <c r="B66" s="41" t="s">
        <v>125</v>
      </c>
      <c r="C66" s="41"/>
      <c r="D66" s="41"/>
      <c r="E66" s="11"/>
      <c r="F66" s="11"/>
      <c r="G66" s="11"/>
      <c r="H66" s="11"/>
      <c r="I66" s="11"/>
      <c r="J66" s="11"/>
      <c r="K66" s="11"/>
      <c r="L66" s="11"/>
      <c r="M66" s="11"/>
      <c r="N66" s="11"/>
      <c r="O66" s="11"/>
    </row>
    <row r="67" spans="1:15" ht="15" customHeight="1">
      <c r="A67" s="83"/>
      <c r="B67" s="41" t="s">
        <v>64</v>
      </c>
      <c r="C67" s="41" t="s">
        <v>27</v>
      </c>
      <c r="D67" s="42" t="s">
        <v>0</v>
      </c>
      <c r="E67" s="11"/>
      <c r="F67" s="11"/>
      <c r="G67" s="11"/>
      <c r="H67" s="11"/>
      <c r="I67" s="11"/>
      <c r="J67" s="306" t="s">
        <v>377</v>
      </c>
      <c r="K67" s="306"/>
      <c r="L67" s="306"/>
      <c r="M67" s="306"/>
      <c r="N67" s="11"/>
      <c r="O67" s="11"/>
    </row>
    <row r="68" spans="1:15">
      <c r="A68" s="83"/>
      <c r="B68" s="11" t="s">
        <v>65</v>
      </c>
      <c r="C68" s="19">
        <v>1987</v>
      </c>
      <c r="D68" s="37">
        <v>0.6</v>
      </c>
      <c r="E68" s="11"/>
      <c r="F68" s="11"/>
      <c r="G68" s="11"/>
      <c r="H68" s="11"/>
      <c r="I68" s="11"/>
      <c r="J68" s="306"/>
      <c r="K68" s="306"/>
      <c r="L68" s="306"/>
      <c r="M68" s="306"/>
      <c r="N68" s="11"/>
      <c r="O68" s="11"/>
    </row>
    <row r="69" spans="1:15">
      <c r="A69" s="83"/>
      <c r="B69" s="11" t="s">
        <v>66</v>
      </c>
      <c r="C69" s="19">
        <v>23426</v>
      </c>
      <c r="D69" s="37">
        <v>7.3</v>
      </c>
      <c r="E69" s="11"/>
      <c r="F69" s="11"/>
      <c r="G69" s="11"/>
      <c r="H69" s="11"/>
      <c r="I69" s="11"/>
      <c r="J69" s="306"/>
      <c r="K69" s="306"/>
      <c r="L69" s="306"/>
      <c r="M69" s="306"/>
      <c r="N69" s="11"/>
      <c r="O69" s="11"/>
    </row>
    <row r="70" spans="1:15">
      <c r="A70" s="83"/>
      <c r="B70" s="11" t="s">
        <v>67</v>
      </c>
      <c r="C70" s="19">
        <v>19652</v>
      </c>
      <c r="D70" s="37">
        <v>6.1</v>
      </c>
      <c r="E70" s="11"/>
      <c r="F70" s="11"/>
      <c r="G70" s="11"/>
      <c r="H70" s="11"/>
      <c r="I70" s="11"/>
      <c r="J70" s="306"/>
      <c r="K70" s="306"/>
      <c r="L70" s="306"/>
      <c r="M70" s="306"/>
      <c r="N70" s="11"/>
      <c r="O70" s="11"/>
    </row>
    <row r="71" spans="1:15">
      <c r="A71" s="83"/>
      <c r="B71" s="11" t="s">
        <v>68</v>
      </c>
      <c r="C71" s="19">
        <v>16993</v>
      </c>
      <c r="D71" s="37">
        <v>5.3</v>
      </c>
      <c r="E71" s="11"/>
      <c r="F71" s="11"/>
      <c r="G71" s="11"/>
      <c r="H71" s="11"/>
      <c r="I71" s="11"/>
      <c r="J71" s="306"/>
      <c r="K71" s="306"/>
      <c r="L71" s="306"/>
      <c r="M71" s="306"/>
      <c r="N71" s="11"/>
      <c r="O71" s="11"/>
    </row>
    <row r="72" spans="1:15">
      <c r="A72" s="83"/>
      <c r="B72" s="11" t="s">
        <v>69</v>
      </c>
      <c r="C72" s="19">
        <v>22666</v>
      </c>
      <c r="D72" s="37">
        <v>7</v>
      </c>
      <c r="E72" s="11"/>
      <c r="F72" s="11"/>
      <c r="G72" s="11"/>
      <c r="H72" s="11"/>
      <c r="I72" s="11"/>
      <c r="J72" s="306"/>
      <c r="K72" s="306"/>
      <c r="L72" s="306"/>
      <c r="M72" s="306"/>
      <c r="N72" s="11"/>
      <c r="O72" s="11"/>
    </row>
    <row r="73" spans="1:15">
      <c r="A73" s="83"/>
      <c r="B73" s="11" t="s">
        <v>70</v>
      </c>
      <c r="C73" s="19">
        <v>14394</v>
      </c>
      <c r="D73" s="37">
        <v>4.5</v>
      </c>
      <c r="E73" s="11"/>
      <c r="F73" s="11"/>
      <c r="G73" s="11"/>
      <c r="H73" s="11"/>
      <c r="I73" s="11"/>
      <c r="J73" s="306"/>
      <c r="K73" s="306"/>
      <c r="L73" s="306"/>
      <c r="M73" s="306"/>
      <c r="N73" s="11"/>
      <c r="O73" s="11"/>
    </row>
    <row r="74" spans="1:15">
      <c r="A74" s="83"/>
      <c r="B74" s="11" t="s">
        <v>71</v>
      </c>
      <c r="C74" s="19">
        <v>9759</v>
      </c>
      <c r="D74" s="37">
        <v>3</v>
      </c>
      <c r="E74" s="11"/>
      <c r="F74" s="11"/>
      <c r="G74" s="11"/>
      <c r="H74" s="11"/>
      <c r="I74" s="11"/>
      <c r="J74" s="306"/>
      <c r="K74" s="306"/>
      <c r="L74" s="306"/>
      <c r="M74" s="306"/>
      <c r="N74" s="11"/>
      <c r="O74" s="11"/>
    </row>
    <row r="75" spans="1:15">
      <c r="A75" s="83"/>
      <c r="B75" s="11" t="s">
        <v>72</v>
      </c>
      <c r="C75" s="19">
        <v>5642</v>
      </c>
      <c r="D75" s="37">
        <v>1.8</v>
      </c>
      <c r="E75" s="11"/>
      <c r="F75" s="11"/>
      <c r="G75" s="11"/>
      <c r="H75" s="11"/>
      <c r="I75" s="11"/>
      <c r="J75" s="306"/>
      <c r="K75" s="306"/>
      <c r="L75" s="306"/>
      <c r="M75" s="306"/>
      <c r="N75" s="11"/>
      <c r="O75" s="11"/>
    </row>
    <row r="76" spans="1:15">
      <c r="A76" s="83"/>
      <c r="B76" s="11" t="s">
        <v>73</v>
      </c>
      <c r="C76" s="19">
        <v>4520</v>
      </c>
      <c r="D76" s="37">
        <v>1.4</v>
      </c>
      <c r="E76" s="11"/>
      <c r="F76" s="11"/>
      <c r="G76" s="11"/>
      <c r="H76" s="11"/>
      <c r="I76" s="11"/>
      <c r="J76" s="11"/>
      <c r="K76" s="11"/>
      <c r="L76" s="11"/>
      <c r="M76" s="11"/>
      <c r="N76" s="11"/>
      <c r="O76" s="11"/>
    </row>
    <row r="77" spans="1:15">
      <c r="A77" s="83"/>
      <c r="B77" s="11" t="s">
        <v>74</v>
      </c>
      <c r="C77" s="19">
        <v>2167</v>
      </c>
      <c r="D77" s="37">
        <v>0.7</v>
      </c>
      <c r="E77" s="11"/>
      <c r="F77" s="11"/>
      <c r="G77" s="11"/>
      <c r="H77" s="11"/>
      <c r="I77" s="11"/>
      <c r="J77" s="11"/>
      <c r="K77" s="11"/>
      <c r="L77" s="11"/>
      <c r="M77" s="11"/>
      <c r="N77" s="11"/>
      <c r="O77" s="11"/>
    </row>
    <row r="78" spans="1:15">
      <c r="A78" s="83"/>
      <c r="B78" s="11" t="s">
        <v>383</v>
      </c>
      <c r="C78" s="19">
        <v>3046</v>
      </c>
      <c r="D78" s="37">
        <v>0.9</v>
      </c>
      <c r="E78" s="11"/>
      <c r="F78" s="11"/>
      <c r="G78" s="11"/>
      <c r="H78" s="11"/>
      <c r="I78" s="11"/>
      <c r="J78" s="11"/>
      <c r="K78" s="11"/>
      <c r="L78" s="11"/>
      <c r="M78" s="11"/>
      <c r="N78" s="11"/>
      <c r="O78" s="11"/>
    </row>
    <row r="79" spans="1:15">
      <c r="A79" s="83"/>
      <c r="B79" s="11" t="s">
        <v>58</v>
      </c>
      <c r="C79" s="19">
        <v>197643</v>
      </c>
      <c r="D79" s="37">
        <v>61.399835350036504</v>
      </c>
      <c r="E79" s="11"/>
      <c r="F79" s="11"/>
      <c r="G79" s="11"/>
      <c r="H79" s="11"/>
      <c r="I79" s="11"/>
      <c r="J79" s="11"/>
      <c r="K79" s="11"/>
      <c r="L79" s="11"/>
      <c r="M79" s="11"/>
      <c r="N79" s="11"/>
      <c r="O79" s="11"/>
    </row>
    <row r="80" spans="1:15">
      <c r="A80" s="83"/>
      <c r="B80" s="11" t="s">
        <v>23</v>
      </c>
      <c r="C80" s="19">
        <v>321895</v>
      </c>
      <c r="D80" s="11">
        <v>100</v>
      </c>
      <c r="E80" s="11"/>
      <c r="F80" s="11"/>
      <c r="G80" s="11"/>
      <c r="H80" s="11"/>
      <c r="I80" s="11"/>
      <c r="J80" s="11"/>
      <c r="K80" s="11"/>
      <c r="L80" s="11"/>
      <c r="M80" s="11"/>
      <c r="N80" s="11"/>
      <c r="O80" s="11"/>
    </row>
    <row r="81" spans="1:15">
      <c r="A81" s="83"/>
      <c r="B81" s="11"/>
      <c r="C81" s="19"/>
      <c r="D81" s="11"/>
      <c r="E81" s="11"/>
      <c r="F81" s="11"/>
      <c r="G81" s="11"/>
      <c r="H81" s="11"/>
      <c r="I81" s="11"/>
      <c r="J81" s="11"/>
      <c r="K81" s="11"/>
      <c r="L81" s="11"/>
      <c r="M81" s="11"/>
      <c r="N81" s="11"/>
      <c r="O81" s="11"/>
    </row>
    <row r="82" spans="1:15">
      <c r="A82" s="83"/>
      <c r="B82" s="11"/>
      <c r="C82" s="40"/>
      <c r="D82" s="11"/>
      <c r="E82" s="11"/>
      <c r="F82" s="11"/>
      <c r="G82" s="11"/>
      <c r="H82" s="11"/>
      <c r="I82" s="11"/>
      <c r="J82" s="11"/>
      <c r="K82" s="11"/>
      <c r="L82" s="11"/>
      <c r="M82" s="11"/>
      <c r="N82" s="11"/>
      <c r="O82" s="11"/>
    </row>
    <row r="83" spans="1:15">
      <c r="A83" s="83"/>
      <c r="B83" s="11"/>
      <c r="C83" s="19"/>
      <c r="D83" s="11"/>
      <c r="E83" s="11"/>
      <c r="F83" s="11"/>
      <c r="G83" s="11"/>
      <c r="H83" s="11"/>
      <c r="I83" s="11"/>
      <c r="N83" s="11"/>
      <c r="O83" s="11"/>
    </row>
    <row r="84" spans="1:15">
      <c r="A84" s="83"/>
      <c r="B84" s="11"/>
      <c r="C84" s="19"/>
      <c r="D84" s="11"/>
      <c r="E84" s="11"/>
      <c r="F84" s="11"/>
      <c r="G84" s="11"/>
      <c r="H84" s="11"/>
      <c r="I84" s="11"/>
      <c r="N84" s="11"/>
      <c r="O84" s="11"/>
    </row>
    <row r="85" spans="1:15">
      <c r="A85" s="83"/>
      <c r="B85" s="11"/>
      <c r="C85" s="19"/>
      <c r="D85" s="11"/>
      <c r="E85" s="11"/>
      <c r="F85" s="11"/>
      <c r="G85" s="11"/>
      <c r="H85" s="11"/>
      <c r="I85" s="11"/>
      <c r="N85" s="11"/>
      <c r="O85" s="11"/>
    </row>
    <row r="86" spans="1:15">
      <c r="A86" s="83"/>
      <c r="B86" s="11"/>
      <c r="C86" s="19"/>
      <c r="D86" s="11"/>
      <c r="E86" s="11"/>
      <c r="F86" s="11"/>
      <c r="G86" s="11"/>
      <c r="H86" s="11"/>
      <c r="I86" s="11"/>
      <c r="N86" s="11"/>
      <c r="O86" s="11"/>
    </row>
    <row r="87" spans="1:15">
      <c r="A87" s="83"/>
      <c r="B87" s="11"/>
      <c r="C87" s="11"/>
      <c r="D87" s="11"/>
      <c r="E87" s="11"/>
      <c r="F87" s="11"/>
      <c r="G87" s="11"/>
      <c r="H87" s="11"/>
      <c r="I87" s="11"/>
      <c r="N87" s="11"/>
      <c r="O87" s="11"/>
    </row>
    <row r="88" spans="1:15">
      <c r="A88" s="83"/>
      <c r="B88" s="11"/>
      <c r="C88" s="11"/>
      <c r="D88" s="11"/>
      <c r="E88" s="11"/>
      <c r="F88" s="11"/>
      <c r="G88" s="11"/>
      <c r="H88" s="11"/>
      <c r="I88" s="11"/>
      <c r="N88" s="11"/>
      <c r="O88" s="11"/>
    </row>
    <row r="89" spans="1:15">
      <c r="A89" s="95">
        <v>3.5</v>
      </c>
      <c r="B89" s="41" t="s">
        <v>126</v>
      </c>
      <c r="C89" s="41"/>
      <c r="D89" s="41"/>
      <c r="E89" s="11"/>
      <c r="F89" s="11"/>
      <c r="G89" s="11"/>
      <c r="H89" s="11"/>
      <c r="I89" s="11"/>
      <c r="N89" s="11"/>
      <c r="O89" s="11"/>
    </row>
    <row r="90" spans="1:15">
      <c r="A90" s="83"/>
      <c r="B90" s="41" t="s">
        <v>127</v>
      </c>
      <c r="C90" s="41" t="s">
        <v>27</v>
      </c>
      <c r="D90" s="42" t="s">
        <v>0</v>
      </c>
      <c r="E90" s="11"/>
      <c r="F90" s="11"/>
      <c r="G90" s="11"/>
      <c r="H90" s="11"/>
      <c r="I90" s="11"/>
      <c r="N90" s="11"/>
      <c r="O90" s="11"/>
    </row>
    <row r="91" spans="1:15">
      <c r="A91" s="83"/>
      <c r="B91" s="11" t="s">
        <v>128</v>
      </c>
      <c r="C91" s="19">
        <v>48578</v>
      </c>
      <c r="D91" s="37">
        <v>15.09125646561767</v>
      </c>
      <c r="E91" s="37"/>
      <c r="F91" s="11"/>
      <c r="G91" s="11"/>
      <c r="H91" s="11"/>
      <c r="I91" s="11"/>
      <c r="N91" s="11"/>
      <c r="O91" s="11"/>
    </row>
    <row r="92" spans="1:15">
      <c r="A92" s="83"/>
      <c r="B92" s="11" t="s">
        <v>129</v>
      </c>
      <c r="C92" s="19">
        <v>45944</v>
      </c>
      <c r="D92" s="37">
        <v>14.272977213066373</v>
      </c>
      <c r="E92" s="37"/>
      <c r="F92" s="11"/>
      <c r="G92" s="11"/>
      <c r="H92" s="11"/>
      <c r="I92" s="11"/>
      <c r="J92" s="306" t="s">
        <v>378</v>
      </c>
      <c r="K92" s="306"/>
      <c r="L92" s="306"/>
      <c r="M92" s="306"/>
      <c r="N92" s="11"/>
      <c r="O92" s="11"/>
    </row>
    <row r="93" spans="1:15">
      <c r="A93" s="83"/>
      <c r="B93" s="11" t="s">
        <v>130</v>
      </c>
      <c r="C93" s="19">
        <v>16132</v>
      </c>
      <c r="D93" s="37">
        <v>5.0115720964910917</v>
      </c>
      <c r="E93" s="37"/>
      <c r="F93" s="11"/>
      <c r="G93" s="11"/>
      <c r="H93" s="11"/>
      <c r="I93" s="11"/>
      <c r="J93" s="306"/>
      <c r="K93" s="306"/>
      <c r="L93" s="306"/>
      <c r="M93" s="306"/>
      <c r="N93" s="11"/>
      <c r="O93" s="11"/>
    </row>
    <row r="94" spans="1:15">
      <c r="A94" s="83"/>
      <c r="B94" s="11" t="s">
        <v>131</v>
      </c>
      <c r="C94" s="19">
        <v>15352</v>
      </c>
      <c r="D94" s="37">
        <v>4.7692570558722567</v>
      </c>
      <c r="E94" s="37"/>
      <c r="F94" s="11"/>
      <c r="G94" s="11"/>
      <c r="H94" s="11"/>
      <c r="I94" s="11"/>
      <c r="J94" s="306"/>
      <c r="K94" s="306"/>
      <c r="L94" s="306"/>
      <c r="M94" s="306"/>
      <c r="N94" s="11"/>
      <c r="O94" s="11"/>
    </row>
    <row r="95" spans="1:15">
      <c r="A95" s="83"/>
      <c r="B95" s="11" t="s">
        <v>132</v>
      </c>
      <c r="C95" s="19">
        <v>14425</v>
      </c>
      <c r="D95" s="37">
        <v>4.4812749499060249</v>
      </c>
      <c r="E95" s="37"/>
      <c r="F95" s="11"/>
      <c r="G95" s="11"/>
      <c r="H95" s="11"/>
      <c r="I95" s="11"/>
      <c r="J95" s="306"/>
      <c r="K95" s="306"/>
      <c r="L95" s="306"/>
      <c r="M95" s="306"/>
      <c r="N95" s="11"/>
      <c r="O95" s="11"/>
    </row>
    <row r="96" spans="1:15">
      <c r="A96" s="83"/>
      <c r="B96" s="11" t="s">
        <v>133</v>
      </c>
      <c r="C96" s="19">
        <v>11223</v>
      </c>
      <c r="D96" s="37">
        <v>3.4865406421348575</v>
      </c>
      <c r="E96" s="37"/>
      <c r="F96" s="11"/>
      <c r="G96" s="11"/>
      <c r="H96" s="11"/>
      <c r="I96" s="11"/>
      <c r="J96" s="306"/>
      <c r="K96" s="306"/>
      <c r="L96" s="306"/>
      <c r="M96" s="306"/>
      <c r="N96" s="11"/>
      <c r="O96" s="11"/>
    </row>
    <row r="97" spans="1:15">
      <c r="A97" s="83"/>
      <c r="B97" s="11" t="s">
        <v>134</v>
      </c>
      <c r="C97" s="19">
        <v>9189</v>
      </c>
      <c r="D97" s="37">
        <v>2.8546575746749716</v>
      </c>
      <c r="E97" s="37"/>
      <c r="F97" s="11"/>
      <c r="G97" s="11"/>
      <c r="H97" s="11"/>
      <c r="I97" s="11"/>
      <c r="J97" s="306"/>
      <c r="K97" s="306"/>
      <c r="L97" s="306"/>
      <c r="M97" s="306"/>
      <c r="N97" s="11"/>
      <c r="O97" s="11"/>
    </row>
    <row r="98" spans="1:15">
      <c r="A98" s="83"/>
      <c r="B98" s="11" t="s">
        <v>379</v>
      </c>
      <c r="C98" s="19">
        <v>8882</v>
      </c>
      <c r="D98" s="37">
        <v>2.7592848599698661</v>
      </c>
      <c r="E98" s="37"/>
      <c r="F98" s="11"/>
      <c r="G98" s="11"/>
      <c r="H98" s="11"/>
      <c r="I98" s="11"/>
      <c r="J98" s="306"/>
      <c r="K98" s="306"/>
      <c r="L98" s="306"/>
      <c r="M98" s="306"/>
      <c r="N98" s="11"/>
      <c r="O98" s="11"/>
    </row>
    <row r="99" spans="1:15">
      <c r="A99" s="83"/>
      <c r="B99" s="11" t="s">
        <v>135</v>
      </c>
      <c r="C99" s="19">
        <v>8024</v>
      </c>
      <c r="D99" s="37">
        <v>2.4927383152891469</v>
      </c>
      <c r="E99" s="37"/>
      <c r="F99" s="11"/>
      <c r="G99" s="11"/>
      <c r="H99" s="11"/>
      <c r="I99" s="11"/>
      <c r="J99" s="306"/>
      <c r="K99" s="306"/>
      <c r="L99" s="306"/>
      <c r="M99" s="306"/>
      <c r="N99" s="11"/>
      <c r="O99" s="11"/>
    </row>
    <row r="100" spans="1:15">
      <c r="A100" s="83"/>
      <c r="B100" s="11" t="s">
        <v>136</v>
      </c>
      <c r="C100" s="19">
        <v>5523</v>
      </c>
      <c r="D100" s="37">
        <v>1.7157768837664455</v>
      </c>
      <c r="E100" s="37"/>
      <c r="F100" s="11"/>
      <c r="G100" s="11"/>
      <c r="H100" s="11"/>
      <c r="I100" s="11"/>
      <c r="J100" s="306"/>
      <c r="K100" s="306"/>
      <c r="L100" s="306"/>
      <c r="M100" s="306"/>
      <c r="N100" s="11"/>
      <c r="O100" s="11"/>
    </row>
    <row r="101" spans="1:15">
      <c r="A101" s="83"/>
      <c r="B101" s="11" t="s">
        <v>137</v>
      </c>
      <c r="C101" s="19">
        <v>5486</v>
      </c>
      <c r="D101" s="37">
        <v>1.7042824523524753</v>
      </c>
      <c r="E101" s="37"/>
      <c r="F101" s="11"/>
      <c r="G101" s="11"/>
      <c r="H101" s="11"/>
      <c r="I101" s="11"/>
      <c r="J101" s="11"/>
      <c r="K101" s="11"/>
      <c r="L101" s="11"/>
      <c r="M101" s="11"/>
      <c r="N101" s="11"/>
      <c r="O101" s="11"/>
    </row>
    <row r="102" spans="1:15">
      <c r="A102" s="83"/>
      <c r="B102" s="11" t="s">
        <v>138</v>
      </c>
      <c r="C102" s="19">
        <v>4437</v>
      </c>
      <c r="D102" s="37">
        <v>1.3783997887509902</v>
      </c>
      <c r="E102" s="37"/>
      <c r="F102" s="11"/>
      <c r="G102" s="11"/>
      <c r="H102" s="11"/>
      <c r="I102" s="11"/>
      <c r="N102" s="11"/>
      <c r="O102" s="11"/>
    </row>
    <row r="103" spans="1:15">
      <c r="A103" s="83"/>
      <c r="B103" s="11" t="s">
        <v>139</v>
      </c>
      <c r="C103" s="19">
        <v>4150</v>
      </c>
      <c r="D103" s="37">
        <v>1.2892402802155982</v>
      </c>
      <c r="E103" s="37"/>
      <c r="F103" s="11"/>
      <c r="G103" s="11"/>
      <c r="H103" s="11"/>
      <c r="I103" s="11"/>
      <c r="N103" s="11"/>
      <c r="O103" s="11"/>
    </row>
    <row r="104" spans="1:15">
      <c r="A104" s="83"/>
      <c r="B104" s="11" t="s">
        <v>140</v>
      </c>
      <c r="C104" s="19">
        <v>124550</v>
      </c>
      <c r="D104" s="37">
        <v>38.692741421892229</v>
      </c>
      <c r="E104" s="37"/>
      <c r="F104" s="11"/>
      <c r="G104" s="11"/>
      <c r="H104" s="11"/>
      <c r="I104" s="11"/>
      <c r="N104" s="11"/>
      <c r="O104" s="11"/>
    </row>
    <row r="105" spans="1:15">
      <c r="A105" s="83"/>
      <c r="B105" s="11" t="s">
        <v>23</v>
      </c>
      <c r="C105" s="19">
        <f>SUM(C91:C104)</f>
        <v>321895</v>
      </c>
      <c r="D105" s="37">
        <v>100</v>
      </c>
      <c r="E105" s="37"/>
      <c r="F105" s="11"/>
      <c r="G105" s="11"/>
      <c r="H105" s="11"/>
      <c r="I105" s="11"/>
      <c r="N105" s="11"/>
      <c r="O105" s="11"/>
    </row>
    <row r="106" spans="1:15">
      <c r="A106" s="83"/>
      <c r="B106" s="11"/>
      <c r="C106" s="11"/>
      <c r="D106" s="11"/>
      <c r="E106" s="11"/>
      <c r="F106" s="11"/>
      <c r="G106" s="11"/>
      <c r="H106" s="11"/>
      <c r="I106" s="11"/>
      <c r="N106" s="11"/>
      <c r="O106" s="11"/>
    </row>
    <row r="107" spans="1:15">
      <c r="A107" s="83"/>
      <c r="B107" s="11"/>
      <c r="C107" s="19"/>
      <c r="D107" s="37"/>
      <c r="E107" s="11"/>
      <c r="F107" s="11"/>
      <c r="G107" s="11"/>
      <c r="H107" s="11"/>
      <c r="I107" s="11"/>
      <c r="N107" s="11"/>
      <c r="O107" s="11"/>
    </row>
    <row r="108" spans="1:15">
      <c r="A108" s="83"/>
      <c r="B108" s="11"/>
      <c r="C108" s="11"/>
      <c r="D108" s="11"/>
      <c r="E108" s="11"/>
      <c r="F108" s="11"/>
      <c r="G108" s="11"/>
      <c r="H108" s="11"/>
      <c r="I108" s="11"/>
      <c r="N108" s="11"/>
      <c r="O108" s="11"/>
    </row>
  </sheetData>
  <mergeCells count="5">
    <mergeCell ref="J92:M100"/>
    <mergeCell ref="I3:L11"/>
    <mergeCell ref="H37:K46"/>
    <mergeCell ref="J49:M56"/>
    <mergeCell ref="J67:M75"/>
  </mergeCells>
  <pageMargins left="0" right="0" top="0.02" bottom="0" header="0.3" footer="0.3"/>
  <drawing r:id="rId1"/>
</worksheet>
</file>

<file path=xl/worksheets/sheet4.xml><?xml version="1.0" encoding="utf-8"?>
<worksheet xmlns="http://schemas.openxmlformats.org/spreadsheetml/2006/main" xmlns:r="http://schemas.openxmlformats.org/officeDocument/2006/relationships">
  <sheetPr>
    <tabColor rgb="FF00B0F0"/>
  </sheetPr>
  <dimension ref="A1:O98"/>
  <sheetViews>
    <sheetView topLeftCell="A100" zoomScale="85" zoomScaleNormal="85" workbookViewId="0">
      <selection activeCell="D89" activeCellId="1" sqref="B89:B95 D89:D95"/>
    </sheetView>
  </sheetViews>
  <sheetFormatPr baseColWidth="10" defaultRowHeight="12.75"/>
  <cols>
    <col min="1" max="1" width="11.42578125" style="83"/>
    <col min="2" max="16384" width="11.42578125" style="11"/>
  </cols>
  <sheetData>
    <row r="1" spans="1:13">
      <c r="A1" s="96"/>
      <c r="B1" s="53" t="s">
        <v>141</v>
      </c>
      <c r="C1" s="53"/>
    </row>
    <row r="2" spans="1:13">
      <c r="A2" s="97">
        <v>4.0999999999999996</v>
      </c>
      <c r="B2" s="54" t="s">
        <v>142</v>
      </c>
      <c r="C2" s="54"/>
      <c r="J2" s="113"/>
      <c r="K2" s="113"/>
      <c r="L2" s="113"/>
      <c r="M2" s="113"/>
    </row>
    <row r="3" spans="1:13">
      <c r="B3" s="59" t="s">
        <v>26</v>
      </c>
      <c r="C3" s="59" t="s">
        <v>27</v>
      </c>
      <c r="D3" s="60"/>
      <c r="E3" s="60"/>
      <c r="F3" s="60"/>
      <c r="G3" s="60"/>
      <c r="H3" s="60"/>
      <c r="I3" s="60"/>
      <c r="J3" s="290"/>
      <c r="K3" s="290"/>
      <c r="L3" s="290"/>
      <c r="M3" s="290"/>
    </row>
    <row r="4" spans="1:13">
      <c r="B4" s="61">
        <v>2009</v>
      </c>
      <c r="C4" s="62">
        <v>50428</v>
      </c>
      <c r="D4" s="63"/>
      <c r="E4" s="61"/>
      <c r="F4" s="61"/>
      <c r="G4" s="61"/>
      <c r="H4" s="61"/>
      <c r="I4" s="61"/>
      <c r="J4" s="291"/>
      <c r="K4" s="291"/>
      <c r="L4" s="291"/>
      <c r="M4" s="290"/>
    </row>
    <row r="5" spans="1:13">
      <c r="B5" s="61">
        <v>2010</v>
      </c>
      <c r="C5" s="64">
        <v>57823</v>
      </c>
      <c r="D5" s="63"/>
      <c r="E5" s="61"/>
      <c r="F5" s="61"/>
      <c r="G5" s="61"/>
      <c r="H5" s="61"/>
      <c r="I5" s="61"/>
      <c r="J5" s="291"/>
      <c r="K5" s="291"/>
      <c r="L5" s="291"/>
      <c r="M5" s="290"/>
    </row>
    <row r="6" spans="1:13">
      <c r="B6" s="61">
        <v>2011</v>
      </c>
      <c r="C6" s="64">
        <v>54508</v>
      </c>
      <c r="D6" s="63"/>
      <c r="E6" s="61"/>
      <c r="F6" s="61"/>
      <c r="G6" s="61"/>
      <c r="H6" s="61"/>
      <c r="I6" s="61"/>
      <c r="J6" s="291"/>
      <c r="K6" s="291"/>
      <c r="L6" s="291"/>
      <c r="M6" s="290"/>
    </row>
    <row r="7" spans="1:13" ht="16.5" customHeight="1">
      <c r="B7" s="61">
        <v>2012</v>
      </c>
      <c r="C7" s="62">
        <v>63633</v>
      </c>
      <c r="D7" s="63"/>
      <c r="E7" s="61"/>
      <c r="F7" s="65"/>
      <c r="G7" s="56"/>
      <c r="H7" s="56"/>
      <c r="I7" s="56"/>
      <c r="J7" s="292"/>
      <c r="K7" s="292"/>
      <c r="L7" s="289"/>
      <c r="M7" s="290"/>
    </row>
    <row r="8" spans="1:13">
      <c r="B8" s="61">
        <v>2013</v>
      </c>
      <c r="C8" s="62">
        <v>77339</v>
      </c>
      <c r="D8" s="63"/>
      <c r="E8" s="61"/>
      <c r="F8" s="56"/>
      <c r="G8" s="56"/>
      <c r="H8" s="66"/>
      <c r="I8" s="66"/>
      <c r="J8" s="293"/>
      <c r="K8" s="293"/>
      <c r="L8" s="289"/>
      <c r="M8" s="290"/>
    </row>
    <row r="9" spans="1:13">
      <c r="B9" s="67" t="s">
        <v>23</v>
      </c>
      <c r="C9" s="62">
        <v>303731</v>
      </c>
      <c r="D9" s="63"/>
      <c r="E9" s="61"/>
      <c r="F9" s="68"/>
      <c r="G9" s="67"/>
      <c r="H9" s="61"/>
      <c r="I9" s="61"/>
      <c r="J9" s="294"/>
      <c r="K9" s="294"/>
      <c r="L9" s="289"/>
      <c r="M9" s="290"/>
    </row>
    <row r="10" spans="1:13">
      <c r="B10" s="61"/>
      <c r="C10" s="61"/>
      <c r="D10" s="61"/>
      <c r="E10" s="61"/>
      <c r="F10" s="56"/>
      <c r="G10" s="67"/>
      <c r="H10" s="61"/>
      <c r="I10" s="61"/>
      <c r="J10" s="294"/>
      <c r="K10" s="294"/>
      <c r="L10" s="289"/>
      <c r="M10" s="290"/>
    </row>
    <row r="11" spans="1:13">
      <c r="B11" s="61"/>
      <c r="C11" s="61"/>
      <c r="D11" s="61"/>
      <c r="E11" s="61"/>
      <c r="F11" s="56"/>
      <c r="G11" s="67"/>
      <c r="H11" s="61"/>
      <c r="I11" s="61"/>
      <c r="J11" s="294"/>
      <c r="K11" s="294"/>
      <c r="L11" s="289"/>
      <c r="M11" s="290"/>
    </row>
    <row r="12" spans="1:13">
      <c r="B12" s="61"/>
      <c r="C12" s="61"/>
      <c r="D12" s="61"/>
      <c r="E12" s="61"/>
      <c r="F12" s="56"/>
      <c r="G12" s="67"/>
      <c r="H12" s="61"/>
      <c r="I12" s="61"/>
      <c r="J12" s="294"/>
      <c r="K12" s="294"/>
      <c r="L12" s="289"/>
      <c r="M12" s="290"/>
    </row>
    <row r="13" spans="1:13">
      <c r="B13" s="61"/>
      <c r="C13" s="61"/>
      <c r="D13" s="61"/>
      <c r="E13" s="61"/>
      <c r="F13" s="56"/>
      <c r="G13" s="67"/>
      <c r="H13" s="61"/>
      <c r="I13" s="61"/>
      <c r="J13" s="294"/>
      <c r="K13" s="294"/>
      <c r="L13" s="289"/>
      <c r="M13" s="290"/>
    </row>
    <row r="14" spans="1:13">
      <c r="B14" s="61"/>
      <c r="C14" s="61"/>
      <c r="D14" s="61"/>
      <c r="E14" s="61"/>
      <c r="F14" s="56"/>
      <c r="G14" s="67"/>
      <c r="H14" s="61"/>
      <c r="I14" s="61"/>
      <c r="J14" s="294"/>
      <c r="K14" s="294"/>
      <c r="L14" s="289"/>
      <c r="M14" s="290"/>
    </row>
    <row r="15" spans="1:13">
      <c r="B15" s="61"/>
      <c r="C15" s="61"/>
      <c r="D15" s="61"/>
      <c r="E15" s="61"/>
      <c r="F15" s="56"/>
      <c r="G15" s="67"/>
      <c r="H15" s="61"/>
      <c r="I15" s="61"/>
      <c r="J15" s="63"/>
      <c r="K15" s="63"/>
      <c r="L15" s="57"/>
      <c r="M15" s="60"/>
    </row>
    <row r="16" spans="1:13">
      <c r="B16" s="61"/>
      <c r="C16" s="61"/>
      <c r="D16" s="61"/>
      <c r="E16" s="61"/>
      <c r="F16" s="56"/>
      <c r="G16" s="67"/>
      <c r="H16" s="61"/>
      <c r="I16" s="61"/>
      <c r="J16" s="63"/>
      <c r="K16" s="63"/>
      <c r="L16" s="57"/>
      <c r="M16" s="60"/>
    </row>
    <row r="17" spans="1:13">
      <c r="B17" s="61"/>
      <c r="C17" s="61"/>
      <c r="D17" s="61"/>
      <c r="E17" s="61"/>
      <c r="F17" s="56"/>
      <c r="G17" s="67"/>
      <c r="H17" s="61"/>
      <c r="I17" s="61"/>
      <c r="J17" s="63"/>
      <c r="K17" s="63"/>
      <c r="L17" s="57"/>
      <c r="M17" s="60"/>
    </row>
    <row r="18" spans="1:13">
      <c r="B18" s="61"/>
      <c r="C18" s="61"/>
      <c r="D18" s="61"/>
      <c r="E18" s="61"/>
      <c r="F18" s="56"/>
      <c r="G18" s="67"/>
      <c r="H18" s="61"/>
      <c r="I18" s="61"/>
      <c r="J18" s="63"/>
      <c r="K18" s="63"/>
      <c r="L18" s="57"/>
      <c r="M18" s="60"/>
    </row>
    <row r="19" spans="1:13">
      <c r="A19" s="97">
        <v>4.2</v>
      </c>
      <c r="B19" s="54" t="s">
        <v>144</v>
      </c>
      <c r="C19" s="54"/>
      <c r="D19" s="54"/>
      <c r="E19" s="61"/>
      <c r="F19" s="56"/>
      <c r="H19" s="60"/>
      <c r="I19" s="61"/>
      <c r="J19" s="63"/>
      <c r="K19" s="58"/>
      <c r="L19" s="57"/>
      <c r="M19" s="60"/>
    </row>
    <row r="20" spans="1:13">
      <c r="A20" s="83" t="s">
        <v>244</v>
      </c>
      <c r="B20" s="54" t="s">
        <v>123</v>
      </c>
      <c r="C20" s="54" t="s">
        <v>27</v>
      </c>
      <c r="D20" s="55" t="s">
        <v>0</v>
      </c>
      <c r="E20" s="61"/>
      <c r="F20" s="54" t="s">
        <v>123</v>
      </c>
      <c r="G20" s="54" t="s">
        <v>30</v>
      </c>
      <c r="H20" s="61"/>
      <c r="I20" s="61"/>
      <c r="J20" s="61"/>
      <c r="K20" s="61"/>
      <c r="L20" s="61"/>
      <c r="M20" s="60"/>
    </row>
    <row r="21" spans="1:13">
      <c r="B21" s="11" t="s">
        <v>7</v>
      </c>
      <c r="C21" s="19">
        <v>31534</v>
      </c>
      <c r="D21" s="11">
        <v>40.799999999999997</v>
      </c>
      <c r="E21" s="61"/>
      <c r="F21" s="11" t="s">
        <v>7</v>
      </c>
      <c r="G21" s="11">
        <v>40.799999999999997</v>
      </c>
      <c r="H21" s="61"/>
      <c r="I21" s="61"/>
      <c r="J21" s="61"/>
      <c r="K21" s="61"/>
      <c r="L21" s="61"/>
      <c r="M21" s="60"/>
    </row>
    <row r="22" spans="1:13">
      <c r="B22" s="11" t="s">
        <v>145</v>
      </c>
      <c r="C22" s="19">
        <v>957</v>
      </c>
      <c r="D22" s="11">
        <v>1.2</v>
      </c>
      <c r="F22" s="11" t="s">
        <v>13</v>
      </c>
      <c r="G22" s="11">
        <v>8.8000000000000007</v>
      </c>
    </row>
    <row r="23" spans="1:13">
      <c r="B23" s="11" t="s">
        <v>16</v>
      </c>
      <c r="C23" s="19">
        <v>2056</v>
      </c>
      <c r="D23" s="11">
        <v>2.7</v>
      </c>
      <c r="F23" s="11" t="s">
        <v>6</v>
      </c>
      <c r="G23" s="11">
        <v>6</v>
      </c>
    </row>
    <row r="24" spans="1:13">
      <c r="B24" s="11" t="s">
        <v>3</v>
      </c>
      <c r="C24" s="19">
        <v>2101</v>
      </c>
      <c r="D24" s="11">
        <v>2.7</v>
      </c>
      <c r="F24" s="11" t="s">
        <v>17</v>
      </c>
      <c r="G24" s="11">
        <v>4.9000000000000004</v>
      </c>
    </row>
    <row r="25" spans="1:13">
      <c r="B25" s="11" t="s">
        <v>6</v>
      </c>
      <c r="C25" s="19">
        <v>4662</v>
      </c>
      <c r="D25" s="11">
        <v>6</v>
      </c>
      <c r="F25" s="11" t="s">
        <v>1</v>
      </c>
      <c r="G25" s="11">
        <v>4</v>
      </c>
    </row>
    <row r="26" spans="1:13">
      <c r="B26" s="11" t="s">
        <v>146</v>
      </c>
      <c r="C26" s="19">
        <v>1423</v>
      </c>
      <c r="D26" s="11">
        <v>1.8</v>
      </c>
      <c r="F26" s="11" t="s">
        <v>8</v>
      </c>
      <c r="G26" s="11">
        <v>3.9</v>
      </c>
    </row>
    <row r="27" spans="1:13">
      <c r="B27" s="11" t="s">
        <v>19</v>
      </c>
      <c r="C27" s="19">
        <v>1418</v>
      </c>
      <c r="D27" s="11">
        <v>1.8</v>
      </c>
      <c r="F27" s="11" t="s">
        <v>148</v>
      </c>
      <c r="G27" s="11">
        <v>3.3</v>
      </c>
    </row>
    <row r="28" spans="1:13">
      <c r="B28" s="11" t="s">
        <v>21</v>
      </c>
      <c r="C28" s="19">
        <v>1058</v>
      </c>
      <c r="D28" s="11">
        <v>1.4</v>
      </c>
      <c r="F28" s="11" t="s">
        <v>20</v>
      </c>
      <c r="G28" s="11">
        <v>2.9</v>
      </c>
    </row>
    <row r="29" spans="1:13">
      <c r="B29" s="11" t="s">
        <v>13</v>
      </c>
      <c r="C29" s="19">
        <v>6833</v>
      </c>
      <c r="D29" s="11">
        <v>8.8000000000000007</v>
      </c>
      <c r="F29" s="11" t="s">
        <v>16</v>
      </c>
      <c r="G29" s="11">
        <v>2.7</v>
      </c>
    </row>
    <row r="30" spans="1:13">
      <c r="B30" s="11" t="s">
        <v>20</v>
      </c>
      <c r="C30" s="19">
        <v>2274</v>
      </c>
      <c r="D30" s="11">
        <v>2.9</v>
      </c>
      <c r="F30" s="11" t="s">
        <v>3</v>
      </c>
      <c r="G30" s="11">
        <v>2.7</v>
      </c>
    </row>
    <row r="31" spans="1:13">
      <c r="B31" s="11" t="s">
        <v>15</v>
      </c>
      <c r="C31" s="19">
        <v>1625</v>
      </c>
      <c r="D31" s="11">
        <v>2.1</v>
      </c>
      <c r="F31" s="11" t="s">
        <v>147</v>
      </c>
      <c r="G31" s="11">
        <v>2.2000000000000002</v>
      </c>
    </row>
    <row r="32" spans="1:13">
      <c r="B32" s="11" t="s">
        <v>17</v>
      </c>
      <c r="C32" s="19">
        <v>3809</v>
      </c>
      <c r="D32" s="11">
        <v>4.9000000000000004</v>
      </c>
      <c r="F32" s="11" t="s">
        <v>15</v>
      </c>
      <c r="G32" s="11">
        <v>2.1</v>
      </c>
    </row>
    <row r="33" spans="1:15">
      <c r="B33" s="11" t="s">
        <v>8</v>
      </c>
      <c r="C33" s="19">
        <v>3029</v>
      </c>
      <c r="D33" s="11">
        <v>3.9</v>
      </c>
      <c r="F33" s="11" t="s">
        <v>146</v>
      </c>
      <c r="G33" s="11">
        <v>1.8</v>
      </c>
    </row>
    <row r="34" spans="1:15">
      <c r="B34" s="11" t="s">
        <v>147</v>
      </c>
      <c r="C34" s="19">
        <v>1669</v>
      </c>
      <c r="D34" s="11">
        <v>2.2000000000000002</v>
      </c>
      <c r="F34" s="11" t="s">
        <v>19</v>
      </c>
      <c r="G34" s="11">
        <v>1.8</v>
      </c>
    </row>
    <row r="35" spans="1:15">
      <c r="B35" s="11" t="s">
        <v>2</v>
      </c>
      <c r="C35" s="19">
        <v>1393</v>
      </c>
      <c r="D35" s="11">
        <v>1.8</v>
      </c>
      <c r="F35" s="11" t="s">
        <v>2</v>
      </c>
      <c r="G35" s="11">
        <v>1.8</v>
      </c>
    </row>
    <row r="36" spans="1:15">
      <c r="B36" s="11" t="s">
        <v>1</v>
      </c>
      <c r="C36" s="19">
        <v>3076</v>
      </c>
      <c r="D36" s="11">
        <v>4</v>
      </c>
      <c r="F36" s="11" t="s">
        <v>9</v>
      </c>
      <c r="G36" s="11">
        <v>1.7</v>
      </c>
    </row>
    <row r="37" spans="1:15">
      <c r="B37" s="11" t="s">
        <v>148</v>
      </c>
      <c r="C37" s="19">
        <v>2569</v>
      </c>
      <c r="D37" s="11">
        <v>3.3</v>
      </c>
      <c r="F37" s="11" t="s">
        <v>22</v>
      </c>
      <c r="G37" s="11">
        <v>1.5</v>
      </c>
    </row>
    <row r="38" spans="1:15">
      <c r="B38" s="11" t="s">
        <v>9</v>
      </c>
      <c r="C38" s="19">
        <v>1305</v>
      </c>
      <c r="D38" s="11">
        <v>1.7</v>
      </c>
      <c r="F38" s="11" t="s">
        <v>4</v>
      </c>
      <c r="G38" s="11">
        <v>1.5</v>
      </c>
    </row>
    <row r="39" spans="1:15">
      <c r="B39" s="11" t="s">
        <v>22</v>
      </c>
      <c r="C39" s="19">
        <v>1170</v>
      </c>
      <c r="D39" s="11">
        <v>1.5</v>
      </c>
      <c r="F39" s="11" t="s">
        <v>11</v>
      </c>
      <c r="G39" s="11">
        <v>1.5</v>
      </c>
    </row>
    <row r="40" spans="1:15">
      <c r="B40" s="11" t="s">
        <v>4</v>
      </c>
      <c r="C40" s="19">
        <v>1159</v>
      </c>
      <c r="D40" s="11">
        <v>1.5</v>
      </c>
      <c r="F40" s="11" t="s">
        <v>21</v>
      </c>
      <c r="G40" s="11">
        <v>1.4</v>
      </c>
    </row>
    <row r="41" spans="1:15">
      <c r="B41" s="11" t="s">
        <v>10</v>
      </c>
      <c r="C41" s="19">
        <v>1040</v>
      </c>
      <c r="D41" s="11">
        <v>1.3</v>
      </c>
      <c r="F41" s="11" t="s">
        <v>10</v>
      </c>
      <c r="G41" s="11">
        <v>1.3</v>
      </c>
    </row>
    <row r="42" spans="1:15">
      <c r="B42" s="11" t="s">
        <v>11</v>
      </c>
      <c r="C42" s="19">
        <v>1179</v>
      </c>
      <c r="D42" s="11">
        <v>1.5</v>
      </c>
      <c r="F42" s="11" t="s">
        <v>145</v>
      </c>
      <c r="G42" s="11">
        <v>1.2</v>
      </c>
    </row>
    <row r="43" spans="1:15">
      <c r="B43" s="11" t="s">
        <v>23</v>
      </c>
      <c r="C43" s="19">
        <v>77339</v>
      </c>
      <c r="D43" s="11">
        <v>100</v>
      </c>
    </row>
    <row r="45" spans="1:15">
      <c r="A45" s="97">
        <v>4.3</v>
      </c>
      <c r="B45" s="54" t="s">
        <v>149</v>
      </c>
      <c r="C45" s="54"/>
      <c r="D45" s="54"/>
    </row>
    <row r="46" spans="1:15">
      <c r="B46" s="54" t="s">
        <v>60</v>
      </c>
      <c r="C46" s="54" t="s">
        <v>27</v>
      </c>
      <c r="D46" s="55" t="s">
        <v>0</v>
      </c>
      <c r="L46" s="38"/>
      <c r="M46" s="38"/>
      <c r="N46" s="38"/>
      <c r="O46" s="38"/>
    </row>
    <row r="47" spans="1:15">
      <c r="B47" s="11" t="s">
        <v>61</v>
      </c>
      <c r="C47" s="19">
        <v>30823</v>
      </c>
      <c r="D47" s="37">
        <v>39.9</v>
      </c>
      <c r="L47" s="38"/>
      <c r="M47" s="38"/>
      <c r="N47" s="38"/>
      <c r="O47" s="38"/>
    </row>
    <row r="48" spans="1:15">
      <c r="B48" s="11" t="s">
        <v>62</v>
      </c>
      <c r="C48" s="19">
        <v>46514</v>
      </c>
      <c r="D48" s="37">
        <v>60.1</v>
      </c>
      <c r="L48" s="38"/>
      <c r="M48" s="38"/>
      <c r="N48" s="38"/>
      <c r="O48" s="38"/>
    </row>
    <row r="49" spans="1:15">
      <c r="B49" s="11" t="s">
        <v>58</v>
      </c>
      <c r="C49" s="19">
        <v>2</v>
      </c>
      <c r="D49" s="37">
        <v>0</v>
      </c>
      <c r="L49" s="38"/>
      <c r="M49" s="38"/>
      <c r="N49" s="38"/>
      <c r="O49" s="38"/>
    </row>
    <row r="50" spans="1:15">
      <c r="B50" s="11" t="s">
        <v>23</v>
      </c>
      <c r="C50" s="19">
        <v>77339</v>
      </c>
      <c r="D50" s="37">
        <v>100</v>
      </c>
      <c r="L50" s="38"/>
      <c r="M50" s="38"/>
      <c r="N50" s="38"/>
      <c r="O50" s="38"/>
    </row>
    <row r="51" spans="1:15">
      <c r="L51" s="38"/>
      <c r="M51" s="38"/>
      <c r="N51" s="38"/>
      <c r="O51" s="38"/>
    </row>
    <row r="52" spans="1:15">
      <c r="L52" s="38"/>
      <c r="M52" s="38"/>
      <c r="N52" s="38"/>
      <c r="O52" s="38"/>
    </row>
    <row r="53" spans="1:15">
      <c r="L53" s="38"/>
      <c r="M53" s="38"/>
      <c r="N53" s="38"/>
      <c r="O53" s="38"/>
    </row>
    <row r="54" spans="1:15">
      <c r="L54" s="38"/>
      <c r="M54" s="38"/>
      <c r="N54" s="38"/>
      <c r="O54" s="38"/>
    </row>
    <row r="55" spans="1:15">
      <c r="L55" s="38"/>
      <c r="M55" s="38"/>
      <c r="N55" s="38"/>
      <c r="O55" s="38"/>
    </row>
    <row r="56" spans="1:15">
      <c r="L56" s="38"/>
      <c r="M56" s="38"/>
      <c r="N56" s="38"/>
      <c r="O56" s="38"/>
    </row>
    <row r="57" spans="1:15">
      <c r="L57" s="38"/>
      <c r="M57" s="38"/>
      <c r="N57" s="38"/>
      <c r="O57" s="38"/>
    </row>
    <row r="64" spans="1:15">
      <c r="A64" s="97">
        <v>4.4000000000000004</v>
      </c>
      <c r="B64" s="54" t="s">
        <v>150</v>
      </c>
      <c r="C64" s="54"/>
      <c r="D64" s="54"/>
    </row>
    <row r="65" spans="2:4">
      <c r="B65" s="54" t="s">
        <v>64</v>
      </c>
      <c r="C65" s="54" t="s">
        <v>27</v>
      </c>
      <c r="D65" s="55" t="s">
        <v>0</v>
      </c>
    </row>
    <row r="66" spans="2:4">
      <c r="B66" s="11" t="s">
        <v>65</v>
      </c>
      <c r="C66" s="19">
        <v>11501</v>
      </c>
      <c r="D66" s="11">
        <v>14.9</v>
      </c>
    </row>
    <row r="67" spans="2:4">
      <c r="B67" s="11" t="s">
        <v>66</v>
      </c>
      <c r="C67" s="19">
        <v>8461</v>
      </c>
      <c r="D67" s="11">
        <v>10.9</v>
      </c>
    </row>
    <row r="68" spans="2:4">
      <c r="B68" s="11" t="s">
        <v>67</v>
      </c>
      <c r="C68" s="19">
        <v>6841</v>
      </c>
      <c r="D68" s="11">
        <v>8.8000000000000007</v>
      </c>
    </row>
    <row r="69" spans="2:4">
      <c r="B69" s="11" t="s">
        <v>68</v>
      </c>
      <c r="C69" s="19">
        <v>5976</v>
      </c>
      <c r="D69" s="11">
        <v>7.7</v>
      </c>
    </row>
    <row r="70" spans="2:4">
      <c r="B70" s="11" t="s">
        <v>69</v>
      </c>
      <c r="C70" s="19">
        <v>5195</v>
      </c>
      <c r="D70" s="11">
        <v>6.7</v>
      </c>
    </row>
    <row r="71" spans="2:4">
      <c r="B71" s="11" t="s">
        <v>70</v>
      </c>
      <c r="C71" s="19">
        <v>3937</v>
      </c>
      <c r="D71" s="11">
        <v>5.0999999999999996</v>
      </c>
    </row>
    <row r="72" spans="2:4">
      <c r="B72" s="11" t="s">
        <v>71</v>
      </c>
      <c r="C72" s="19">
        <v>2674</v>
      </c>
      <c r="D72" s="11">
        <v>3.5</v>
      </c>
    </row>
    <row r="73" spans="2:4">
      <c r="B73" s="11" t="s">
        <v>72</v>
      </c>
      <c r="C73" s="19">
        <v>1854</v>
      </c>
      <c r="D73" s="11">
        <v>2.4</v>
      </c>
    </row>
    <row r="74" spans="2:4">
      <c r="B74" s="11" t="s">
        <v>73</v>
      </c>
      <c r="C74" s="19">
        <v>1384</v>
      </c>
      <c r="D74" s="11">
        <v>1.8</v>
      </c>
    </row>
    <row r="75" spans="2:4">
      <c r="B75" s="11" t="s">
        <v>74</v>
      </c>
      <c r="C75" s="19">
        <v>939</v>
      </c>
      <c r="D75" s="11">
        <v>1.2</v>
      </c>
    </row>
    <row r="76" spans="2:4">
      <c r="B76" s="11" t="s">
        <v>383</v>
      </c>
      <c r="C76" s="19">
        <v>1640</v>
      </c>
      <c r="D76" s="11">
        <v>2.1</v>
      </c>
    </row>
    <row r="77" spans="2:4">
      <c r="B77" s="11" t="s">
        <v>58</v>
      </c>
      <c r="C77" s="19">
        <v>26937</v>
      </c>
      <c r="D77" s="11">
        <v>34.799999999999997</v>
      </c>
    </row>
    <row r="78" spans="2:4">
      <c r="B78" s="11" t="s">
        <v>23</v>
      </c>
      <c r="C78" s="19">
        <v>77339</v>
      </c>
      <c r="D78" s="11">
        <v>100</v>
      </c>
    </row>
    <row r="88" spans="1:4">
      <c r="A88" s="97">
        <v>4.5</v>
      </c>
      <c r="B88" s="54" t="s">
        <v>155</v>
      </c>
      <c r="C88" s="54"/>
      <c r="D88" s="54"/>
    </row>
    <row r="89" spans="1:4">
      <c r="B89" s="54" t="s">
        <v>156</v>
      </c>
      <c r="C89" s="54" t="s">
        <v>27</v>
      </c>
      <c r="D89" s="55" t="s">
        <v>0</v>
      </c>
    </row>
    <row r="90" spans="1:4">
      <c r="B90" s="11" t="s">
        <v>82</v>
      </c>
      <c r="C90" s="19">
        <v>29444</v>
      </c>
      <c r="D90" s="37">
        <v>38.071348220173526</v>
      </c>
    </row>
    <row r="91" spans="1:4">
      <c r="B91" s="11" t="s">
        <v>151</v>
      </c>
      <c r="C91" s="19">
        <v>9360</v>
      </c>
      <c r="D91" s="37">
        <v>12.102561450238559</v>
      </c>
    </row>
    <row r="92" spans="1:4">
      <c r="B92" s="11" t="s">
        <v>152</v>
      </c>
      <c r="C92" s="19">
        <v>8765</v>
      </c>
      <c r="D92" s="37">
        <v>11.333221272579165</v>
      </c>
    </row>
    <row r="93" spans="1:4">
      <c r="B93" s="11" t="s">
        <v>153</v>
      </c>
      <c r="C93" s="19">
        <v>6121</v>
      </c>
      <c r="D93" s="37">
        <v>7.9145062646271604</v>
      </c>
    </row>
    <row r="94" spans="1:4">
      <c r="B94" s="11" t="s">
        <v>154</v>
      </c>
      <c r="C94" s="19">
        <v>1230</v>
      </c>
      <c r="D94" s="37">
        <v>1.5904007033967338</v>
      </c>
    </row>
    <row r="95" spans="1:4">
      <c r="B95" s="11" t="s">
        <v>140</v>
      </c>
      <c r="C95" s="19">
        <v>22419</v>
      </c>
      <c r="D95" s="37">
        <v>28.987962088984858</v>
      </c>
    </row>
    <row r="96" spans="1:4">
      <c r="B96" s="11" t="s">
        <v>23</v>
      </c>
      <c r="C96" s="19">
        <v>77339</v>
      </c>
      <c r="D96" s="37">
        <v>100</v>
      </c>
    </row>
    <row r="98" spans="3:4">
      <c r="C98" s="19"/>
      <c r="D98" s="37"/>
    </row>
  </sheetData>
  <sortState ref="B72:D77">
    <sortCondition descending="1" ref="D72"/>
  </sortState>
  <pageMargins left="0" right="0.01" top="0.01" bottom="0" header="0.33" footer="0.3"/>
  <drawing r:id="rId1"/>
</worksheet>
</file>

<file path=xl/worksheets/sheet5.xml><?xml version="1.0" encoding="utf-8"?>
<worksheet xmlns="http://schemas.openxmlformats.org/spreadsheetml/2006/main" xmlns:r="http://schemas.openxmlformats.org/officeDocument/2006/relationships">
  <sheetPr>
    <tabColor rgb="FF002060"/>
  </sheetPr>
  <dimension ref="A1:Q166"/>
  <sheetViews>
    <sheetView topLeftCell="A85" workbookViewId="0">
      <selection activeCell="D93" activeCellId="1" sqref="B93:B100 D93:D100"/>
    </sheetView>
  </sheetViews>
  <sheetFormatPr baseColWidth="10" defaultRowHeight="12.75"/>
  <cols>
    <col min="1" max="1" width="11.42578125" style="83"/>
    <col min="2" max="16384" width="11.42578125" style="11"/>
  </cols>
  <sheetData>
    <row r="1" spans="1:12">
      <c r="A1" s="98"/>
      <c r="B1" s="69" t="s">
        <v>141</v>
      </c>
      <c r="C1" s="69"/>
    </row>
    <row r="2" spans="1:12">
      <c r="A2" s="99">
        <v>5.0999999999999996</v>
      </c>
      <c r="B2" s="70" t="s">
        <v>143</v>
      </c>
      <c r="C2" s="70"/>
    </row>
    <row r="3" spans="1:12">
      <c r="B3" s="70" t="s">
        <v>26</v>
      </c>
      <c r="C3" s="70" t="s">
        <v>27</v>
      </c>
    </row>
    <row r="4" spans="1:12">
      <c r="B4" s="11">
        <v>2009</v>
      </c>
      <c r="C4" s="19">
        <v>13908</v>
      </c>
    </row>
    <row r="5" spans="1:12">
      <c r="B5" s="11">
        <v>2010</v>
      </c>
      <c r="C5" s="19">
        <v>13276</v>
      </c>
      <c r="J5" s="113"/>
      <c r="K5" s="113"/>
      <c r="L5" s="113"/>
    </row>
    <row r="6" spans="1:12">
      <c r="B6" s="11">
        <v>2011</v>
      </c>
      <c r="C6" s="19">
        <v>13137</v>
      </c>
      <c r="J6" s="113"/>
      <c r="K6" s="113"/>
      <c r="L6" s="113"/>
    </row>
    <row r="7" spans="1:12">
      <c r="B7" s="11">
        <v>2012</v>
      </c>
      <c r="C7" s="19">
        <v>12753</v>
      </c>
      <c r="J7" s="113"/>
      <c r="K7" s="113"/>
      <c r="L7" s="113"/>
    </row>
    <row r="8" spans="1:12">
      <c r="B8" s="11">
        <v>2013</v>
      </c>
      <c r="C8" s="19">
        <v>12088</v>
      </c>
      <c r="J8" s="113"/>
      <c r="K8" s="113"/>
      <c r="L8" s="113"/>
    </row>
    <row r="9" spans="1:12">
      <c r="B9" s="11" t="s">
        <v>23</v>
      </c>
      <c r="C9" s="19">
        <v>65162</v>
      </c>
      <c r="J9" s="113"/>
      <c r="K9" s="113"/>
      <c r="L9" s="113"/>
    </row>
    <row r="10" spans="1:12">
      <c r="C10" s="19"/>
      <c r="J10" s="113"/>
      <c r="K10" s="113"/>
      <c r="L10" s="113"/>
    </row>
    <row r="11" spans="1:12">
      <c r="C11" s="19"/>
      <c r="J11" s="113"/>
      <c r="K11" s="113"/>
      <c r="L11" s="113"/>
    </row>
    <row r="12" spans="1:12">
      <c r="C12" s="19"/>
      <c r="J12" s="113"/>
      <c r="K12" s="113"/>
      <c r="L12" s="113"/>
    </row>
    <row r="13" spans="1:12">
      <c r="C13" s="19"/>
      <c r="J13" s="113"/>
      <c r="K13" s="113"/>
      <c r="L13" s="113"/>
    </row>
    <row r="14" spans="1:12">
      <c r="C14" s="19"/>
      <c r="J14" s="113"/>
      <c r="K14" s="113"/>
      <c r="L14" s="113"/>
    </row>
    <row r="15" spans="1:12">
      <c r="C15" s="19"/>
      <c r="J15" s="113"/>
      <c r="K15" s="113"/>
      <c r="L15" s="113"/>
    </row>
    <row r="16" spans="1:12">
      <c r="C16" s="19"/>
    </row>
    <row r="17" spans="1:15">
      <c r="C17" s="19"/>
    </row>
    <row r="21" spans="1:15">
      <c r="A21" s="99">
        <v>5.2</v>
      </c>
      <c r="B21" s="70" t="s">
        <v>157</v>
      </c>
      <c r="C21" s="70"/>
      <c r="D21" s="70"/>
    </row>
    <row r="22" spans="1:15">
      <c r="B22" s="70" t="s">
        <v>123</v>
      </c>
      <c r="C22" s="70" t="s">
        <v>27</v>
      </c>
      <c r="D22" s="71" t="s">
        <v>0</v>
      </c>
      <c r="F22" s="70" t="s">
        <v>123</v>
      </c>
      <c r="G22" s="70" t="s">
        <v>30</v>
      </c>
    </row>
    <row r="23" spans="1:15">
      <c r="B23" s="11" t="s">
        <v>7</v>
      </c>
      <c r="C23" s="263">
        <v>4549</v>
      </c>
      <c r="D23" s="264">
        <v>37.632362673726007</v>
      </c>
      <c r="F23" s="11" t="s">
        <v>7</v>
      </c>
      <c r="G23" s="265">
        <v>37.632362673726007</v>
      </c>
    </row>
    <row r="24" spans="1:15">
      <c r="B24" s="11" t="s">
        <v>145</v>
      </c>
      <c r="C24" s="263">
        <v>162</v>
      </c>
      <c r="D24" s="264">
        <v>1.3401720714758438</v>
      </c>
      <c r="F24" s="11" t="s">
        <v>6</v>
      </c>
      <c r="G24" s="265">
        <v>10.00992720052945</v>
      </c>
      <c r="I24" s="253"/>
      <c r="J24" s="254"/>
      <c r="K24" s="254"/>
      <c r="L24" s="254"/>
      <c r="M24" s="254"/>
      <c r="N24" s="254"/>
      <c r="O24" s="255"/>
    </row>
    <row r="25" spans="1:15">
      <c r="B25" s="11" t="s">
        <v>16</v>
      </c>
      <c r="C25" s="263">
        <v>185</v>
      </c>
      <c r="D25" s="264">
        <v>1.5304434149569821</v>
      </c>
      <c r="F25" s="11" t="s">
        <v>4</v>
      </c>
      <c r="G25" s="265">
        <v>4.7154202514890802</v>
      </c>
      <c r="I25" s="256"/>
      <c r="J25" s="254"/>
      <c r="K25" s="257"/>
      <c r="L25" s="257"/>
      <c r="M25" s="257"/>
      <c r="N25" s="257"/>
      <c r="O25" s="258"/>
    </row>
    <row r="26" spans="1:15">
      <c r="B26" s="11" t="s">
        <v>3</v>
      </c>
      <c r="C26" s="263">
        <v>306</v>
      </c>
      <c r="D26" s="264">
        <v>2.531436135009927</v>
      </c>
      <c r="F26" s="11" t="s">
        <v>148</v>
      </c>
      <c r="G26" s="265">
        <v>4.401058901389808</v>
      </c>
      <c r="I26" s="259"/>
      <c r="J26" s="260"/>
      <c r="M26" s="261"/>
      <c r="N26" s="261"/>
      <c r="O26" s="258"/>
    </row>
    <row r="27" spans="1:15">
      <c r="B27" s="11" t="s">
        <v>6</v>
      </c>
      <c r="C27" s="263">
        <v>1210</v>
      </c>
      <c r="D27" s="264">
        <v>10.00992720052945</v>
      </c>
      <c r="F27" s="11" t="s">
        <v>9</v>
      </c>
      <c r="G27" s="265">
        <v>4.3762409000661817</v>
      </c>
      <c r="I27" s="254"/>
      <c r="J27" s="260"/>
      <c r="M27" s="261"/>
      <c r="N27" s="261"/>
      <c r="O27" s="258"/>
    </row>
    <row r="28" spans="1:15">
      <c r="B28" s="11" t="s">
        <v>146</v>
      </c>
      <c r="C28" s="263">
        <v>520</v>
      </c>
      <c r="D28" s="264">
        <v>4.301786896095301</v>
      </c>
      <c r="F28" s="11" t="s">
        <v>146</v>
      </c>
      <c r="G28" s="265">
        <v>4.301786896095301</v>
      </c>
      <c r="I28" s="254"/>
      <c r="J28" s="260"/>
      <c r="M28" s="261"/>
      <c r="N28" s="261"/>
      <c r="O28" s="258"/>
    </row>
    <row r="29" spans="1:15">
      <c r="B29" s="11" t="s">
        <v>19</v>
      </c>
      <c r="C29" s="263">
        <v>118</v>
      </c>
      <c r="D29" s="264">
        <v>0.97617471872931838</v>
      </c>
      <c r="F29" s="11" t="s">
        <v>13</v>
      </c>
      <c r="G29" s="265">
        <v>4.0536068828590341</v>
      </c>
      <c r="I29" s="254"/>
      <c r="J29" s="260"/>
      <c r="M29" s="261"/>
      <c r="N29" s="261"/>
      <c r="O29" s="258"/>
    </row>
    <row r="30" spans="1:15">
      <c r="B30" s="11" t="s">
        <v>21</v>
      </c>
      <c r="C30" s="263">
        <v>112</v>
      </c>
      <c r="D30" s="264">
        <v>0.92653871608206484</v>
      </c>
      <c r="F30" s="11" t="s">
        <v>11</v>
      </c>
      <c r="G30" s="265">
        <v>3.8881535407015222</v>
      </c>
      <c r="I30" s="254"/>
      <c r="J30" s="260"/>
      <c r="M30" s="261"/>
      <c r="N30" s="261"/>
      <c r="O30" s="258"/>
    </row>
    <row r="31" spans="1:15">
      <c r="B31" s="11" t="s">
        <v>13</v>
      </c>
      <c r="C31" s="263">
        <v>490</v>
      </c>
      <c r="D31" s="264">
        <v>4.0536068828590341</v>
      </c>
      <c r="F31" s="11" t="s">
        <v>22</v>
      </c>
      <c r="G31" s="265">
        <v>2.9450694904037062</v>
      </c>
      <c r="I31" s="254"/>
      <c r="J31" s="260"/>
      <c r="M31" s="261"/>
      <c r="N31" s="261"/>
      <c r="O31" s="258"/>
    </row>
    <row r="32" spans="1:15">
      <c r="B32" s="11" t="s">
        <v>20</v>
      </c>
      <c r="C32" s="263">
        <v>326</v>
      </c>
      <c r="D32" s="264">
        <v>2.696889477167439</v>
      </c>
      <c r="F32" s="11" t="s">
        <v>20</v>
      </c>
      <c r="G32" s="265">
        <v>2.696889477167439</v>
      </c>
      <c r="I32" s="254"/>
      <c r="J32" s="260"/>
      <c r="M32" s="261"/>
      <c r="N32" s="261"/>
      <c r="O32" s="258"/>
    </row>
    <row r="33" spans="1:15">
      <c r="B33" s="11" t="s">
        <v>15</v>
      </c>
      <c r="C33" s="263">
        <v>225</v>
      </c>
      <c r="D33" s="264">
        <v>1.8613500992720053</v>
      </c>
      <c r="F33" s="11" t="s">
        <v>1</v>
      </c>
      <c r="G33" s="265">
        <v>2.5645268034414297</v>
      </c>
      <c r="I33" s="254"/>
      <c r="J33" s="260"/>
      <c r="M33" s="261"/>
      <c r="N33" s="261"/>
      <c r="O33" s="258"/>
    </row>
    <row r="34" spans="1:15">
      <c r="B34" s="11" t="s">
        <v>17</v>
      </c>
      <c r="C34" s="263">
        <v>291</v>
      </c>
      <c r="D34" s="264">
        <v>2.4073461283917936</v>
      </c>
      <c r="F34" s="11" t="s">
        <v>3</v>
      </c>
      <c r="G34" s="265">
        <v>2.531436135009927</v>
      </c>
      <c r="I34" s="254"/>
      <c r="J34" s="260"/>
      <c r="M34" s="261"/>
      <c r="N34" s="261"/>
      <c r="O34" s="258"/>
    </row>
    <row r="35" spans="1:15">
      <c r="B35" s="11" t="s">
        <v>8</v>
      </c>
      <c r="C35" s="263">
        <v>231</v>
      </c>
      <c r="D35" s="264">
        <v>1.9109861019192587</v>
      </c>
      <c r="F35" s="11" t="s">
        <v>17</v>
      </c>
      <c r="G35" s="265">
        <v>2.4073461283917936</v>
      </c>
      <c r="I35" s="254"/>
      <c r="J35" s="260"/>
      <c r="M35" s="261"/>
      <c r="N35" s="261"/>
      <c r="O35" s="258"/>
    </row>
    <row r="36" spans="1:15">
      <c r="B36" s="11" t="s">
        <v>147</v>
      </c>
      <c r="C36" s="263">
        <v>200</v>
      </c>
      <c r="D36" s="264">
        <v>1.6545334215751157</v>
      </c>
      <c r="F36" s="11" t="s">
        <v>10</v>
      </c>
      <c r="G36" s="265">
        <v>2.3411647915287888</v>
      </c>
      <c r="I36" s="254"/>
      <c r="J36" s="260"/>
      <c r="M36" s="261"/>
      <c r="N36" s="261"/>
      <c r="O36" s="258"/>
    </row>
    <row r="37" spans="1:15">
      <c r="B37" s="11" t="s">
        <v>2</v>
      </c>
      <c r="C37" s="263">
        <v>113</v>
      </c>
      <c r="D37" s="264">
        <v>0.93481138318994039</v>
      </c>
      <c r="F37" s="11" t="s">
        <v>8</v>
      </c>
      <c r="G37" s="265">
        <v>1.9109861019192587</v>
      </c>
      <c r="I37" s="254"/>
      <c r="J37" s="260"/>
      <c r="M37" s="261"/>
      <c r="N37" s="261"/>
      <c r="O37" s="258"/>
    </row>
    <row r="38" spans="1:15">
      <c r="B38" s="11" t="s">
        <v>1</v>
      </c>
      <c r="C38" s="263">
        <v>310</v>
      </c>
      <c r="D38" s="264">
        <v>2.5645268034414297</v>
      </c>
      <c r="F38" s="11" t="s">
        <v>15</v>
      </c>
      <c r="G38" s="265">
        <v>1.8613500992720053</v>
      </c>
      <c r="I38" s="254"/>
      <c r="J38" s="260"/>
      <c r="M38" s="261"/>
      <c r="N38" s="261"/>
      <c r="O38" s="258"/>
    </row>
    <row r="39" spans="1:15">
      <c r="B39" s="11" t="s">
        <v>148</v>
      </c>
      <c r="C39" s="263">
        <v>532</v>
      </c>
      <c r="D39" s="264">
        <v>4.401058901389808</v>
      </c>
      <c r="F39" s="11" t="s">
        <v>147</v>
      </c>
      <c r="G39" s="265">
        <v>1.6545334215751157</v>
      </c>
      <c r="I39" s="254"/>
      <c r="J39" s="260"/>
      <c r="M39" s="261"/>
      <c r="N39" s="261"/>
      <c r="O39" s="258"/>
    </row>
    <row r="40" spans="1:15">
      <c r="B40" s="11" t="s">
        <v>9</v>
      </c>
      <c r="C40" s="263">
        <v>529</v>
      </c>
      <c r="D40" s="264">
        <v>4.3762409000661817</v>
      </c>
      <c r="F40" s="11" t="s">
        <v>16</v>
      </c>
      <c r="G40" s="265">
        <v>1.5304434149569821</v>
      </c>
      <c r="I40" s="254"/>
      <c r="J40" s="260"/>
      <c r="M40" s="261"/>
      <c r="N40" s="261"/>
      <c r="O40" s="258"/>
    </row>
    <row r="41" spans="1:15">
      <c r="B41" s="11" t="s">
        <v>22</v>
      </c>
      <c r="C41" s="263">
        <v>356</v>
      </c>
      <c r="D41" s="264">
        <v>2.9450694904037062</v>
      </c>
      <c r="F41" s="11" t="s">
        <v>145</v>
      </c>
      <c r="G41" s="265">
        <v>1.3401720714758438</v>
      </c>
      <c r="I41" s="254"/>
      <c r="J41" s="260"/>
      <c r="M41" s="261"/>
      <c r="N41" s="261"/>
      <c r="O41" s="258"/>
    </row>
    <row r="42" spans="1:15">
      <c r="B42" s="11" t="s">
        <v>4</v>
      </c>
      <c r="C42" s="263">
        <v>570</v>
      </c>
      <c r="D42" s="264">
        <v>4.7154202514890802</v>
      </c>
      <c r="F42" s="11" t="s">
        <v>19</v>
      </c>
      <c r="G42" s="265">
        <v>0.97617471872931838</v>
      </c>
      <c r="I42" s="254"/>
      <c r="J42" s="260"/>
      <c r="M42" s="261"/>
      <c r="N42" s="261"/>
      <c r="O42" s="258"/>
    </row>
    <row r="43" spans="1:15">
      <c r="B43" s="11" t="s">
        <v>10</v>
      </c>
      <c r="C43" s="263">
        <v>283</v>
      </c>
      <c r="D43" s="264">
        <v>2.3411647915287888</v>
      </c>
      <c r="F43" s="11" t="s">
        <v>2</v>
      </c>
      <c r="G43" s="265">
        <v>0.93481138318994039</v>
      </c>
      <c r="I43" s="254"/>
      <c r="J43" s="260"/>
      <c r="M43" s="261"/>
      <c r="N43" s="261"/>
      <c r="O43" s="258"/>
    </row>
    <row r="44" spans="1:15">
      <c r="B44" s="11" t="s">
        <v>11</v>
      </c>
      <c r="C44" s="263">
        <v>470</v>
      </c>
      <c r="D44" s="264">
        <v>3.8881535407015222</v>
      </c>
      <c r="F44" s="11" t="s">
        <v>21</v>
      </c>
      <c r="G44" s="265">
        <v>0.92653871608206484</v>
      </c>
      <c r="I44" s="254"/>
      <c r="J44" s="260"/>
      <c r="M44" s="261"/>
      <c r="N44" s="261"/>
      <c r="O44" s="258"/>
    </row>
    <row r="45" spans="1:15">
      <c r="B45" s="11" t="s">
        <v>23</v>
      </c>
      <c r="C45" s="263">
        <v>12088</v>
      </c>
      <c r="D45" s="264">
        <v>100</v>
      </c>
      <c r="I45" s="254"/>
      <c r="J45" s="260"/>
      <c r="M45" s="261"/>
      <c r="N45" s="261"/>
      <c r="O45" s="258"/>
    </row>
    <row r="46" spans="1:15">
      <c r="I46" s="254"/>
      <c r="J46" s="260"/>
      <c r="M46" s="261"/>
      <c r="N46" s="261"/>
      <c r="O46" s="258"/>
    </row>
    <row r="47" spans="1:15">
      <c r="A47" s="99">
        <v>5.3</v>
      </c>
      <c r="B47" s="70" t="s">
        <v>158</v>
      </c>
      <c r="C47" s="70"/>
      <c r="D47" s="70"/>
      <c r="I47" s="254"/>
      <c r="J47" s="260"/>
      <c r="M47" s="261"/>
      <c r="N47" s="261"/>
      <c r="O47" s="258"/>
    </row>
    <row r="48" spans="1:15">
      <c r="B48" s="70" t="s">
        <v>60</v>
      </c>
      <c r="C48" s="70" t="s">
        <v>27</v>
      </c>
      <c r="D48" s="71" t="s">
        <v>0</v>
      </c>
      <c r="I48" s="254"/>
      <c r="J48" s="260"/>
      <c r="M48" s="261"/>
      <c r="N48" s="262"/>
      <c r="O48" s="258"/>
    </row>
    <row r="49" spans="2:16">
      <c r="B49" s="11" t="s">
        <v>61</v>
      </c>
      <c r="C49" s="276">
        <v>9974</v>
      </c>
      <c r="D49" s="276">
        <v>82.511581733951033</v>
      </c>
      <c r="J49" s="266"/>
      <c r="K49" s="281"/>
      <c r="L49" s="281"/>
      <c r="M49" s="281"/>
      <c r="N49" s="281"/>
      <c r="O49" s="267"/>
      <c r="P49" s="268"/>
    </row>
    <row r="50" spans="2:16">
      <c r="B50" s="11" t="s">
        <v>62</v>
      </c>
      <c r="C50" s="276">
        <v>2026</v>
      </c>
      <c r="D50" s="276">
        <v>16.760423560555925</v>
      </c>
      <c r="J50" s="269"/>
      <c r="K50" s="281"/>
      <c r="L50" s="282"/>
      <c r="M50" s="282"/>
      <c r="N50" s="282"/>
      <c r="O50" s="270"/>
      <c r="P50" s="271"/>
    </row>
    <row r="51" spans="2:16">
      <c r="B51" s="11" t="s">
        <v>58</v>
      </c>
      <c r="C51" s="276">
        <v>88</v>
      </c>
      <c r="D51" s="276">
        <v>0.72799470549305101</v>
      </c>
      <c r="J51" s="272"/>
      <c r="K51" s="283"/>
      <c r="L51" s="38"/>
      <c r="M51" s="38"/>
      <c r="N51" s="284"/>
      <c r="O51" s="274"/>
      <c r="P51" s="271"/>
    </row>
    <row r="52" spans="2:16">
      <c r="B52" s="11" t="s">
        <v>23</v>
      </c>
      <c r="C52" s="264">
        <v>12088</v>
      </c>
      <c r="D52" s="264">
        <v>100</v>
      </c>
      <c r="J52" s="267"/>
      <c r="K52" s="283"/>
      <c r="L52" s="38"/>
      <c r="M52" s="38"/>
      <c r="N52" s="284"/>
      <c r="O52" s="274"/>
      <c r="P52" s="271"/>
    </row>
    <row r="53" spans="2:16">
      <c r="J53" s="267"/>
      <c r="K53" s="283"/>
      <c r="L53" s="38"/>
      <c r="M53" s="38"/>
      <c r="N53" s="284"/>
      <c r="O53" s="274"/>
      <c r="P53" s="271"/>
    </row>
    <row r="54" spans="2:16">
      <c r="J54" s="267"/>
      <c r="K54" s="283"/>
      <c r="L54" s="285"/>
      <c r="M54" s="284"/>
      <c r="N54" s="284"/>
      <c r="O54" s="275"/>
      <c r="P54" s="271"/>
    </row>
    <row r="55" spans="2:16">
      <c r="K55" s="38"/>
      <c r="L55" s="38"/>
      <c r="M55" s="38"/>
      <c r="N55" s="38"/>
    </row>
    <row r="56" spans="2:16">
      <c r="K56" s="38"/>
      <c r="L56" s="38"/>
      <c r="M56" s="38"/>
      <c r="N56" s="38"/>
    </row>
    <row r="57" spans="2:16">
      <c r="K57" s="38"/>
      <c r="L57" s="38"/>
      <c r="M57" s="38"/>
      <c r="N57" s="38"/>
    </row>
    <row r="58" spans="2:16">
      <c r="K58" s="38"/>
      <c r="L58" s="38"/>
      <c r="M58" s="38"/>
      <c r="N58" s="38"/>
    </row>
    <row r="59" spans="2:16">
      <c r="K59" s="38"/>
      <c r="L59" s="38"/>
      <c r="M59" s="38"/>
      <c r="N59" s="38"/>
    </row>
    <row r="60" spans="2:16">
      <c r="K60" s="38"/>
      <c r="L60" s="38"/>
      <c r="M60" s="38"/>
      <c r="N60" s="38"/>
    </row>
    <row r="65" spans="1:17">
      <c r="K65" s="266"/>
      <c r="L65" s="267"/>
      <c r="M65" s="267"/>
      <c r="N65" s="267"/>
      <c r="O65" s="267"/>
      <c r="P65" s="267"/>
      <c r="Q65" s="268"/>
    </row>
    <row r="66" spans="1:17">
      <c r="A66" s="99">
        <v>5.4</v>
      </c>
      <c r="B66" s="70" t="s">
        <v>193</v>
      </c>
      <c r="C66" s="70"/>
      <c r="D66" s="70"/>
      <c r="K66" s="269"/>
      <c r="L66" s="267"/>
      <c r="M66" s="270"/>
      <c r="N66" s="270"/>
      <c r="O66" s="270"/>
      <c r="P66" s="270"/>
      <c r="Q66" s="271"/>
    </row>
    <row r="67" spans="1:17">
      <c r="B67" s="70" t="s">
        <v>64</v>
      </c>
      <c r="C67" s="70" t="s">
        <v>27</v>
      </c>
      <c r="D67" s="71" t="s">
        <v>0</v>
      </c>
      <c r="K67" s="272"/>
      <c r="L67" s="273"/>
      <c r="O67" s="274"/>
      <c r="P67" s="274"/>
      <c r="Q67" s="271"/>
    </row>
    <row r="68" spans="1:17">
      <c r="B68" s="11" t="s">
        <v>159</v>
      </c>
      <c r="C68" s="280">
        <v>847</v>
      </c>
      <c r="D68" s="274">
        <v>7.0069490403706158</v>
      </c>
      <c r="K68" s="267"/>
      <c r="L68" s="273"/>
      <c r="O68" s="274"/>
      <c r="P68" s="274"/>
      <c r="Q68" s="271"/>
    </row>
    <row r="69" spans="1:17">
      <c r="B69" s="11" t="s">
        <v>66</v>
      </c>
      <c r="C69" s="280">
        <v>1262</v>
      </c>
      <c r="D69" s="274">
        <v>10.44010589013898</v>
      </c>
      <c r="K69" s="267"/>
      <c r="L69" s="273"/>
      <c r="O69" s="274"/>
      <c r="P69" s="274"/>
      <c r="Q69" s="271"/>
    </row>
    <row r="70" spans="1:17">
      <c r="B70" s="11" t="s">
        <v>67</v>
      </c>
      <c r="C70" s="280">
        <v>1771</v>
      </c>
      <c r="D70" s="274">
        <v>14.65089344804765</v>
      </c>
      <c r="K70" s="267"/>
      <c r="L70" s="273"/>
      <c r="O70" s="274"/>
      <c r="P70" s="274"/>
      <c r="Q70" s="271"/>
    </row>
    <row r="71" spans="1:17">
      <c r="B71" s="11" t="s">
        <v>68</v>
      </c>
      <c r="C71" s="280">
        <v>1552</v>
      </c>
      <c r="D71" s="274">
        <v>12.839179351422899</v>
      </c>
      <c r="K71" s="267"/>
      <c r="L71" s="273"/>
      <c r="O71" s="274"/>
      <c r="P71" s="274"/>
      <c r="Q71" s="271"/>
    </row>
    <row r="72" spans="1:17">
      <c r="B72" s="11" t="s">
        <v>69</v>
      </c>
      <c r="C72" s="280">
        <v>1393</v>
      </c>
      <c r="D72" s="274">
        <v>11.523825281270682</v>
      </c>
      <c r="K72" s="267"/>
      <c r="L72" s="273"/>
      <c r="O72" s="274"/>
      <c r="P72" s="274"/>
      <c r="Q72" s="271"/>
    </row>
    <row r="73" spans="1:17">
      <c r="B73" s="11" t="s">
        <v>70</v>
      </c>
      <c r="C73" s="280">
        <v>1228</v>
      </c>
      <c r="D73" s="274">
        <v>10.158835208471212</v>
      </c>
      <c r="K73" s="267"/>
      <c r="L73" s="273"/>
      <c r="O73" s="274"/>
      <c r="P73" s="274"/>
      <c r="Q73" s="271"/>
    </row>
    <row r="74" spans="1:17">
      <c r="B74" s="11" t="s">
        <v>71</v>
      </c>
      <c r="C74" s="280">
        <v>859</v>
      </c>
      <c r="D74" s="274">
        <v>7.106221045665122</v>
      </c>
      <c r="K74" s="267"/>
      <c r="L74" s="273"/>
      <c r="O74" s="274"/>
      <c r="P74" s="274"/>
      <c r="Q74" s="271"/>
    </row>
    <row r="75" spans="1:17">
      <c r="B75" s="11" t="s">
        <v>72</v>
      </c>
      <c r="C75" s="280">
        <v>687</v>
      </c>
      <c r="D75" s="274">
        <v>5.6833223031105229</v>
      </c>
      <c r="K75" s="267"/>
      <c r="L75" s="273"/>
      <c r="O75" s="274"/>
      <c r="P75" s="274"/>
      <c r="Q75" s="271"/>
    </row>
    <row r="76" spans="1:17">
      <c r="B76" s="11" t="s">
        <v>73</v>
      </c>
      <c r="C76" s="280">
        <v>534</v>
      </c>
      <c r="D76" s="274">
        <v>4.4176042356055589</v>
      </c>
      <c r="K76" s="267"/>
      <c r="L76" s="273"/>
      <c r="O76" s="274"/>
      <c r="P76" s="274"/>
      <c r="Q76" s="271"/>
    </row>
    <row r="77" spans="1:17">
      <c r="B77" s="11" t="s">
        <v>74</v>
      </c>
      <c r="C77" s="280">
        <v>433</v>
      </c>
      <c r="D77" s="274">
        <v>3.5820648577101259</v>
      </c>
      <c r="K77" s="267"/>
      <c r="L77" s="273"/>
      <c r="O77" s="274"/>
      <c r="P77" s="274"/>
      <c r="Q77" s="271"/>
    </row>
    <row r="78" spans="1:17">
      <c r="B78" s="11" t="s">
        <v>383</v>
      </c>
      <c r="C78" s="280">
        <v>1362</v>
      </c>
      <c r="D78" s="274">
        <v>11.267372600926539</v>
      </c>
      <c r="K78" s="267"/>
      <c r="L78" s="273"/>
      <c r="O78" s="274"/>
      <c r="P78" s="274"/>
      <c r="Q78" s="271"/>
    </row>
    <row r="79" spans="1:17">
      <c r="B79" s="11" t="s">
        <v>58</v>
      </c>
      <c r="C79" s="280">
        <v>160</v>
      </c>
      <c r="D79" s="274">
        <v>1.3236267372600927</v>
      </c>
      <c r="K79" s="267"/>
      <c r="L79" s="273"/>
      <c r="O79" s="274"/>
      <c r="P79" s="275"/>
      <c r="Q79" s="271"/>
    </row>
    <row r="80" spans="1:17">
      <c r="B80" s="11" t="s">
        <v>23</v>
      </c>
      <c r="C80" s="280">
        <v>12088</v>
      </c>
      <c r="D80" s="274">
        <v>100</v>
      </c>
    </row>
    <row r="81" spans="1:12">
      <c r="C81" s="19"/>
    </row>
    <row r="82" spans="1:12">
      <c r="C82" s="19"/>
    </row>
    <row r="83" spans="1:12">
      <c r="C83" s="19"/>
    </row>
    <row r="84" spans="1:12">
      <c r="C84" s="19"/>
    </row>
    <row r="85" spans="1:12">
      <c r="C85" s="19"/>
    </row>
    <row r="86" spans="1:12">
      <c r="C86" s="19"/>
    </row>
    <row r="87" spans="1:12">
      <c r="C87" s="19"/>
    </row>
    <row r="88" spans="1:12">
      <c r="C88" s="19"/>
    </row>
    <row r="89" spans="1:12">
      <c r="C89" s="19"/>
    </row>
    <row r="90" spans="1:12">
      <c r="C90" s="19"/>
    </row>
    <row r="91" spans="1:12">
      <c r="K91" s="277"/>
      <c r="L91" s="278"/>
    </row>
    <row r="92" spans="1:12">
      <c r="A92" s="99">
        <v>5.5</v>
      </c>
      <c r="B92" s="70" t="s">
        <v>160</v>
      </c>
      <c r="C92" s="70"/>
      <c r="D92" s="70"/>
      <c r="K92" s="277"/>
      <c r="L92" s="278"/>
    </row>
    <row r="93" spans="1:12">
      <c r="B93" s="70" t="s">
        <v>161</v>
      </c>
      <c r="C93" s="70" t="s">
        <v>27</v>
      </c>
      <c r="D93" s="71" t="s">
        <v>0</v>
      </c>
      <c r="K93" s="277"/>
      <c r="L93" s="278"/>
    </row>
    <row r="94" spans="1:12">
      <c r="B94" s="277" t="s">
        <v>162</v>
      </c>
      <c r="C94" s="279">
        <v>4643</v>
      </c>
      <c r="D94" s="37">
        <v>38.409993381866315</v>
      </c>
      <c r="K94" s="277"/>
      <c r="L94" s="278"/>
    </row>
    <row r="95" spans="1:12">
      <c r="B95" s="277" t="s">
        <v>163</v>
      </c>
      <c r="C95" s="279">
        <v>3238</v>
      </c>
      <c r="D95" s="37">
        <v>26.786896095301127</v>
      </c>
      <c r="K95" s="277"/>
      <c r="L95" s="278"/>
    </row>
    <row r="96" spans="1:12">
      <c r="B96" s="277" t="s">
        <v>164</v>
      </c>
      <c r="C96" s="279">
        <v>1134</v>
      </c>
      <c r="D96" s="37">
        <v>9.3812045003309077</v>
      </c>
      <c r="K96" s="277"/>
      <c r="L96" s="278"/>
    </row>
    <row r="97" spans="2:12">
      <c r="B97" s="277" t="s">
        <v>165</v>
      </c>
      <c r="C97" s="279">
        <v>513</v>
      </c>
      <c r="D97" s="37">
        <v>4.243878226340172</v>
      </c>
      <c r="K97" s="277"/>
      <c r="L97" s="278"/>
    </row>
    <row r="98" spans="2:12">
      <c r="B98" s="277" t="s">
        <v>364</v>
      </c>
      <c r="C98" s="279">
        <v>346</v>
      </c>
      <c r="D98" s="37">
        <v>2.86234281932495</v>
      </c>
      <c r="K98" s="277"/>
      <c r="L98" s="278"/>
    </row>
    <row r="99" spans="2:12">
      <c r="B99" s="277" t="s">
        <v>166</v>
      </c>
      <c r="C99" s="279">
        <v>339</v>
      </c>
      <c r="D99" s="37">
        <v>2.8044341495698211</v>
      </c>
      <c r="K99" s="277"/>
      <c r="L99" s="278"/>
    </row>
    <row r="100" spans="2:12">
      <c r="B100" s="11" t="s">
        <v>140</v>
      </c>
      <c r="C100" s="19">
        <v>1875</v>
      </c>
      <c r="D100" s="37">
        <v>15.511250827266712</v>
      </c>
      <c r="K100" s="277"/>
      <c r="L100" s="278"/>
    </row>
    <row r="101" spans="2:12">
      <c r="B101" s="11" t="s">
        <v>23</v>
      </c>
      <c r="C101" s="19">
        <v>12088</v>
      </c>
      <c r="D101" s="37">
        <v>100</v>
      </c>
      <c r="K101" s="277"/>
      <c r="L101" s="278"/>
    </row>
    <row r="102" spans="2:12">
      <c r="K102" s="277"/>
      <c r="L102" s="278"/>
    </row>
    <row r="103" spans="2:12">
      <c r="C103" s="19"/>
      <c r="D103" s="37"/>
      <c r="K103" s="277"/>
      <c r="L103" s="278"/>
    </row>
    <row r="104" spans="2:12">
      <c r="K104" s="277"/>
      <c r="L104" s="278"/>
    </row>
    <row r="105" spans="2:12">
      <c r="K105" s="277"/>
      <c r="L105" s="278"/>
    </row>
    <row r="106" spans="2:12">
      <c r="K106" s="277"/>
      <c r="L106" s="278"/>
    </row>
    <row r="107" spans="2:12">
      <c r="K107" s="277"/>
      <c r="L107" s="278"/>
    </row>
    <row r="108" spans="2:12">
      <c r="K108" s="277"/>
      <c r="L108" s="278"/>
    </row>
    <row r="109" spans="2:12">
      <c r="K109" s="277"/>
      <c r="L109" s="278"/>
    </row>
    <row r="110" spans="2:12">
      <c r="K110" s="277"/>
      <c r="L110" s="278"/>
    </row>
    <row r="111" spans="2:12">
      <c r="K111" s="277"/>
      <c r="L111" s="278"/>
    </row>
    <row r="112" spans="2:12">
      <c r="K112" s="277"/>
      <c r="L112" s="278"/>
    </row>
    <row r="113" spans="11:12">
      <c r="K113" s="277"/>
      <c r="L113" s="278"/>
    </row>
    <row r="114" spans="11:12">
      <c r="K114" s="277"/>
      <c r="L114" s="278"/>
    </row>
    <row r="115" spans="11:12">
      <c r="K115" s="277"/>
      <c r="L115" s="278"/>
    </row>
    <row r="116" spans="11:12">
      <c r="K116" s="277"/>
      <c r="L116" s="278"/>
    </row>
    <row r="117" spans="11:12">
      <c r="K117" s="277"/>
      <c r="L117" s="278"/>
    </row>
    <row r="118" spans="11:12">
      <c r="K118" s="277"/>
      <c r="L118" s="278"/>
    </row>
    <row r="119" spans="11:12">
      <c r="K119" s="277"/>
      <c r="L119" s="278"/>
    </row>
    <row r="120" spans="11:12">
      <c r="K120" s="277"/>
      <c r="L120" s="278"/>
    </row>
    <row r="121" spans="11:12">
      <c r="K121" s="277"/>
      <c r="L121" s="278"/>
    </row>
    <row r="122" spans="11:12">
      <c r="K122" s="277"/>
      <c r="L122" s="278"/>
    </row>
    <row r="123" spans="11:12">
      <c r="K123" s="277"/>
      <c r="L123" s="278"/>
    </row>
    <row r="124" spans="11:12">
      <c r="K124" s="277"/>
      <c r="L124" s="278"/>
    </row>
    <row r="125" spans="11:12">
      <c r="K125" s="277"/>
      <c r="L125" s="278"/>
    </row>
    <row r="126" spans="11:12">
      <c r="K126" s="277"/>
      <c r="L126" s="278"/>
    </row>
    <row r="127" spans="11:12">
      <c r="K127" s="277"/>
      <c r="L127" s="278"/>
    </row>
    <row r="128" spans="11:12">
      <c r="K128" s="277"/>
      <c r="L128" s="278"/>
    </row>
    <row r="129" spans="11:12">
      <c r="K129" s="277"/>
      <c r="L129" s="278"/>
    </row>
    <row r="130" spans="11:12">
      <c r="K130" s="277"/>
      <c r="L130" s="278"/>
    </row>
    <row r="131" spans="11:12">
      <c r="K131" s="277"/>
      <c r="L131" s="278"/>
    </row>
    <row r="132" spans="11:12">
      <c r="K132" s="277"/>
      <c r="L132" s="278"/>
    </row>
    <row r="133" spans="11:12">
      <c r="K133" s="277"/>
      <c r="L133" s="278"/>
    </row>
    <row r="134" spans="11:12">
      <c r="K134" s="277"/>
      <c r="L134" s="278"/>
    </row>
    <row r="135" spans="11:12">
      <c r="K135" s="277"/>
      <c r="L135" s="278"/>
    </row>
    <row r="136" spans="11:12">
      <c r="K136" s="277"/>
      <c r="L136" s="278"/>
    </row>
    <row r="137" spans="11:12">
      <c r="K137" s="277"/>
      <c r="L137" s="278"/>
    </row>
    <row r="138" spans="11:12">
      <c r="K138" s="277"/>
      <c r="L138" s="278"/>
    </row>
    <row r="139" spans="11:12">
      <c r="K139" s="277"/>
      <c r="L139" s="278"/>
    </row>
    <row r="140" spans="11:12">
      <c r="K140" s="277"/>
      <c r="L140" s="278"/>
    </row>
    <row r="141" spans="11:12">
      <c r="K141" s="277"/>
      <c r="L141" s="278"/>
    </row>
    <row r="142" spans="11:12">
      <c r="K142" s="277"/>
      <c r="L142" s="278"/>
    </row>
    <row r="143" spans="11:12">
      <c r="K143" s="277"/>
      <c r="L143" s="278"/>
    </row>
    <row r="144" spans="11:12">
      <c r="K144" s="277"/>
      <c r="L144" s="278"/>
    </row>
    <row r="145" spans="11:12">
      <c r="K145" s="277"/>
      <c r="L145" s="278"/>
    </row>
    <row r="146" spans="11:12">
      <c r="K146" s="277"/>
      <c r="L146" s="278"/>
    </row>
    <row r="147" spans="11:12">
      <c r="K147" s="277"/>
      <c r="L147" s="278"/>
    </row>
    <row r="148" spans="11:12">
      <c r="K148" s="277"/>
      <c r="L148" s="278"/>
    </row>
    <row r="149" spans="11:12">
      <c r="K149" s="277"/>
      <c r="L149" s="278"/>
    </row>
    <row r="150" spans="11:12">
      <c r="K150" s="277"/>
      <c r="L150" s="278"/>
    </row>
    <row r="151" spans="11:12">
      <c r="K151" s="277"/>
      <c r="L151" s="278"/>
    </row>
    <row r="152" spans="11:12">
      <c r="K152" s="277"/>
      <c r="L152" s="278"/>
    </row>
    <row r="153" spans="11:12">
      <c r="K153" s="277"/>
      <c r="L153" s="278"/>
    </row>
    <row r="154" spans="11:12">
      <c r="K154" s="277"/>
      <c r="L154" s="278"/>
    </row>
    <row r="155" spans="11:12">
      <c r="K155" s="277"/>
      <c r="L155" s="278"/>
    </row>
    <row r="156" spans="11:12">
      <c r="K156" s="277"/>
      <c r="L156" s="278"/>
    </row>
    <row r="157" spans="11:12">
      <c r="K157" s="277"/>
      <c r="L157" s="278"/>
    </row>
    <row r="158" spans="11:12">
      <c r="K158" s="277"/>
      <c r="L158" s="278"/>
    </row>
    <row r="159" spans="11:12">
      <c r="K159" s="277"/>
      <c r="L159" s="278"/>
    </row>
    <row r="160" spans="11:12">
      <c r="K160" s="277"/>
      <c r="L160" s="278"/>
    </row>
    <row r="161" spans="11:12">
      <c r="K161" s="277"/>
      <c r="L161" s="278"/>
    </row>
    <row r="162" spans="11:12">
      <c r="K162" s="277"/>
      <c r="L162" s="278"/>
    </row>
    <row r="163" spans="11:12">
      <c r="K163" s="277"/>
      <c r="L163" s="278"/>
    </row>
    <row r="164" spans="11:12">
      <c r="K164" s="277"/>
      <c r="L164" s="278"/>
    </row>
    <row r="165" spans="11:12">
      <c r="K165" s="277"/>
      <c r="L165" s="278"/>
    </row>
    <row r="166" spans="11:12">
      <c r="L166" s="31"/>
    </row>
  </sheetData>
  <sortState ref="F23:G44">
    <sortCondition descending="1" ref="G23"/>
  </sortState>
  <pageMargins left="0" right="0" top="0" bottom="0" header="0.3" footer="0.3"/>
  <pageSetup orientation="portrait" r:id="rId1"/>
  <drawing r:id="rId2"/>
</worksheet>
</file>

<file path=xl/worksheets/sheet6.xml><?xml version="1.0" encoding="utf-8"?>
<worksheet xmlns="http://schemas.openxmlformats.org/spreadsheetml/2006/main" xmlns:r="http://schemas.openxmlformats.org/officeDocument/2006/relationships">
  <sheetPr>
    <tabColor theme="9" tint="0.39997558519241921"/>
  </sheetPr>
  <dimension ref="A1:O277"/>
  <sheetViews>
    <sheetView topLeftCell="A292" zoomScale="85" zoomScaleNormal="85" workbookViewId="0">
      <selection activeCell="D264" activeCellId="1" sqref="B264:B273 D264:D273"/>
    </sheetView>
  </sheetViews>
  <sheetFormatPr baseColWidth="10" defaultRowHeight="15"/>
  <cols>
    <col min="1" max="1" width="11.42578125" style="101"/>
  </cols>
  <sheetData>
    <row r="1" spans="1:14" ht="16.5">
      <c r="A1" s="84"/>
      <c r="B1" s="12" t="s">
        <v>194</v>
      </c>
      <c r="C1" s="12"/>
      <c r="D1" s="11"/>
      <c r="E1" s="106"/>
    </row>
    <row r="2" spans="1:14" ht="16.5">
      <c r="A2" s="100">
        <v>6.1</v>
      </c>
      <c r="B2" s="74" t="s">
        <v>203</v>
      </c>
      <c r="C2" s="74"/>
      <c r="D2" s="74"/>
      <c r="E2" s="106"/>
    </row>
    <row r="3" spans="1:14" ht="16.5">
      <c r="A3" s="83"/>
      <c r="B3" s="74" t="s">
        <v>204</v>
      </c>
      <c r="C3" s="74" t="s">
        <v>27</v>
      </c>
      <c r="D3" s="75" t="s">
        <v>0</v>
      </c>
      <c r="E3" s="106"/>
    </row>
    <row r="4" spans="1:14" ht="16.5">
      <c r="A4" s="83"/>
      <c r="B4" s="11" t="s">
        <v>202</v>
      </c>
      <c r="C4" s="73">
        <v>732</v>
      </c>
      <c r="D4" s="37">
        <v>20.005465974309921</v>
      </c>
      <c r="E4" s="107"/>
      <c r="K4" s="286"/>
      <c r="L4" s="286"/>
      <c r="M4" s="286"/>
      <c r="N4" s="286"/>
    </row>
    <row r="5" spans="1:14" ht="16.5">
      <c r="A5" s="83"/>
      <c r="B5" s="11" t="s">
        <v>201</v>
      </c>
      <c r="C5" s="73">
        <v>2927</v>
      </c>
      <c r="D5" s="37">
        <v>79.994534025690072</v>
      </c>
      <c r="E5" s="107"/>
      <c r="K5" s="286"/>
      <c r="L5" s="286"/>
      <c r="M5" s="286"/>
      <c r="N5" s="286"/>
    </row>
    <row r="6" spans="1:14" ht="16.5">
      <c r="A6" s="83"/>
      <c r="B6" s="11"/>
      <c r="C6" s="19">
        <v>3659</v>
      </c>
      <c r="D6" s="37">
        <v>100</v>
      </c>
      <c r="E6" s="107"/>
      <c r="K6" s="286"/>
      <c r="L6" s="286"/>
      <c r="M6" s="286"/>
      <c r="N6" s="286"/>
    </row>
    <row r="7" spans="1:14" ht="16.5">
      <c r="A7"/>
      <c r="C7" s="11"/>
      <c r="D7" s="11"/>
      <c r="E7" s="106"/>
      <c r="K7" s="286"/>
      <c r="L7" s="286"/>
      <c r="M7" s="286"/>
      <c r="N7" s="286"/>
    </row>
    <row r="8" spans="1:14">
      <c r="G8" s="73"/>
      <c r="K8" s="286"/>
      <c r="L8" s="286"/>
      <c r="M8" s="286"/>
      <c r="N8" s="286"/>
    </row>
    <row r="9" spans="1:14">
      <c r="A9"/>
      <c r="K9" s="286"/>
      <c r="L9" s="286"/>
      <c r="M9" s="286"/>
      <c r="N9" s="286"/>
    </row>
    <row r="10" spans="1:14">
      <c r="A10"/>
      <c r="K10" s="286"/>
      <c r="L10" s="286"/>
      <c r="M10" s="286"/>
      <c r="N10" s="286"/>
    </row>
    <row r="11" spans="1:14">
      <c r="A11"/>
      <c r="K11" s="286"/>
      <c r="L11" s="286"/>
      <c r="M11" s="286"/>
      <c r="N11" s="286"/>
    </row>
    <row r="12" spans="1:14">
      <c r="A12"/>
      <c r="K12" s="286"/>
      <c r="L12" s="286"/>
      <c r="M12" s="286"/>
      <c r="N12" s="286"/>
    </row>
    <row r="13" spans="1:14">
      <c r="A13"/>
    </row>
    <row r="14" spans="1:14">
      <c r="A14"/>
    </row>
    <row r="15" spans="1:14">
      <c r="A15"/>
    </row>
    <row r="16" spans="1:14">
      <c r="A16" s="100">
        <v>6.2</v>
      </c>
      <c r="B16" s="74" t="s">
        <v>170</v>
      </c>
      <c r="C16" s="74"/>
    </row>
    <row r="17" spans="1:13">
      <c r="A17" s="101" t="s">
        <v>244</v>
      </c>
      <c r="B17" s="74" t="s">
        <v>26</v>
      </c>
      <c r="C17" s="74" t="s">
        <v>27</v>
      </c>
    </row>
    <row r="18" spans="1:13">
      <c r="B18" s="11">
        <v>2009</v>
      </c>
      <c r="C18" s="19">
        <v>1431</v>
      </c>
    </row>
    <row r="19" spans="1:13">
      <c r="B19" s="11">
        <v>2010</v>
      </c>
      <c r="C19" s="19">
        <v>1428</v>
      </c>
      <c r="I19" s="295"/>
      <c r="J19" s="295"/>
      <c r="K19" s="295"/>
      <c r="L19" s="295"/>
      <c r="M19" s="295"/>
    </row>
    <row r="20" spans="1:13">
      <c r="B20" s="11">
        <v>2011</v>
      </c>
      <c r="C20" s="19">
        <v>1816</v>
      </c>
      <c r="I20" s="295"/>
      <c r="J20" s="295"/>
      <c r="K20" s="295"/>
      <c r="L20" s="295"/>
      <c r="M20" s="295"/>
    </row>
    <row r="21" spans="1:13">
      <c r="B21" s="11">
        <v>2012</v>
      </c>
      <c r="C21" s="19">
        <v>2983</v>
      </c>
      <c r="I21" s="295"/>
      <c r="J21" s="295"/>
      <c r="K21" s="295"/>
      <c r="L21" s="295"/>
      <c r="M21" s="295"/>
    </row>
    <row r="22" spans="1:13">
      <c r="B22" s="11">
        <v>2013</v>
      </c>
      <c r="C22" s="73">
        <v>2927</v>
      </c>
      <c r="I22" s="295"/>
      <c r="J22" s="295"/>
      <c r="K22" s="295"/>
      <c r="L22" s="295"/>
      <c r="M22" s="295"/>
    </row>
    <row r="23" spans="1:13">
      <c r="B23" s="11" t="s">
        <v>23</v>
      </c>
      <c r="C23" s="19"/>
      <c r="I23" s="295"/>
      <c r="J23" s="295"/>
      <c r="K23" s="295"/>
      <c r="L23" s="295"/>
      <c r="M23" s="295"/>
    </row>
    <row r="24" spans="1:13">
      <c r="B24" s="11"/>
      <c r="C24" s="19"/>
      <c r="I24" s="295"/>
      <c r="J24" s="295"/>
      <c r="K24" s="295"/>
      <c r="L24" s="295"/>
      <c r="M24" s="295"/>
    </row>
    <row r="25" spans="1:13">
      <c r="B25" s="11"/>
      <c r="C25" s="19"/>
      <c r="I25" s="295"/>
      <c r="J25" s="295"/>
      <c r="K25" s="295"/>
      <c r="L25" s="295"/>
      <c r="M25" s="295"/>
    </row>
    <row r="26" spans="1:13">
      <c r="B26" s="11"/>
      <c r="C26" s="19"/>
      <c r="I26" s="295"/>
      <c r="J26" s="295"/>
      <c r="K26" s="295"/>
      <c r="L26" s="295"/>
      <c r="M26" s="295"/>
    </row>
    <row r="27" spans="1:13">
      <c r="B27" s="11"/>
      <c r="C27" s="19"/>
      <c r="I27" s="295"/>
      <c r="J27" s="295"/>
      <c r="K27" s="295"/>
      <c r="L27" s="295"/>
      <c r="M27" s="295"/>
    </row>
    <row r="28" spans="1:13">
      <c r="B28" s="11"/>
      <c r="C28" s="19"/>
      <c r="I28" s="295"/>
      <c r="J28" s="295"/>
      <c r="K28" s="295"/>
      <c r="L28" s="295"/>
      <c r="M28" s="295"/>
    </row>
    <row r="29" spans="1:13">
      <c r="I29" s="295"/>
      <c r="J29" s="295"/>
      <c r="K29" s="295"/>
      <c r="L29" s="295"/>
      <c r="M29" s="295"/>
    </row>
    <row r="32" spans="1:13">
      <c r="A32" s="102">
        <v>6.3</v>
      </c>
      <c r="B32" s="74" t="s">
        <v>171</v>
      </c>
      <c r="C32" s="74"/>
      <c r="D32" s="74"/>
      <c r="E32" s="11"/>
      <c r="F32" s="11"/>
      <c r="G32" s="11"/>
    </row>
    <row r="33" spans="2:7">
      <c r="B33" s="74" t="s">
        <v>123</v>
      </c>
      <c r="C33" s="74" t="s">
        <v>27</v>
      </c>
      <c r="D33" s="75" t="s">
        <v>0</v>
      </c>
      <c r="E33" s="11"/>
      <c r="F33" s="74" t="s">
        <v>123</v>
      </c>
      <c r="G33" s="74" t="s">
        <v>30</v>
      </c>
    </row>
    <row r="34" spans="2:7" ht="15.75">
      <c r="B34" t="s">
        <v>7</v>
      </c>
      <c r="C34" s="179">
        <v>1428</v>
      </c>
      <c r="D34" s="72">
        <v>48.787154082678505</v>
      </c>
      <c r="E34" s="76"/>
      <c r="F34" t="s">
        <v>7</v>
      </c>
      <c r="G34" s="72">
        <v>48.787154082678505</v>
      </c>
    </row>
    <row r="35" spans="2:7" ht="15.75">
      <c r="B35" t="s">
        <v>5</v>
      </c>
      <c r="C35" s="179">
        <v>43</v>
      </c>
      <c r="D35" s="72">
        <v>1.4690809702767338</v>
      </c>
      <c r="E35" s="76"/>
      <c r="F35" t="s">
        <v>13</v>
      </c>
      <c r="G35" s="72">
        <v>8.8144858216604032</v>
      </c>
    </row>
    <row r="36" spans="2:7" ht="15.75">
      <c r="B36" t="s">
        <v>16</v>
      </c>
      <c r="C36" s="179">
        <v>102</v>
      </c>
      <c r="D36" s="72">
        <v>3.4847967201913224</v>
      </c>
      <c r="E36" s="76"/>
      <c r="F36" t="s">
        <v>6</v>
      </c>
      <c r="G36" s="72">
        <v>6.0471472497437651</v>
      </c>
    </row>
    <row r="37" spans="2:7" ht="15.75">
      <c r="B37" t="s">
        <v>3</v>
      </c>
      <c r="C37" s="179">
        <v>54</v>
      </c>
      <c r="D37" s="72">
        <v>1.8448923812777587</v>
      </c>
      <c r="E37" s="76"/>
      <c r="F37" t="s">
        <v>16</v>
      </c>
      <c r="G37" s="72">
        <v>3.4847967201913224</v>
      </c>
    </row>
    <row r="38" spans="2:7" ht="15.75">
      <c r="B38" t="s">
        <v>6</v>
      </c>
      <c r="C38" s="179">
        <v>177</v>
      </c>
      <c r="D38" s="72">
        <v>6.0471472497437651</v>
      </c>
      <c r="E38" s="76"/>
      <c r="F38" t="s">
        <v>12</v>
      </c>
      <c r="G38" s="72">
        <v>3.3139733515544925</v>
      </c>
    </row>
    <row r="39" spans="2:7" ht="15.75">
      <c r="B39" t="s">
        <v>18</v>
      </c>
      <c r="C39" s="179">
        <v>89</v>
      </c>
      <c r="D39" s="72">
        <v>3.0406559617355655</v>
      </c>
      <c r="E39" s="76"/>
      <c r="F39" t="s">
        <v>11</v>
      </c>
      <c r="G39" s="72">
        <v>3.108985309190297</v>
      </c>
    </row>
    <row r="40" spans="2:7" ht="15.75">
      <c r="B40" t="s">
        <v>19</v>
      </c>
      <c r="C40" s="179">
        <v>34</v>
      </c>
      <c r="D40" s="72">
        <v>1.1615989067304406</v>
      </c>
      <c r="E40" s="76"/>
      <c r="F40" t="s">
        <v>18</v>
      </c>
      <c r="G40" s="72">
        <v>3.0406559617355655</v>
      </c>
    </row>
    <row r="41" spans="2:7" ht="15.75">
      <c r="B41" t="s">
        <v>21</v>
      </c>
      <c r="C41" s="179">
        <v>39</v>
      </c>
      <c r="D41" s="72">
        <v>1.3324222753672703</v>
      </c>
      <c r="E41" s="76"/>
      <c r="F41" t="s">
        <v>9</v>
      </c>
      <c r="G41" s="72">
        <v>2.5281858558250772</v>
      </c>
    </row>
    <row r="42" spans="2:7" ht="15.75">
      <c r="B42" t="s">
        <v>13</v>
      </c>
      <c r="C42" s="179">
        <v>258</v>
      </c>
      <c r="D42" s="72">
        <v>8.8144858216604032</v>
      </c>
      <c r="E42" s="76"/>
      <c r="F42" t="s">
        <v>20</v>
      </c>
      <c r="G42" s="72">
        <v>2.3915271609156132</v>
      </c>
    </row>
    <row r="43" spans="2:7" ht="15.75">
      <c r="B43" t="s">
        <v>20</v>
      </c>
      <c r="C43" s="179">
        <v>70</v>
      </c>
      <c r="D43" s="72">
        <v>2.3915271609156132</v>
      </c>
      <c r="E43" s="76"/>
      <c r="F43" t="s">
        <v>4</v>
      </c>
      <c r="G43" s="72">
        <v>2.0157157499145884</v>
      </c>
    </row>
    <row r="44" spans="2:7" ht="15.75">
      <c r="B44" t="s">
        <v>167</v>
      </c>
      <c r="C44" s="179">
        <v>30</v>
      </c>
      <c r="D44" s="72">
        <v>1.0249402118209772</v>
      </c>
      <c r="E44" s="76"/>
      <c r="F44" t="s">
        <v>10</v>
      </c>
      <c r="G44" s="72">
        <v>1.8790570550051247</v>
      </c>
    </row>
    <row r="45" spans="2:7" ht="15.75">
      <c r="B45" t="s">
        <v>17</v>
      </c>
      <c r="C45" s="179">
        <v>37</v>
      </c>
      <c r="D45" s="72">
        <v>1.2640929279125386</v>
      </c>
      <c r="E45" s="76"/>
      <c r="F45" t="s">
        <v>3</v>
      </c>
      <c r="G45" s="72">
        <v>1.8448923812777587</v>
      </c>
    </row>
    <row r="46" spans="2:7" ht="15.75">
      <c r="B46" t="s">
        <v>8</v>
      </c>
      <c r="C46" s="179">
        <v>46</v>
      </c>
      <c r="D46" s="72">
        <v>1.5715749914588315</v>
      </c>
      <c r="E46" s="76"/>
      <c r="F46" t="s">
        <v>22</v>
      </c>
      <c r="G46" s="72">
        <v>1.7082336863682952</v>
      </c>
    </row>
    <row r="47" spans="2:7" ht="15.75">
      <c r="B47" t="s">
        <v>14</v>
      </c>
      <c r="C47" s="179">
        <v>41</v>
      </c>
      <c r="D47" s="72">
        <v>1.4007516228220021</v>
      </c>
      <c r="E47" s="76"/>
      <c r="F47" t="s">
        <v>8</v>
      </c>
      <c r="G47" s="72">
        <v>1.5715749914588315</v>
      </c>
    </row>
    <row r="48" spans="2:7" ht="15.75">
      <c r="B48" t="s">
        <v>2</v>
      </c>
      <c r="C48" s="179">
        <v>30</v>
      </c>
      <c r="D48" s="72">
        <v>1.0249402118209772</v>
      </c>
      <c r="E48" s="76"/>
      <c r="F48" t="s">
        <v>5</v>
      </c>
      <c r="G48" s="72">
        <v>1.4690809702767338</v>
      </c>
    </row>
    <row r="49" spans="1:14" ht="15.75">
      <c r="B49" t="s">
        <v>1</v>
      </c>
      <c r="C49" s="179">
        <v>23</v>
      </c>
      <c r="D49" s="72">
        <v>0.78578749572941575</v>
      </c>
      <c r="E49" s="76"/>
      <c r="F49" t="s">
        <v>14</v>
      </c>
      <c r="G49" s="72">
        <v>1.4007516228220021</v>
      </c>
    </row>
    <row r="50" spans="1:14" ht="15.75">
      <c r="B50" t="s">
        <v>12</v>
      </c>
      <c r="C50" s="179">
        <v>97</v>
      </c>
      <c r="D50" s="72">
        <v>3.3139733515544925</v>
      </c>
      <c r="E50" s="76"/>
      <c r="F50" t="s">
        <v>21</v>
      </c>
      <c r="G50" s="72">
        <v>1.3324222753672703</v>
      </c>
    </row>
    <row r="51" spans="1:14" ht="15.75">
      <c r="B51" t="s">
        <v>9</v>
      </c>
      <c r="C51" s="179">
        <v>74</v>
      </c>
      <c r="D51" s="72">
        <v>2.5281858558250772</v>
      </c>
      <c r="E51" s="76"/>
      <c r="F51" t="s">
        <v>17</v>
      </c>
      <c r="G51" s="72">
        <v>1.2640929279125386</v>
      </c>
    </row>
    <row r="52" spans="1:14" ht="15.75">
      <c r="B52" t="s">
        <v>22</v>
      </c>
      <c r="C52" s="179">
        <v>50</v>
      </c>
      <c r="D52" s="72">
        <v>1.7082336863682952</v>
      </c>
      <c r="E52" s="76"/>
      <c r="F52" t="s">
        <v>19</v>
      </c>
      <c r="G52" s="72">
        <v>1.1615989067304406</v>
      </c>
    </row>
    <row r="53" spans="1:14" ht="15.75">
      <c r="B53" t="s">
        <v>4</v>
      </c>
      <c r="C53" s="179">
        <v>59</v>
      </c>
      <c r="D53" s="72">
        <v>2.0157157499145884</v>
      </c>
      <c r="E53" s="76"/>
      <c r="F53" t="s">
        <v>167</v>
      </c>
      <c r="G53" s="72">
        <v>1.0249402118209772</v>
      </c>
    </row>
    <row r="54" spans="1:14" ht="15.75">
      <c r="B54" t="s">
        <v>10</v>
      </c>
      <c r="C54" s="179">
        <v>55</v>
      </c>
      <c r="D54" s="72">
        <v>1.8790570550051247</v>
      </c>
      <c r="E54" s="76"/>
      <c r="F54" t="s">
        <v>2</v>
      </c>
      <c r="G54" s="72">
        <v>1.0249402118209772</v>
      </c>
    </row>
    <row r="55" spans="1:14" ht="15.75">
      <c r="B55" t="s">
        <v>11</v>
      </c>
      <c r="C55" s="179">
        <v>91</v>
      </c>
      <c r="D55" s="72">
        <v>3.108985309190297</v>
      </c>
      <c r="E55" s="76"/>
      <c r="F55" t="s">
        <v>1</v>
      </c>
      <c r="G55" s="72">
        <v>0.78578749572941575</v>
      </c>
    </row>
    <row r="56" spans="1:14" ht="15.75">
      <c r="B56" t="s">
        <v>23</v>
      </c>
      <c r="C56" s="180">
        <v>2927</v>
      </c>
      <c r="D56" s="72">
        <v>100</v>
      </c>
      <c r="E56" s="76"/>
      <c r="G56" s="72"/>
    </row>
    <row r="58" spans="1:14">
      <c r="A58" s="102">
        <v>6.4</v>
      </c>
      <c r="B58" s="74" t="s">
        <v>172</v>
      </c>
      <c r="C58" s="74"/>
      <c r="D58" s="74"/>
    </row>
    <row r="59" spans="1:14">
      <c r="B59" s="74" t="s">
        <v>60</v>
      </c>
      <c r="C59" s="74" t="s">
        <v>27</v>
      </c>
      <c r="D59" s="75" t="s">
        <v>0</v>
      </c>
    </row>
    <row r="60" spans="1:14" ht="15.75">
      <c r="B60" s="11" t="s">
        <v>61</v>
      </c>
      <c r="C60" s="180">
        <v>2738</v>
      </c>
      <c r="D60" s="37">
        <v>93.542876665527842</v>
      </c>
      <c r="K60" s="286"/>
      <c r="L60" s="286"/>
      <c r="M60" s="286"/>
      <c r="N60" s="286"/>
    </row>
    <row r="61" spans="1:14" ht="15.75">
      <c r="B61" s="11" t="s">
        <v>62</v>
      </c>
      <c r="C61" s="180">
        <v>189</v>
      </c>
      <c r="D61" s="37">
        <v>6.4571233344721559</v>
      </c>
      <c r="K61" s="286"/>
      <c r="L61" s="286"/>
      <c r="M61" s="286"/>
      <c r="N61" s="286"/>
    </row>
    <row r="62" spans="1:14" ht="15.75">
      <c r="B62" s="11" t="s">
        <v>23</v>
      </c>
      <c r="C62" s="180">
        <v>2927</v>
      </c>
      <c r="D62" s="37">
        <v>100</v>
      </c>
      <c r="K62" s="286"/>
      <c r="L62" s="286"/>
      <c r="M62" s="286"/>
      <c r="N62" s="286"/>
    </row>
    <row r="63" spans="1:14">
      <c r="K63" s="286"/>
      <c r="L63" s="286"/>
      <c r="M63" s="286"/>
      <c r="N63" s="286"/>
    </row>
    <row r="64" spans="1:14">
      <c r="K64" s="286"/>
      <c r="L64" s="286"/>
      <c r="M64" s="286"/>
      <c r="N64" s="286"/>
    </row>
    <row r="65" spans="1:14">
      <c r="B65" s="181"/>
      <c r="K65" s="286"/>
      <c r="L65" s="286"/>
      <c r="M65" s="286"/>
      <c r="N65" s="286"/>
    </row>
    <row r="66" spans="1:14">
      <c r="K66" s="286"/>
      <c r="L66" s="286"/>
      <c r="M66" s="286"/>
      <c r="N66" s="286"/>
    </row>
    <row r="67" spans="1:14">
      <c r="K67" s="286"/>
      <c r="L67" s="286"/>
      <c r="M67" s="286"/>
      <c r="N67" s="286"/>
    </row>
    <row r="68" spans="1:14">
      <c r="K68" s="286"/>
      <c r="L68" s="286"/>
      <c r="M68" s="286"/>
      <c r="N68" s="286"/>
    </row>
    <row r="69" spans="1:14">
      <c r="K69" s="286"/>
      <c r="L69" s="286"/>
      <c r="M69" s="286"/>
      <c r="N69" s="286"/>
    </row>
    <row r="70" spans="1:14">
      <c r="K70" s="286"/>
      <c r="L70" s="286"/>
      <c r="M70" s="286"/>
      <c r="N70" s="286"/>
    </row>
    <row r="73" spans="1:14">
      <c r="A73" s="102">
        <v>6.5</v>
      </c>
      <c r="B73" s="74" t="s">
        <v>173</v>
      </c>
      <c r="C73" s="74"/>
      <c r="D73" s="74"/>
    </row>
    <row r="74" spans="1:14">
      <c r="B74" s="74" t="s">
        <v>64</v>
      </c>
      <c r="C74" s="74" t="s">
        <v>27</v>
      </c>
      <c r="D74" s="75" t="s">
        <v>0</v>
      </c>
    </row>
    <row r="75" spans="1:14">
      <c r="B75" t="s">
        <v>174</v>
      </c>
      <c r="C75" s="73">
        <v>66</v>
      </c>
      <c r="D75" s="72">
        <v>2.2548684660061498</v>
      </c>
    </row>
    <row r="76" spans="1:14">
      <c r="B76" t="s">
        <v>175</v>
      </c>
      <c r="C76" s="73">
        <v>258</v>
      </c>
      <c r="D76" s="72">
        <v>8.8144858216604032</v>
      </c>
    </row>
    <row r="77" spans="1:14">
      <c r="B77" t="s">
        <v>176</v>
      </c>
      <c r="C77" s="73">
        <v>1892</v>
      </c>
      <c r="D77" s="72">
        <v>64.639562692176284</v>
      </c>
    </row>
    <row r="78" spans="1:14">
      <c r="B78" t="s">
        <v>177</v>
      </c>
      <c r="C78" s="73">
        <v>441</v>
      </c>
      <c r="D78" s="72">
        <v>15.066621113768363</v>
      </c>
    </row>
    <row r="79" spans="1:14">
      <c r="B79" t="s">
        <v>178</v>
      </c>
      <c r="C79" s="73">
        <v>85</v>
      </c>
      <c r="D79" s="72">
        <v>2.9039972668261016</v>
      </c>
    </row>
    <row r="80" spans="1:14">
      <c r="B80" t="s">
        <v>179</v>
      </c>
      <c r="C80" s="73">
        <v>12</v>
      </c>
      <c r="D80" s="72">
        <v>0.40997608472839087</v>
      </c>
    </row>
    <row r="81" spans="1:15" s="77" customFormat="1">
      <c r="A81" s="101"/>
      <c r="B81" t="s">
        <v>58</v>
      </c>
      <c r="C81" s="73">
        <v>173</v>
      </c>
      <c r="D81" s="72">
        <v>5.9104885548343011</v>
      </c>
      <c r="E81"/>
      <c r="F81"/>
      <c r="G81"/>
      <c r="K81"/>
      <c r="L81"/>
      <c r="N81"/>
    </row>
    <row r="82" spans="1:15" s="77" customFormat="1" ht="15.75">
      <c r="A82" s="101"/>
      <c r="B82" t="s">
        <v>23</v>
      </c>
      <c r="C82" s="73">
        <v>2927</v>
      </c>
      <c r="D82" s="72">
        <v>100</v>
      </c>
      <c r="E82"/>
      <c r="F82"/>
      <c r="G82"/>
      <c r="K82"/>
      <c r="L82" s="182"/>
      <c r="N82"/>
    </row>
    <row r="83" spans="1:15" s="77" customFormat="1">
      <c r="A83" s="101"/>
      <c r="B83"/>
      <c r="C83"/>
      <c r="D83"/>
      <c r="E83"/>
      <c r="F83"/>
      <c r="G83"/>
      <c r="N83"/>
    </row>
    <row r="84" spans="1:15" s="77" customFormat="1">
      <c r="A84" s="101"/>
      <c r="B84"/>
      <c r="C84"/>
      <c r="D84"/>
      <c r="E84"/>
      <c r="F84"/>
      <c r="G84"/>
      <c r="N84"/>
    </row>
    <row r="85" spans="1:15" s="77" customFormat="1">
      <c r="A85" s="101"/>
      <c r="B85"/>
      <c r="C85"/>
      <c r="D85"/>
      <c r="E85"/>
      <c r="F85"/>
      <c r="G85"/>
      <c r="N85"/>
    </row>
    <row r="86" spans="1:15" s="77" customFormat="1">
      <c r="A86" s="101"/>
      <c r="B86"/>
      <c r="C86"/>
      <c r="D86"/>
      <c r="E86"/>
      <c r="F86"/>
      <c r="G86"/>
      <c r="N86"/>
    </row>
    <row r="87" spans="1:15" s="77" customFormat="1">
      <c r="A87" s="101"/>
      <c r="B87"/>
      <c r="C87"/>
      <c r="D87"/>
      <c r="E87"/>
      <c r="F87"/>
      <c r="G87"/>
      <c r="N87"/>
    </row>
    <row r="88" spans="1:15" s="77" customFormat="1">
      <c r="A88" s="102">
        <v>6.6</v>
      </c>
      <c r="B88" s="74" t="s">
        <v>247</v>
      </c>
      <c r="C88" s="74"/>
      <c r="D88" s="74"/>
      <c r="E88"/>
      <c r="F88"/>
      <c r="G88"/>
      <c r="N88"/>
    </row>
    <row r="89" spans="1:15" s="77" customFormat="1">
      <c r="A89" s="101"/>
      <c r="B89" s="74" t="s">
        <v>248</v>
      </c>
      <c r="C89" s="74" t="s">
        <v>27</v>
      </c>
      <c r="D89" s="75" t="s">
        <v>0</v>
      </c>
      <c r="E89"/>
      <c r="F89"/>
      <c r="G89"/>
      <c r="K89" s="287"/>
      <c r="L89" s="287"/>
      <c r="M89" s="287"/>
      <c r="N89" s="286"/>
      <c r="O89" s="287"/>
    </row>
    <row r="90" spans="1:15" s="77" customFormat="1">
      <c r="A90" s="101"/>
      <c r="B90" t="s">
        <v>246</v>
      </c>
      <c r="C90" s="73">
        <v>1926</v>
      </c>
      <c r="D90" s="72">
        <v>65.801161598906731</v>
      </c>
      <c r="E90" s="72"/>
      <c r="F90"/>
      <c r="G90"/>
      <c r="K90" s="287"/>
      <c r="L90" s="287"/>
      <c r="M90" s="287"/>
      <c r="N90" s="286"/>
      <c r="O90" s="287"/>
    </row>
    <row r="91" spans="1:15" s="77" customFormat="1" ht="90">
      <c r="A91" s="101"/>
      <c r="B91" s="183" t="s">
        <v>381</v>
      </c>
      <c r="C91" s="73">
        <v>526</v>
      </c>
      <c r="D91" s="72">
        <v>17.970618380594466</v>
      </c>
      <c r="E91" s="72"/>
      <c r="F91"/>
      <c r="G91"/>
      <c r="K91" s="287"/>
      <c r="L91" s="287"/>
      <c r="M91" s="287"/>
      <c r="N91" s="286"/>
      <c r="O91" s="287"/>
    </row>
    <row r="92" spans="1:15" s="77" customFormat="1">
      <c r="A92" s="101"/>
      <c r="B92" t="s">
        <v>380</v>
      </c>
      <c r="C92" s="73">
        <v>475</v>
      </c>
      <c r="D92" s="72">
        <v>16.228220020498803</v>
      </c>
      <c r="E92" s="72"/>
      <c r="F92"/>
      <c r="G92"/>
      <c r="K92" s="287"/>
      <c r="L92" s="287"/>
      <c r="M92" s="287"/>
      <c r="N92" s="286"/>
      <c r="O92" s="287"/>
    </row>
    <row r="93" spans="1:15" s="77" customFormat="1">
      <c r="A93" s="101"/>
      <c r="B93"/>
      <c r="C93">
        <v>2927</v>
      </c>
      <c r="D93" s="72">
        <v>100</v>
      </c>
      <c r="E93" s="72"/>
      <c r="F93"/>
      <c r="G93"/>
      <c r="K93" s="287"/>
      <c r="L93" s="287"/>
      <c r="M93" s="287"/>
      <c r="N93" s="286"/>
      <c r="O93" s="287"/>
    </row>
    <row r="94" spans="1:15" s="77" customFormat="1">
      <c r="A94" s="101"/>
      <c r="B94"/>
      <c r="C94"/>
      <c r="D94"/>
      <c r="E94"/>
      <c r="F94"/>
      <c r="G94"/>
      <c r="K94" s="287"/>
      <c r="L94" s="287"/>
      <c r="M94" s="287"/>
      <c r="N94" s="286"/>
      <c r="O94" s="287"/>
    </row>
    <row r="95" spans="1:15" s="77" customFormat="1">
      <c r="A95" s="101"/>
      <c r="B95"/>
      <c r="C95"/>
      <c r="D95"/>
      <c r="E95"/>
      <c r="F95"/>
      <c r="G95"/>
      <c r="K95" s="287"/>
      <c r="L95" s="287"/>
      <c r="M95" s="287"/>
      <c r="N95" s="286"/>
      <c r="O95" s="287"/>
    </row>
    <row r="96" spans="1:15" s="77" customFormat="1">
      <c r="A96" s="101"/>
      <c r="B96"/>
      <c r="C96"/>
      <c r="D96"/>
      <c r="E96"/>
      <c r="F96"/>
      <c r="G96"/>
      <c r="K96" s="287"/>
      <c r="L96" s="287"/>
      <c r="M96" s="287"/>
      <c r="N96" s="286"/>
      <c r="O96" s="287"/>
    </row>
    <row r="97" spans="1:14" s="77" customFormat="1">
      <c r="A97" s="101"/>
      <c r="B97"/>
      <c r="C97"/>
      <c r="D97"/>
      <c r="E97"/>
      <c r="F97"/>
      <c r="G97"/>
      <c r="N97"/>
    </row>
    <row r="98" spans="1:14" s="77" customFormat="1">
      <c r="A98" s="101"/>
      <c r="B98"/>
      <c r="C98"/>
      <c r="D98"/>
      <c r="E98"/>
      <c r="F98"/>
      <c r="G98"/>
      <c r="N98"/>
    </row>
    <row r="99" spans="1:14" s="77" customFormat="1">
      <c r="A99" s="102">
        <v>6.7</v>
      </c>
      <c r="B99" s="74" t="s">
        <v>251</v>
      </c>
      <c r="C99" s="74"/>
      <c r="D99" s="74"/>
      <c r="E99"/>
      <c r="F99"/>
      <c r="G99"/>
      <c r="N99"/>
    </row>
    <row r="100" spans="1:14" ht="15.75">
      <c r="B100" s="74" t="s">
        <v>127</v>
      </c>
      <c r="C100" s="74" t="s">
        <v>27</v>
      </c>
      <c r="D100" s="75" t="s">
        <v>0</v>
      </c>
      <c r="J100" s="80"/>
      <c r="K100" s="79"/>
    </row>
    <row r="101" spans="1:14" ht="15.75">
      <c r="B101" s="185" t="s">
        <v>139</v>
      </c>
      <c r="C101" s="193">
        <v>359</v>
      </c>
      <c r="D101" s="72">
        <v>18.639667705088268</v>
      </c>
      <c r="J101" s="80"/>
      <c r="K101" s="185"/>
      <c r="L101" s="188"/>
    </row>
    <row r="102" spans="1:14" ht="15.75">
      <c r="B102" s="185" t="s">
        <v>252</v>
      </c>
      <c r="C102" s="194">
        <v>8</v>
      </c>
      <c r="D102" s="72">
        <v>0.4153686396677051</v>
      </c>
      <c r="J102" s="78"/>
      <c r="K102" s="185"/>
      <c r="L102" s="189"/>
    </row>
    <row r="103" spans="1:14" ht="15.75">
      <c r="B103" s="185" t="s">
        <v>168</v>
      </c>
      <c r="C103" s="193">
        <v>142</v>
      </c>
      <c r="D103" s="72">
        <v>7.3727933541017654</v>
      </c>
      <c r="J103" s="80"/>
      <c r="K103" s="185"/>
      <c r="L103" s="188"/>
    </row>
    <row r="104" spans="1:14" ht="15.75">
      <c r="B104" s="185" t="s">
        <v>82</v>
      </c>
      <c r="C104" s="194">
        <v>215</v>
      </c>
      <c r="D104" s="72">
        <v>11.163032191069574</v>
      </c>
      <c r="K104" s="185"/>
      <c r="L104" s="189"/>
    </row>
    <row r="105" spans="1:14" ht="15.75">
      <c r="B105" s="185" t="s">
        <v>169</v>
      </c>
      <c r="C105" s="194">
        <v>108</v>
      </c>
      <c r="D105" s="72">
        <v>5.6074766355140184</v>
      </c>
      <c r="K105" s="185"/>
      <c r="L105" s="189"/>
    </row>
    <row r="106" spans="1:14" ht="15.75">
      <c r="B106" s="185" t="s">
        <v>130</v>
      </c>
      <c r="C106" s="193">
        <v>1094</v>
      </c>
      <c r="D106" s="72">
        <v>56.801661474558671</v>
      </c>
      <c r="J106" s="80"/>
      <c r="K106" s="185"/>
      <c r="L106" s="188"/>
    </row>
    <row r="107" spans="1:14" ht="15.75">
      <c r="B107" t="s">
        <v>23</v>
      </c>
      <c r="C107" s="195">
        <v>1926</v>
      </c>
      <c r="D107" s="72">
        <v>100</v>
      </c>
      <c r="J107" s="80"/>
      <c r="K107" s="186"/>
      <c r="L107" s="190"/>
    </row>
    <row r="108" spans="1:14">
      <c r="C108" s="73"/>
      <c r="D108" s="37"/>
    </row>
    <row r="109" spans="1:14">
      <c r="C109" s="73"/>
      <c r="D109" s="37"/>
    </row>
    <row r="110" spans="1:14">
      <c r="C110" s="73"/>
      <c r="D110" s="37"/>
    </row>
    <row r="111" spans="1:14">
      <c r="C111" s="73"/>
      <c r="D111" s="37"/>
    </row>
    <row r="112" spans="1:14">
      <c r="C112" s="73"/>
      <c r="D112" s="37"/>
    </row>
    <row r="115" spans="1:4">
      <c r="A115" s="102">
        <v>6.8</v>
      </c>
      <c r="B115" s="74" t="s">
        <v>253</v>
      </c>
      <c r="C115" s="74"/>
      <c r="D115" s="74"/>
    </row>
    <row r="116" spans="1:4">
      <c r="B116" s="74" t="s">
        <v>127</v>
      </c>
      <c r="C116" s="74" t="s">
        <v>27</v>
      </c>
      <c r="D116" s="75" t="s">
        <v>0</v>
      </c>
    </row>
    <row r="117" spans="1:4" ht="141.75">
      <c r="B117" s="196" t="s">
        <v>254</v>
      </c>
      <c r="C117" s="184">
        <v>47</v>
      </c>
      <c r="D117" s="72">
        <v>8.9353612167300387</v>
      </c>
    </row>
    <row r="118" spans="1:4" ht="15.75">
      <c r="B118" s="197" t="s">
        <v>255</v>
      </c>
      <c r="C118" s="184">
        <v>428</v>
      </c>
      <c r="D118" s="72">
        <v>81.368821292775664</v>
      </c>
    </row>
    <row r="119" spans="1:4" ht="15.75">
      <c r="B119" s="197" t="s">
        <v>256</v>
      </c>
      <c r="C119" s="184">
        <v>6</v>
      </c>
      <c r="D119" s="72">
        <v>1.1406844106463878</v>
      </c>
    </row>
    <row r="120" spans="1:4" ht="15.75">
      <c r="B120" s="197" t="s">
        <v>257</v>
      </c>
      <c r="C120" s="184">
        <v>45</v>
      </c>
      <c r="D120" s="72">
        <v>8.5551330798479075</v>
      </c>
    </row>
    <row r="121" spans="1:4" ht="15.75">
      <c r="B121" s="197" t="s">
        <v>23</v>
      </c>
      <c r="C121" s="184">
        <v>526</v>
      </c>
      <c r="D121" s="72">
        <v>100</v>
      </c>
    </row>
    <row r="124" spans="1:4">
      <c r="A124" s="102">
        <v>6.9</v>
      </c>
      <c r="B124" s="74" t="s">
        <v>258</v>
      </c>
      <c r="C124" s="74"/>
      <c r="D124" s="74"/>
    </row>
    <row r="125" spans="1:4">
      <c r="B125" s="74" t="s">
        <v>127</v>
      </c>
      <c r="C125" s="74" t="s">
        <v>27</v>
      </c>
      <c r="D125" s="75" t="s">
        <v>0</v>
      </c>
    </row>
    <row r="126" spans="1:4" ht="15.75">
      <c r="B126" s="197" t="s">
        <v>259</v>
      </c>
      <c r="C126" s="199">
        <v>183</v>
      </c>
      <c r="D126" s="72">
        <v>38.526315789473685</v>
      </c>
    </row>
    <row r="127" spans="1:4" ht="15.75">
      <c r="B127" s="197" t="s">
        <v>260</v>
      </c>
      <c r="C127" s="192">
        <v>154</v>
      </c>
      <c r="D127" s="72">
        <v>32.421052631578945</v>
      </c>
    </row>
    <row r="128" spans="1:4" ht="15.75">
      <c r="B128" s="197" t="s">
        <v>261</v>
      </c>
      <c r="C128" s="192">
        <v>52</v>
      </c>
      <c r="D128" s="72">
        <v>10.947368421052632</v>
      </c>
    </row>
    <row r="129" spans="1:4" ht="15.75">
      <c r="B129" s="197" t="s">
        <v>262</v>
      </c>
      <c r="C129" s="192">
        <v>44</v>
      </c>
      <c r="D129" s="72">
        <v>9.2631578947368425</v>
      </c>
    </row>
    <row r="130" spans="1:4" ht="15.75">
      <c r="B130" s="197" t="s">
        <v>263</v>
      </c>
      <c r="C130" s="192">
        <v>11</v>
      </c>
      <c r="D130" s="72">
        <v>2.3157894736842106</v>
      </c>
    </row>
    <row r="131" spans="1:4" ht="15.75">
      <c r="B131" s="197" t="s">
        <v>264</v>
      </c>
      <c r="C131" s="192">
        <v>11</v>
      </c>
      <c r="D131" s="72">
        <v>2.3157894736842106</v>
      </c>
    </row>
    <row r="132" spans="1:4" ht="15.75">
      <c r="B132" s="197" t="s">
        <v>265</v>
      </c>
      <c r="C132" s="192">
        <v>8</v>
      </c>
      <c r="D132" s="72">
        <v>1.6842105263157894</v>
      </c>
    </row>
    <row r="133" spans="1:4" ht="15.75">
      <c r="B133" s="197" t="s">
        <v>266</v>
      </c>
      <c r="C133" s="192">
        <v>6</v>
      </c>
      <c r="D133" s="72">
        <v>1.263157894736842</v>
      </c>
    </row>
    <row r="134" spans="1:4" ht="15.75">
      <c r="B134" s="197" t="s">
        <v>267</v>
      </c>
      <c r="C134" s="192">
        <v>3</v>
      </c>
      <c r="D134" s="72">
        <v>0.63157894736842102</v>
      </c>
    </row>
    <row r="135" spans="1:4" ht="15.75">
      <c r="B135" s="197" t="s">
        <v>268</v>
      </c>
      <c r="C135" s="192">
        <v>3</v>
      </c>
      <c r="D135" s="72">
        <v>0.63157894736842102</v>
      </c>
    </row>
    <row r="136" spans="1:4" ht="15.75">
      <c r="B136" s="197" t="s">
        <v>269</v>
      </c>
      <c r="C136" s="192">
        <v>475</v>
      </c>
      <c r="D136" s="72">
        <v>100</v>
      </c>
    </row>
    <row r="138" spans="1:4">
      <c r="A138" s="200">
        <v>6.1</v>
      </c>
      <c r="B138" s="74" t="s">
        <v>180</v>
      </c>
      <c r="C138" s="74"/>
    </row>
    <row r="139" spans="1:4">
      <c r="B139" s="74" t="s">
        <v>26</v>
      </c>
      <c r="C139" s="74" t="s">
        <v>27</v>
      </c>
    </row>
    <row r="140" spans="1:4">
      <c r="B140" s="11">
        <v>2009</v>
      </c>
      <c r="C140" s="19">
        <v>361</v>
      </c>
    </row>
    <row r="141" spans="1:4">
      <c r="B141" s="11">
        <v>2010</v>
      </c>
      <c r="C141" s="19">
        <v>506</v>
      </c>
    </row>
    <row r="142" spans="1:4">
      <c r="B142" s="11">
        <v>2011</v>
      </c>
      <c r="C142" s="19">
        <v>541</v>
      </c>
    </row>
    <row r="143" spans="1:4">
      <c r="B143" s="11">
        <v>2012</v>
      </c>
      <c r="C143" s="19">
        <v>877</v>
      </c>
    </row>
    <row r="144" spans="1:4">
      <c r="B144" s="11">
        <v>2013</v>
      </c>
      <c r="C144" s="73">
        <v>732</v>
      </c>
    </row>
    <row r="145" spans="1:7">
      <c r="B145" s="11" t="s">
        <v>23</v>
      </c>
      <c r="C145" s="19"/>
    </row>
    <row r="146" spans="1:7">
      <c r="C146" s="73"/>
    </row>
    <row r="147" spans="1:7">
      <c r="C147" s="73"/>
    </row>
    <row r="148" spans="1:7">
      <c r="C148" s="73"/>
    </row>
    <row r="149" spans="1:7">
      <c r="C149" s="73"/>
    </row>
    <row r="150" spans="1:7">
      <c r="C150" s="73"/>
    </row>
    <row r="156" spans="1:7">
      <c r="A156" s="102">
        <v>6.11</v>
      </c>
      <c r="B156" s="74" t="s">
        <v>181</v>
      </c>
      <c r="C156" s="74"/>
      <c r="D156" s="74"/>
      <c r="F156" s="11"/>
      <c r="G156" s="11"/>
    </row>
    <row r="157" spans="1:7">
      <c r="B157" s="74" t="s">
        <v>123</v>
      </c>
      <c r="C157" s="74" t="s">
        <v>27</v>
      </c>
      <c r="D157" s="75" t="s">
        <v>0</v>
      </c>
      <c r="F157" s="74" t="s">
        <v>123</v>
      </c>
      <c r="G157" s="74" t="s">
        <v>30</v>
      </c>
    </row>
    <row r="158" spans="1:7" ht="15.75">
      <c r="B158" t="s">
        <v>7</v>
      </c>
      <c r="C158" s="179">
        <v>273</v>
      </c>
      <c r="D158" s="72">
        <v>37.295081967213115</v>
      </c>
      <c r="F158" t="s">
        <v>7</v>
      </c>
      <c r="G158" s="72">
        <v>37.295081967213115</v>
      </c>
    </row>
    <row r="159" spans="1:7" ht="15.75">
      <c r="B159" t="s">
        <v>5</v>
      </c>
      <c r="C159" s="179">
        <v>9</v>
      </c>
      <c r="D159" s="72">
        <v>1.2295081967213115</v>
      </c>
      <c r="E159" s="11"/>
      <c r="F159" t="s">
        <v>6</v>
      </c>
      <c r="G159" s="72">
        <v>10.655737704918032</v>
      </c>
    </row>
    <row r="160" spans="1:7" ht="15.75">
      <c r="B160" t="s">
        <v>16</v>
      </c>
      <c r="C160" s="179">
        <v>11</v>
      </c>
      <c r="D160" s="72">
        <v>1.5027322404371584</v>
      </c>
      <c r="E160" s="11"/>
      <c r="F160" t="s">
        <v>12</v>
      </c>
      <c r="G160" s="72">
        <v>7.9234972677595632</v>
      </c>
    </row>
    <row r="161" spans="2:7" ht="15.75">
      <c r="B161" t="s">
        <v>3</v>
      </c>
      <c r="C161" s="179">
        <v>9</v>
      </c>
      <c r="D161" s="72">
        <v>1.2295081967213115</v>
      </c>
      <c r="F161" t="s">
        <v>13</v>
      </c>
      <c r="G161" s="72">
        <v>6.0109289617486334</v>
      </c>
    </row>
    <row r="162" spans="2:7" ht="15.75">
      <c r="B162" t="s">
        <v>6</v>
      </c>
      <c r="C162" s="179">
        <v>78</v>
      </c>
      <c r="D162" s="72">
        <v>10.655737704918032</v>
      </c>
      <c r="F162" t="s">
        <v>9</v>
      </c>
      <c r="G162" s="72">
        <v>5.8743169398907105</v>
      </c>
    </row>
    <row r="163" spans="2:7" ht="15.75">
      <c r="B163" t="s">
        <v>18</v>
      </c>
      <c r="C163" s="179">
        <v>20</v>
      </c>
      <c r="D163" s="72">
        <v>2.7322404371584699</v>
      </c>
      <c r="F163" t="s">
        <v>20</v>
      </c>
      <c r="G163" s="72">
        <v>4.5081967213114753</v>
      </c>
    </row>
    <row r="164" spans="2:7" ht="15.75">
      <c r="B164" t="s">
        <v>19</v>
      </c>
      <c r="C164" s="179">
        <v>28</v>
      </c>
      <c r="D164" s="72">
        <v>3.8251366120218582</v>
      </c>
      <c r="F164" t="s">
        <v>19</v>
      </c>
      <c r="G164" s="72">
        <v>3.8251366120218582</v>
      </c>
    </row>
    <row r="165" spans="2:7" ht="15.75">
      <c r="B165" t="s">
        <v>21</v>
      </c>
      <c r="C165" s="179">
        <v>4</v>
      </c>
      <c r="D165" s="72">
        <v>0.54644808743169404</v>
      </c>
      <c r="F165" t="s">
        <v>4</v>
      </c>
      <c r="G165" s="72">
        <v>3.0054644808743167</v>
      </c>
    </row>
    <row r="166" spans="2:7" ht="15.75">
      <c r="B166" t="s">
        <v>13</v>
      </c>
      <c r="C166" s="179">
        <v>44</v>
      </c>
      <c r="D166" s="72">
        <v>6.0109289617486334</v>
      </c>
      <c r="F166" t="s">
        <v>14</v>
      </c>
      <c r="G166" s="72">
        <v>2.8688524590163933</v>
      </c>
    </row>
    <row r="167" spans="2:7" ht="15.75">
      <c r="B167" t="s">
        <v>20</v>
      </c>
      <c r="C167" s="179">
        <v>33</v>
      </c>
      <c r="D167" s="72">
        <v>4.5081967213114753</v>
      </c>
      <c r="F167" t="s">
        <v>18</v>
      </c>
      <c r="G167" s="72">
        <v>2.7322404371584699</v>
      </c>
    </row>
    <row r="168" spans="2:7" ht="15.75">
      <c r="B168" t="s">
        <v>167</v>
      </c>
      <c r="C168" s="179">
        <v>13</v>
      </c>
      <c r="D168" s="72">
        <v>1.7759562841530054</v>
      </c>
      <c r="F168" t="s">
        <v>22</v>
      </c>
      <c r="G168" s="72">
        <v>2.7322404371584699</v>
      </c>
    </row>
    <row r="169" spans="2:7" ht="15.75">
      <c r="B169" t="s">
        <v>17</v>
      </c>
      <c r="C169" s="179">
        <v>7</v>
      </c>
      <c r="D169" s="72">
        <v>0.95628415300546454</v>
      </c>
      <c r="F169" t="s">
        <v>8</v>
      </c>
      <c r="G169" s="72">
        <v>2.459016393442623</v>
      </c>
    </row>
    <row r="170" spans="2:7" ht="15.75">
      <c r="B170" t="s">
        <v>8</v>
      </c>
      <c r="C170" s="179">
        <v>18</v>
      </c>
      <c r="D170" s="72">
        <v>2.459016393442623</v>
      </c>
      <c r="F170" t="s">
        <v>167</v>
      </c>
      <c r="G170" s="72">
        <v>1.7759562841530054</v>
      </c>
    </row>
    <row r="171" spans="2:7" ht="15.75">
      <c r="B171" t="s">
        <v>14</v>
      </c>
      <c r="C171" s="179">
        <v>21</v>
      </c>
      <c r="D171" s="72">
        <v>2.8688524590163933</v>
      </c>
      <c r="F171" t="s">
        <v>16</v>
      </c>
      <c r="G171" s="72">
        <v>1.5027322404371584</v>
      </c>
    </row>
    <row r="172" spans="2:7" ht="15.75">
      <c r="B172" t="s">
        <v>2</v>
      </c>
      <c r="C172" s="179">
        <v>8</v>
      </c>
      <c r="D172" s="72">
        <v>1.0928961748633881</v>
      </c>
      <c r="F172" t="s">
        <v>5</v>
      </c>
      <c r="G172" s="72">
        <v>1.2295081967213115</v>
      </c>
    </row>
    <row r="173" spans="2:7" ht="15.75">
      <c r="B173" t="s">
        <v>1</v>
      </c>
      <c r="C173" s="179">
        <v>1</v>
      </c>
      <c r="D173" s="72">
        <v>0.13661202185792351</v>
      </c>
      <c r="F173" t="s">
        <v>3</v>
      </c>
      <c r="G173" s="72">
        <v>1.2295081967213115</v>
      </c>
    </row>
    <row r="174" spans="2:7" ht="15.75">
      <c r="B174" t="s">
        <v>12</v>
      </c>
      <c r="C174" s="179">
        <v>58</v>
      </c>
      <c r="D174" s="72">
        <v>7.9234972677595632</v>
      </c>
      <c r="F174" t="s">
        <v>2</v>
      </c>
      <c r="G174" s="72">
        <v>1.0928961748633881</v>
      </c>
    </row>
    <row r="175" spans="2:7" ht="15.75">
      <c r="B175" t="s">
        <v>9</v>
      </c>
      <c r="C175" s="179">
        <v>43</v>
      </c>
      <c r="D175" s="72">
        <v>5.8743169398907105</v>
      </c>
      <c r="F175" t="s">
        <v>10</v>
      </c>
      <c r="G175" s="72">
        <v>1.0928961748633881</v>
      </c>
    </row>
    <row r="176" spans="2:7" ht="15.75">
      <c r="B176" t="s">
        <v>22</v>
      </c>
      <c r="C176" s="179">
        <v>20</v>
      </c>
      <c r="D176" s="72">
        <v>2.7322404371584699</v>
      </c>
      <c r="F176" t="s">
        <v>17</v>
      </c>
      <c r="G176" s="72">
        <v>0.95628415300546454</v>
      </c>
    </row>
    <row r="177" spans="1:14" ht="15.75">
      <c r="B177" t="s">
        <v>4</v>
      </c>
      <c r="C177" s="179">
        <v>22</v>
      </c>
      <c r="D177" s="72">
        <v>3.0054644808743167</v>
      </c>
      <c r="F177" t="s">
        <v>21</v>
      </c>
      <c r="G177" s="72">
        <v>0.54644808743169404</v>
      </c>
    </row>
    <row r="178" spans="1:14" ht="15.75">
      <c r="B178" t="s">
        <v>10</v>
      </c>
      <c r="C178" s="179">
        <v>8</v>
      </c>
      <c r="D178" s="72">
        <v>1.0928961748633881</v>
      </c>
      <c r="F178" t="s">
        <v>11</v>
      </c>
      <c r="G178" s="72">
        <v>0.54644808743169404</v>
      </c>
    </row>
    <row r="179" spans="1:14" ht="15.75">
      <c r="B179" t="s">
        <v>11</v>
      </c>
      <c r="C179" s="179">
        <v>4</v>
      </c>
      <c r="D179" s="72">
        <v>0.54644808743169404</v>
      </c>
      <c r="F179" t="s">
        <v>1</v>
      </c>
      <c r="G179" s="72">
        <v>0.13661202185792351</v>
      </c>
    </row>
    <row r="180" spans="1:14" ht="15.75">
      <c r="B180" t="s">
        <v>23</v>
      </c>
      <c r="C180" s="179">
        <v>732</v>
      </c>
      <c r="D180" s="72">
        <v>100</v>
      </c>
    </row>
    <row r="181" spans="1:14">
      <c r="D181" s="72"/>
    </row>
    <row r="183" spans="1:14">
      <c r="A183" s="102">
        <v>6.12</v>
      </c>
      <c r="B183" s="74" t="s">
        <v>182</v>
      </c>
      <c r="C183" s="74"/>
      <c r="D183" s="74"/>
    </row>
    <row r="184" spans="1:14">
      <c r="B184" s="74" t="s">
        <v>60</v>
      </c>
      <c r="C184" s="74" t="s">
        <v>27</v>
      </c>
      <c r="D184" s="75" t="s">
        <v>0</v>
      </c>
    </row>
    <row r="185" spans="1:14">
      <c r="B185" s="11" t="s">
        <v>61</v>
      </c>
      <c r="C185">
        <v>704</v>
      </c>
      <c r="D185" s="37">
        <v>96.174863387978135</v>
      </c>
      <c r="J185" s="286"/>
      <c r="K185" s="286"/>
      <c r="L185" s="286"/>
      <c r="M185" s="286"/>
      <c r="N185" s="286"/>
    </row>
    <row r="186" spans="1:14">
      <c r="B186" s="11" t="s">
        <v>62</v>
      </c>
      <c r="C186">
        <v>28</v>
      </c>
      <c r="D186" s="37">
        <v>3.8251366120218582</v>
      </c>
      <c r="J186" s="286"/>
      <c r="K186" s="286"/>
      <c r="L186" s="286"/>
      <c r="M186" s="286"/>
      <c r="N186" s="286"/>
    </row>
    <row r="187" spans="1:14">
      <c r="B187" s="11" t="s">
        <v>23</v>
      </c>
      <c r="C187" s="73">
        <v>732</v>
      </c>
      <c r="D187" s="37">
        <v>100</v>
      </c>
      <c r="J187" s="286"/>
      <c r="K187" s="286"/>
      <c r="L187" s="286"/>
      <c r="M187" s="286"/>
      <c r="N187" s="286"/>
    </row>
    <row r="188" spans="1:14">
      <c r="J188" s="286"/>
      <c r="K188" s="286"/>
      <c r="L188" s="286"/>
      <c r="M188" s="286"/>
      <c r="N188" s="286"/>
    </row>
    <row r="189" spans="1:14">
      <c r="J189" s="286"/>
      <c r="K189" s="286"/>
      <c r="L189" s="286"/>
      <c r="M189" s="286"/>
      <c r="N189" s="286"/>
    </row>
    <row r="190" spans="1:14">
      <c r="J190" s="286"/>
      <c r="K190" s="286"/>
      <c r="L190" s="286"/>
      <c r="M190" s="286"/>
      <c r="N190" s="286"/>
    </row>
    <row r="191" spans="1:14">
      <c r="J191" s="286"/>
      <c r="K191" s="286"/>
      <c r="L191" s="286"/>
      <c r="M191" s="286"/>
      <c r="N191" s="286"/>
    </row>
    <row r="192" spans="1:14">
      <c r="J192" s="286"/>
      <c r="K192" s="286"/>
      <c r="L192" s="286"/>
      <c r="M192" s="286"/>
      <c r="N192" s="286"/>
    </row>
    <row r="193" spans="1:14">
      <c r="J193" s="286"/>
      <c r="K193" s="286"/>
      <c r="L193" s="286"/>
      <c r="M193" s="286"/>
      <c r="N193" s="286"/>
    </row>
    <row r="194" spans="1:14">
      <c r="J194" s="286"/>
      <c r="K194" s="286"/>
      <c r="L194" s="286"/>
      <c r="M194" s="286"/>
      <c r="N194" s="286"/>
    </row>
    <row r="195" spans="1:14">
      <c r="J195" s="286"/>
      <c r="K195" s="286"/>
      <c r="L195" s="286"/>
      <c r="M195" s="286"/>
      <c r="N195" s="286"/>
    </row>
    <row r="200" spans="1:14">
      <c r="G200" s="77"/>
    </row>
    <row r="201" spans="1:14">
      <c r="A201" s="103">
        <v>6.13</v>
      </c>
      <c r="B201" s="74" t="s">
        <v>183</v>
      </c>
      <c r="C201" s="74"/>
      <c r="D201" s="74"/>
      <c r="G201" s="77"/>
    </row>
    <row r="202" spans="1:14">
      <c r="B202" s="74" t="s">
        <v>64</v>
      </c>
      <c r="C202" s="74" t="s">
        <v>27</v>
      </c>
      <c r="D202" s="75" t="s">
        <v>0</v>
      </c>
      <c r="G202" s="77"/>
    </row>
    <row r="203" spans="1:14">
      <c r="B203" t="s">
        <v>174</v>
      </c>
      <c r="C203">
        <v>5</v>
      </c>
      <c r="D203" s="72">
        <v>0.68306010928961747</v>
      </c>
      <c r="G203" s="77"/>
      <c r="H203" s="77"/>
      <c r="I203" s="77"/>
    </row>
    <row r="204" spans="1:14" ht="15.75" customHeight="1">
      <c r="B204" t="s">
        <v>175</v>
      </c>
      <c r="C204">
        <v>19</v>
      </c>
      <c r="D204" s="72">
        <v>2.5956284153005464</v>
      </c>
      <c r="G204" s="77"/>
      <c r="H204" s="77"/>
      <c r="I204" s="77"/>
    </row>
    <row r="205" spans="1:14" ht="15.75" customHeight="1">
      <c r="B205" t="s">
        <v>176</v>
      </c>
      <c r="C205">
        <v>522</v>
      </c>
      <c r="D205" s="72">
        <v>71.311475409836063</v>
      </c>
      <c r="G205" s="77"/>
      <c r="H205" s="77"/>
      <c r="I205" s="77"/>
    </row>
    <row r="206" spans="1:14" ht="15.75" customHeight="1">
      <c r="B206" t="s">
        <v>177</v>
      </c>
      <c r="C206">
        <v>125</v>
      </c>
      <c r="D206" s="72">
        <v>17.076502732240435</v>
      </c>
      <c r="G206" s="77"/>
      <c r="H206" s="77"/>
      <c r="I206" s="77"/>
    </row>
    <row r="207" spans="1:14" ht="15.75" customHeight="1">
      <c r="B207" t="s">
        <v>178</v>
      </c>
      <c r="C207">
        <v>19</v>
      </c>
      <c r="D207" s="72">
        <v>2.5956284153005464</v>
      </c>
      <c r="G207" s="77"/>
      <c r="H207" s="77"/>
      <c r="I207" s="77"/>
    </row>
    <row r="208" spans="1:14" ht="15.75" customHeight="1">
      <c r="B208" t="s">
        <v>179</v>
      </c>
      <c r="C208">
        <v>3</v>
      </c>
      <c r="D208" s="72">
        <v>0.4098360655737705</v>
      </c>
      <c r="G208" s="77"/>
      <c r="H208" s="77"/>
      <c r="I208" s="77"/>
    </row>
    <row r="209" spans="1:11" ht="15.75" customHeight="1">
      <c r="B209" t="s">
        <v>245</v>
      </c>
      <c r="C209">
        <v>39</v>
      </c>
      <c r="D209" s="72">
        <v>5.3278688524590159</v>
      </c>
      <c r="G209" s="77"/>
      <c r="H209" s="77"/>
      <c r="I209" s="77"/>
    </row>
    <row r="210" spans="1:11" ht="15.75" customHeight="1">
      <c r="B210" s="198" t="s">
        <v>23</v>
      </c>
      <c r="C210">
        <v>732</v>
      </c>
      <c r="D210" s="72">
        <v>100</v>
      </c>
      <c r="G210" s="77"/>
      <c r="H210" s="77"/>
      <c r="I210" s="77"/>
    </row>
    <row r="211" spans="1:11" ht="15.75" customHeight="1">
      <c r="B211" s="11"/>
      <c r="C211" s="73"/>
      <c r="D211" s="37"/>
      <c r="G211" s="77"/>
      <c r="H211" s="77"/>
      <c r="I211" s="77"/>
    </row>
    <row r="212" spans="1:11" ht="15.75" customHeight="1">
      <c r="B212" s="11"/>
      <c r="C212" s="73"/>
      <c r="D212" s="37"/>
      <c r="G212" s="77"/>
      <c r="H212" s="77"/>
      <c r="I212" s="77"/>
    </row>
    <row r="213" spans="1:11" ht="15.75" customHeight="1">
      <c r="B213" s="11"/>
      <c r="C213" s="73"/>
      <c r="D213" s="37"/>
      <c r="G213" s="77"/>
      <c r="H213" s="77"/>
      <c r="I213" s="77"/>
    </row>
    <row r="214" spans="1:11" ht="15.75" customHeight="1">
      <c r="B214" s="11"/>
      <c r="C214" s="73"/>
      <c r="D214" s="37"/>
      <c r="G214" s="77"/>
      <c r="H214" s="77"/>
      <c r="I214" s="77"/>
    </row>
    <row r="215" spans="1:11" ht="15.75" customHeight="1">
      <c r="B215" s="11"/>
      <c r="C215" s="73"/>
      <c r="D215" s="37"/>
      <c r="G215" s="77"/>
      <c r="H215" s="77"/>
      <c r="I215" s="77"/>
    </row>
    <row r="216" spans="1:11" ht="15.75" customHeight="1">
      <c r="B216" s="11"/>
      <c r="C216" s="73"/>
      <c r="D216" s="37"/>
      <c r="G216" s="77"/>
      <c r="H216" s="77"/>
      <c r="I216" s="77"/>
    </row>
    <row r="217" spans="1:11" ht="15.75" customHeight="1">
      <c r="A217" s="102">
        <v>6.14</v>
      </c>
      <c r="B217" s="74" t="s">
        <v>270</v>
      </c>
      <c r="C217" s="74"/>
      <c r="D217" s="74"/>
      <c r="H217" s="77"/>
      <c r="I217" s="77"/>
      <c r="J217" s="77"/>
      <c r="K217" s="77"/>
    </row>
    <row r="218" spans="1:11" ht="15.75" customHeight="1">
      <c r="B218" s="74" t="s">
        <v>248</v>
      </c>
      <c r="C218" s="74" t="s">
        <v>27</v>
      </c>
      <c r="D218" s="75" t="s">
        <v>0</v>
      </c>
      <c r="H218" s="77"/>
      <c r="I218" s="77"/>
      <c r="J218" s="77"/>
      <c r="K218" s="77"/>
    </row>
    <row r="219" spans="1:11" ht="15.75" customHeight="1">
      <c r="B219" t="s">
        <v>246</v>
      </c>
      <c r="C219" s="201">
        <v>443</v>
      </c>
      <c r="D219" s="72">
        <f>C219/$C$222*100</f>
        <v>60.519125683060103</v>
      </c>
      <c r="E219" s="72"/>
      <c r="H219" s="77"/>
      <c r="I219" s="77"/>
      <c r="J219" s="77"/>
      <c r="K219" s="77"/>
    </row>
    <row r="220" spans="1:11" ht="15.75" customHeight="1">
      <c r="B220" s="183" t="s">
        <v>249</v>
      </c>
      <c r="C220" s="202">
        <v>211</v>
      </c>
      <c r="D220" s="72">
        <f t="shared" ref="D220:D222" si="0">C220/$C$222*100</f>
        <v>28.825136612021858</v>
      </c>
      <c r="E220" s="72"/>
      <c r="H220" s="77"/>
      <c r="I220" s="77"/>
      <c r="J220" s="77"/>
      <c r="K220" s="77"/>
    </row>
    <row r="221" spans="1:11" ht="15.75" customHeight="1">
      <c r="B221" t="s">
        <v>250</v>
      </c>
      <c r="C221" s="101">
        <v>78</v>
      </c>
      <c r="D221" s="72">
        <f t="shared" si="0"/>
        <v>10.655737704918032</v>
      </c>
      <c r="E221" s="72"/>
      <c r="H221" s="77"/>
      <c r="I221" s="77"/>
      <c r="J221" s="77"/>
      <c r="K221" s="77"/>
    </row>
    <row r="222" spans="1:11" ht="15.75" customHeight="1">
      <c r="B222" t="s">
        <v>23</v>
      </c>
      <c r="C222" s="101">
        <v>732</v>
      </c>
      <c r="D222" s="72">
        <f t="shared" si="0"/>
        <v>100</v>
      </c>
      <c r="E222" s="72"/>
      <c r="H222" s="77"/>
      <c r="I222" s="77"/>
      <c r="J222" s="77"/>
      <c r="K222" s="77"/>
    </row>
    <row r="223" spans="1:11" ht="15.75" customHeight="1">
      <c r="H223" s="77"/>
      <c r="I223" s="77"/>
      <c r="J223" s="77"/>
      <c r="K223" s="77"/>
    </row>
    <row r="224" spans="1:11" ht="15.75" customHeight="1">
      <c r="H224" s="77"/>
      <c r="I224" s="77"/>
      <c r="J224" s="77"/>
      <c r="K224" s="77"/>
    </row>
    <row r="225" spans="1:12" ht="15.75" customHeight="1">
      <c r="H225" s="77"/>
      <c r="I225" s="77"/>
      <c r="J225" s="77"/>
      <c r="K225" s="77"/>
    </row>
    <row r="226" spans="1:12" ht="15.75" customHeight="1">
      <c r="H226" s="77"/>
      <c r="I226" s="77"/>
      <c r="J226" s="77"/>
      <c r="K226" s="77"/>
    </row>
    <row r="227" spans="1:12" ht="15.75" customHeight="1">
      <c r="H227" s="77"/>
      <c r="I227" s="77"/>
      <c r="J227" s="77"/>
      <c r="K227" s="77"/>
    </row>
    <row r="228" spans="1:12" ht="15.75" customHeight="1">
      <c r="H228" s="77"/>
      <c r="I228" s="77"/>
      <c r="J228" s="77"/>
      <c r="K228" s="77"/>
    </row>
    <row r="229" spans="1:12" ht="15.75" customHeight="1">
      <c r="H229" s="77"/>
      <c r="I229" s="77"/>
      <c r="J229" s="77"/>
      <c r="K229" s="77"/>
    </row>
    <row r="230" spans="1:12" ht="15.75" customHeight="1">
      <c r="H230" s="77"/>
      <c r="I230" s="77"/>
      <c r="J230" s="77"/>
      <c r="K230" s="77"/>
    </row>
    <row r="231" spans="1:12" ht="15.75" customHeight="1">
      <c r="H231" s="77"/>
      <c r="I231" s="77"/>
      <c r="J231" s="77"/>
      <c r="K231" s="77"/>
    </row>
    <row r="232" spans="1:12" ht="15.75" customHeight="1">
      <c r="H232" s="77"/>
      <c r="I232" s="77"/>
      <c r="J232" s="77"/>
      <c r="K232" s="77"/>
      <c r="L232" s="184"/>
    </row>
    <row r="233" spans="1:12" ht="15.75" customHeight="1">
      <c r="H233" s="77"/>
      <c r="I233" s="77"/>
      <c r="J233" s="77"/>
      <c r="K233" s="77"/>
    </row>
    <row r="234" spans="1:12" ht="15.75" customHeight="1">
      <c r="H234" s="77"/>
      <c r="I234" s="77"/>
      <c r="J234" s="77"/>
      <c r="K234" s="77"/>
    </row>
    <row r="235" spans="1:12" ht="15.75" customHeight="1">
      <c r="H235" s="77"/>
      <c r="I235" s="77"/>
      <c r="J235" s="77"/>
      <c r="K235" s="77"/>
    </row>
    <row r="236" spans="1:12" ht="15.75" customHeight="1">
      <c r="A236" s="102">
        <v>6.15</v>
      </c>
      <c r="B236" s="74" t="s">
        <v>271</v>
      </c>
      <c r="C236" s="74"/>
      <c r="D236" s="74"/>
      <c r="H236" s="77"/>
      <c r="I236" s="77"/>
      <c r="J236" s="77"/>
      <c r="K236" s="77"/>
    </row>
    <row r="237" spans="1:12" ht="15.75">
      <c r="B237" s="74" t="s">
        <v>127</v>
      </c>
      <c r="C237" s="74" t="s">
        <v>27</v>
      </c>
      <c r="D237" s="75" t="s">
        <v>0</v>
      </c>
      <c r="J237" s="80"/>
      <c r="K237" s="79"/>
    </row>
    <row r="238" spans="1:12" ht="15.75">
      <c r="B238" s="185" t="s">
        <v>139</v>
      </c>
      <c r="C238" s="188">
        <v>106</v>
      </c>
      <c r="D238" s="72">
        <f>C238/$C$243*100</f>
        <v>23.927765237020317</v>
      </c>
      <c r="J238" s="80"/>
      <c r="K238" s="197"/>
    </row>
    <row r="239" spans="1:12" ht="15.75">
      <c r="B239" s="185" t="s">
        <v>168</v>
      </c>
      <c r="C239" s="188">
        <v>87</v>
      </c>
      <c r="D239" s="72">
        <f t="shared" ref="D239:D243" si="1">C239/$C$243*100</f>
        <v>19.638826185101578</v>
      </c>
      <c r="J239" s="78"/>
    </row>
    <row r="240" spans="1:12" ht="15.75">
      <c r="B240" s="185" t="s">
        <v>82</v>
      </c>
      <c r="C240" s="188">
        <v>59</v>
      </c>
      <c r="D240" s="72">
        <f t="shared" si="1"/>
        <v>13.318284424379231</v>
      </c>
      <c r="J240" s="80"/>
    </row>
    <row r="241" spans="1:13" ht="15.75">
      <c r="B241" s="185" t="s">
        <v>169</v>
      </c>
      <c r="C241" s="188">
        <v>40</v>
      </c>
      <c r="D241" s="72">
        <f t="shared" si="1"/>
        <v>9.0293453724604973</v>
      </c>
    </row>
    <row r="242" spans="1:13" ht="15.75">
      <c r="B242" s="185" t="s">
        <v>130</v>
      </c>
      <c r="C242" s="188">
        <v>151</v>
      </c>
      <c r="D242" s="72">
        <f t="shared" si="1"/>
        <v>34.085778781038371</v>
      </c>
    </row>
    <row r="243" spans="1:13" ht="15.75">
      <c r="B243" s="185" t="s">
        <v>23</v>
      </c>
      <c r="C243" s="203">
        <f>SUM(C238:C242)</f>
        <v>443</v>
      </c>
      <c r="D243" s="72">
        <f t="shared" si="1"/>
        <v>100</v>
      </c>
      <c r="J243" s="80"/>
    </row>
    <row r="244" spans="1:13" ht="15.75">
      <c r="C244" s="195"/>
      <c r="D244" s="72"/>
      <c r="J244" s="80"/>
    </row>
    <row r="245" spans="1:13">
      <c r="C245" s="73"/>
      <c r="D245" s="37"/>
    </row>
    <row r="246" spans="1:13">
      <c r="C246" s="73"/>
      <c r="D246" s="37"/>
    </row>
    <row r="247" spans="1:13">
      <c r="C247" s="73"/>
      <c r="D247" s="37"/>
    </row>
    <row r="248" spans="1:13">
      <c r="C248" s="73"/>
      <c r="D248" s="37"/>
    </row>
    <row r="249" spans="1:13">
      <c r="C249" s="73"/>
      <c r="D249" s="37"/>
    </row>
    <row r="250" spans="1:13" ht="15.75">
      <c r="L250" s="204"/>
      <c r="M250" s="192"/>
    </row>
    <row r="251" spans="1:13" ht="15.75">
      <c r="L251" s="191"/>
      <c r="M251" s="192"/>
    </row>
    <row r="252" spans="1:13" ht="15.75">
      <c r="M252" s="192"/>
    </row>
    <row r="253" spans="1:13" ht="15.75">
      <c r="L253" s="197"/>
      <c r="M253" s="192"/>
    </row>
    <row r="254" spans="1:13" ht="15.75">
      <c r="A254" s="102">
        <v>6.16</v>
      </c>
      <c r="B254" s="74" t="s">
        <v>272</v>
      </c>
      <c r="C254" s="74"/>
      <c r="D254" s="74"/>
      <c r="L254" s="197"/>
      <c r="M254" s="187"/>
    </row>
    <row r="255" spans="1:13">
      <c r="B255" s="74" t="s">
        <v>127</v>
      </c>
      <c r="C255" s="74" t="s">
        <v>27</v>
      </c>
      <c r="D255" s="75" t="s">
        <v>0</v>
      </c>
    </row>
    <row r="256" spans="1:13" ht="141.75">
      <c r="B256" s="196" t="s">
        <v>254</v>
      </c>
      <c r="C256" s="192">
        <v>21</v>
      </c>
      <c r="D256" s="72">
        <f>C256/$C$260*100</f>
        <v>9.9526066350710902</v>
      </c>
    </row>
    <row r="257" spans="1:4" ht="15.75">
      <c r="B257" s="197" t="s">
        <v>255</v>
      </c>
      <c r="C257" s="192">
        <v>182</v>
      </c>
      <c r="D257" s="72">
        <f t="shared" ref="D257:D260" si="2">C257/$C$260*100</f>
        <v>86.255924170616112</v>
      </c>
    </row>
    <row r="258" spans="1:4" ht="15.75">
      <c r="B258" s="197" t="s">
        <v>274</v>
      </c>
      <c r="C258" s="192">
        <v>2</v>
      </c>
      <c r="D258" s="72">
        <f t="shared" si="2"/>
        <v>0.94786729857819907</v>
      </c>
    </row>
    <row r="259" spans="1:4" ht="15.75">
      <c r="B259" s="197" t="s">
        <v>257</v>
      </c>
      <c r="C259" s="192">
        <v>6</v>
      </c>
      <c r="D259" s="72">
        <f t="shared" si="2"/>
        <v>2.8436018957345972</v>
      </c>
    </row>
    <row r="260" spans="1:4" ht="15.75">
      <c r="B260" s="197" t="s">
        <v>23</v>
      </c>
      <c r="C260" s="187">
        <f>SUM(C256:C259)</f>
        <v>211</v>
      </c>
      <c r="D260" s="72">
        <f t="shared" si="2"/>
        <v>100</v>
      </c>
    </row>
    <row r="263" spans="1:4">
      <c r="A263" s="102">
        <v>6.17</v>
      </c>
      <c r="B263" s="74" t="s">
        <v>273</v>
      </c>
      <c r="C263" s="74"/>
      <c r="D263" s="74"/>
    </row>
    <row r="264" spans="1:4">
      <c r="B264" s="74" t="s">
        <v>127</v>
      </c>
      <c r="C264" s="74" t="s">
        <v>27</v>
      </c>
      <c r="D264" s="75" t="s">
        <v>0</v>
      </c>
    </row>
    <row r="265" spans="1:4" ht="15.75">
      <c r="B265" s="204" t="s">
        <v>259</v>
      </c>
      <c r="C265" s="188">
        <v>20</v>
      </c>
      <c r="D265" s="72">
        <f>C265/$C$274*100</f>
        <v>25.641025641025639</v>
      </c>
    </row>
    <row r="266" spans="1:4" ht="15.75">
      <c r="B266" s="204" t="s">
        <v>262</v>
      </c>
      <c r="C266" s="188">
        <v>19</v>
      </c>
      <c r="D266" s="72">
        <f t="shared" ref="D266:D274" si="3">C266/$C$274*100</f>
        <v>24.358974358974358</v>
      </c>
    </row>
    <row r="267" spans="1:4" ht="15.75">
      <c r="B267" s="204" t="s">
        <v>260</v>
      </c>
      <c r="C267" s="188">
        <v>15</v>
      </c>
      <c r="D267" s="72">
        <f t="shared" si="3"/>
        <v>19.230769230769234</v>
      </c>
    </row>
    <row r="268" spans="1:4" ht="15.75">
      <c r="B268" s="204" t="s">
        <v>261</v>
      </c>
      <c r="C268" s="188">
        <v>9</v>
      </c>
      <c r="D268" s="72">
        <f t="shared" si="3"/>
        <v>11.538461538461538</v>
      </c>
    </row>
    <row r="269" spans="1:4" ht="15.75">
      <c r="B269" s="204" t="s">
        <v>266</v>
      </c>
      <c r="C269" s="188">
        <v>4</v>
      </c>
      <c r="D269" s="72">
        <f t="shared" si="3"/>
        <v>5.1282051282051277</v>
      </c>
    </row>
    <row r="270" spans="1:4" ht="15.75">
      <c r="B270" s="204" t="s">
        <v>275</v>
      </c>
      <c r="C270" s="188">
        <v>4</v>
      </c>
      <c r="D270" s="72">
        <f t="shared" si="3"/>
        <v>5.1282051282051277</v>
      </c>
    </row>
    <row r="271" spans="1:4" ht="15.75">
      <c r="B271" s="204" t="s">
        <v>263</v>
      </c>
      <c r="C271" s="188">
        <v>4</v>
      </c>
      <c r="D271" s="72">
        <f t="shared" si="3"/>
        <v>5.1282051282051277</v>
      </c>
    </row>
    <row r="272" spans="1:4" ht="15.75">
      <c r="B272" s="204" t="s">
        <v>264</v>
      </c>
      <c r="C272" s="188">
        <v>2</v>
      </c>
      <c r="D272" s="72">
        <f t="shared" si="3"/>
        <v>2.5641025641025639</v>
      </c>
    </row>
    <row r="273" spans="2:4" ht="15.75">
      <c r="B273" s="204" t="s">
        <v>265</v>
      </c>
      <c r="C273" s="188">
        <v>1</v>
      </c>
      <c r="D273" s="72">
        <f t="shared" si="3"/>
        <v>1.2820512820512819</v>
      </c>
    </row>
    <row r="274" spans="2:4" ht="15.75">
      <c r="B274" s="197" t="s">
        <v>269</v>
      </c>
      <c r="C274" s="188">
        <v>78</v>
      </c>
      <c r="D274" s="72">
        <f t="shared" si="3"/>
        <v>100</v>
      </c>
    </row>
    <row r="277" spans="2:4" ht="15.75">
      <c r="B277" s="185"/>
    </row>
  </sheetData>
  <sortState ref="F158:G179">
    <sortCondition descending="1" ref="G158"/>
  </sortState>
  <pageMargins left="0" right="0.02" top="0" bottom="0.01" header="0.3" footer="0.3"/>
  <pageSetup orientation="portrait" r:id="rId1"/>
  <drawing r:id="rId2"/>
</worksheet>
</file>

<file path=xl/worksheets/sheet7.xml><?xml version="1.0" encoding="utf-8"?>
<worksheet xmlns="http://schemas.openxmlformats.org/spreadsheetml/2006/main" xmlns:r="http://schemas.openxmlformats.org/officeDocument/2006/relationships">
  <dimension ref="A1:L378"/>
  <sheetViews>
    <sheetView tabSelected="1" topLeftCell="A307" zoomScale="70" zoomScaleNormal="70" workbookViewId="0">
      <selection activeCell="G311" sqref="G311"/>
    </sheetView>
  </sheetViews>
  <sheetFormatPr baseColWidth="10" defaultRowHeight="12.75"/>
  <cols>
    <col min="1" max="1" width="11.42578125" style="83"/>
    <col min="2" max="16384" width="11.42578125" style="11"/>
  </cols>
  <sheetData>
    <row r="1" spans="1:5">
      <c r="A1" s="108"/>
      <c r="B1" s="30" t="s">
        <v>186</v>
      </c>
      <c r="C1" s="30"/>
    </row>
    <row r="2" spans="1:5">
      <c r="A2" s="94">
        <v>7.1</v>
      </c>
      <c r="B2" s="38" t="s">
        <v>197</v>
      </c>
      <c r="C2" s="38"/>
      <c r="D2" s="38"/>
      <c r="E2" s="38"/>
    </row>
    <row r="3" spans="1:5">
      <c r="B3" s="38" t="s">
        <v>26</v>
      </c>
      <c r="C3" s="38" t="s">
        <v>27</v>
      </c>
      <c r="D3" s="38" t="s">
        <v>184</v>
      </c>
      <c r="E3" s="38" t="s">
        <v>185</v>
      </c>
    </row>
    <row r="4" spans="1:5">
      <c r="B4" s="11">
        <v>2009</v>
      </c>
      <c r="C4" s="19">
        <v>6498</v>
      </c>
      <c r="D4" s="19">
        <v>14017057.22848141</v>
      </c>
      <c r="E4" s="37">
        <f>C4/D4*100000</f>
        <v>46.357804595365735</v>
      </c>
    </row>
    <row r="5" spans="1:5">
      <c r="B5" s="11">
        <v>2010</v>
      </c>
      <c r="C5" s="19">
        <v>5960</v>
      </c>
      <c r="D5" s="19">
        <v>14361665.743836161</v>
      </c>
      <c r="E5" s="37">
        <f>C5/D5*100000</f>
        <v>41.499364393423193</v>
      </c>
    </row>
    <row r="6" spans="1:5">
      <c r="B6" s="11">
        <v>2011</v>
      </c>
      <c r="C6" s="19">
        <v>5681</v>
      </c>
      <c r="D6" s="19">
        <v>14713763.416000003</v>
      </c>
      <c r="E6" s="37">
        <f>C6/D6*100000</f>
        <v>38.610108368484312</v>
      </c>
    </row>
    <row r="7" spans="1:5">
      <c r="B7" s="11">
        <v>2012</v>
      </c>
      <c r="C7" s="19">
        <v>5155</v>
      </c>
      <c r="D7" s="19">
        <v>15073374.567999998</v>
      </c>
      <c r="E7" s="37">
        <f>C7/D7*100000</f>
        <v>34.199375705449533</v>
      </c>
    </row>
    <row r="8" spans="1:5">
      <c r="B8" s="11">
        <v>2013</v>
      </c>
      <c r="C8" s="19">
        <v>5253</v>
      </c>
      <c r="D8" s="19">
        <v>15438383.711999997</v>
      </c>
      <c r="E8" s="37">
        <f>C8/D8*100000</f>
        <v>34.025582586841203</v>
      </c>
    </row>
    <row r="9" spans="1:5">
      <c r="C9" s="31"/>
    </row>
    <row r="10" spans="1:5">
      <c r="C10" s="31"/>
    </row>
    <row r="11" spans="1:5">
      <c r="C11" s="31"/>
    </row>
    <row r="12" spans="1:5">
      <c r="C12" s="31"/>
    </row>
    <row r="13" spans="1:5">
      <c r="C13" s="31"/>
    </row>
    <row r="14" spans="1:5">
      <c r="C14" s="31"/>
    </row>
    <row r="15" spans="1:5">
      <c r="C15" s="31"/>
    </row>
    <row r="16" spans="1:5">
      <c r="C16" s="31"/>
    </row>
    <row r="17" spans="1:8">
      <c r="C17" s="31"/>
    </row>
    <row r="18" spans="1:8">
      <c r="C18" s="31"/>
    </row>
    <row r="20" spans="1:8">
      <c r="A20" s="94">
        <v>7.2</v>
      </c>
      <c r="B20" s="38" t="s">
        <v>198</v>
      </c>
      <c r="C20" s="38"/>
      <c r="D20" s="38"/>
      <c r="E20" s="38"/>
      <c r="G20" s="38" t="s">
        <v>90</v>
      </c>
      <c r="H20" s="38" t="s">
        <v>30</v>
      </c>
    </row>
    <row r="21" spans="1:8">
      <c r="B21" s="38" t="s">
        <v>90</v>
      </c>
      <c r="C21" s="38" t="s">
        <v>27</v>
      </c>
      <c r="D21" s="38" t="s">
        <v>184</v>
      </c>
      <c r="E21" s="38" t="s">
        <v>185</v>
      </c>
      <c r="H21" s="38"/>
    </row>
    <row r="22" spans="1:8">
      <c r="B22" s="104" t="s">
        <v>206</v>
      </c>
      <c r="C22" s="109">
        <v>5253</v>
      </c>
      <c r="D22" s="81">
        <v>15438383.711999997</v>
      </c>
      <c r="E22" s="37">
        <f t="shared" ref="E22:E44" si="0">C22/D22*100000</f>
        <v>34.025582586841203</v>
      </c>
      <c r="G22" s="118" t="s">
        <v>206</v>
      </c>
      <c r="H22" s="37">
        <v>34.025582586841203</v>
      </c>
    </row>
    <row r="23" spans="1:8">
      <c r="B23" s="20" t="s">
        <v>7</v>
      </c>
      <c r="C23" s="109">
        <v>1685</v>
      </c>
      <c r="D23" s="19">
        <v>3257616.4651898518</v>
      </c>
      <c r="E23" s="37">
        <f t="shared" si="0"/>
        <v>51.724935025517169</v>
      </c>
      <c r="G23" s="20" t="s">
        <v>22</v>
      </c>
      <c r="H23" s="22">
        <v>84.34936887377431</v>
      </c>
    </row>
    <row r="24" spans="1:8">
      <c r="B24" s="20" t="s">
        <v>5</v>
      </c>
      <c r="C24" s="109">
        <v>74</v>
      </c>
      <c r="D24" s="19">
        <v>163537.19132416148</v>
      </c>
      <c r="E24" s="37">
        <f t="shared" si="0"/>
        <v>45.249645906733278</v>
      </c>
      <c r="G24" s="20" t="s">
        <v>6</v>
      </c>
      <c r="H24" s="22">
        <v>84.230599828591735</v>
      </c>
    </row>
    <row r="25" spans="1:8">
      <c r="B25" s="20" t="s">
        <v>16</v>
      </c>
      <c r="C25" s="109">
        <v>50</v>
      </c>
      <c r="D25" s="19">
        <v>329947.16828024638</v>
      </c>
      <c r="E25" s="37">
        <f t="shared" si="0"/>
        <v>15.153941238717232</v>
      </c>
      <c r="G25" s="20" t="s">
        <v>4</v>
      </c>
      <c r="H25" s="22">
        <v>79.607290701457742</v>
      </c>
    </row>
    <row r="26" spans="1:8">
      <c r="B26" s="20" t="s">
        <v>3</v>
      </c>
      <c r="C26" s="109">
        <v>96</v>
      </c>
      <c r="D26" s="19">
        <v>648617.04187510756</v>
      </c>
      <c r="E26" s="37">
        <f t="shared" si="0"/>
        <v>14.80072119635811</v>
      </c>
      <c r="G26" s="20" t="s">
        <v>9</v>
      </c>
      <c r="H26" s="22">
        <v>72.9779139560696</v>
      </c>
    </row>
    <row r="27" spans="1:8">
      <c r="B27" s="20" t="s">
        <v>6</v>
      </c>
      <c r="C27" s="109">
        <v>616</v>
      </c>
      <c r="D27" s="19">
        <v>731325.67173159472</v>
      </c>
      <c r="E27" s="37">
        <f t="shared" si="0"/>
        <v>84.230599828591735</v>
      </c>
      <c r="G27" s="20" t="s">
        <v>18</v>
      </c>
      <c r="H27" s="22">
        <v>61.339789810018758</v>
      </c>
    </row>
    <row r="28" spans="1:8">
      <c r="B28" s="20" t="s">
        <v>18</v>
      </c>
      <c r="C28" s="109">
        <v>221</v>
      </c>
      <c r="D28" s="19">
        <v>360288.15991133964</v>
      </c>
      <c r="E28" s="37">
        <f t="shared" si="0"/>
        <v>61.339789810018758</v>
      </c>
      <c r="G28" s="20" t="s">
        <v>11</v>
      </c>
      <c r="H28" s="22">
        <v>54.039918516737906</v>
      </c>
    </row>
    <row r="29" spans="1:8">
      <c r="B29" s="20" t="s">
        <v>89</v>
      </c>
      <c r="C29" s="109">
        <v>24</v>
      </c>
      <c r="D29" s="19">
        <v>464005.17993543867</v>
      </c>
      <c r="E29" s="37">
        <f t="shared" si="0"/>
        <v>5.1723560507103263</v>
      </c>
      <c r="G29" s="20" t="s">
        <v>7</v>
      </c>
      <c r="H29" s="22">
        <v>51.724935025517169</v>
      </c>
    </row>
    <row r="30" spans="1:8">
      <c r="B30" s="82" t="s">
        <v>187</v>
      </c>
      <c r="C30" s="109">
        <v>19</v>
      </c>
      <c r="D30" s="19">
        <v>506536.73777516594</v>
      </c>
      <c r="E30" s="37">
        <f t="shared" si="0"/>
        <v>3.7509618914222642</v>
      </c>
      <c r="G30" s="20" t="s">
        <v>12</v>
      </c>
      <c r="H30" s="22">
        <v>51.077436402935142</v>
      </c>
    </row>
    <row r="31" spans="1:8">
      <c r="B31" s="20" t="s">
        <v>13</v>
      </c>
      <c r="C31" s="109">
        <v>175</v>
      </c>
      <c r="D31" s="19">
        <v>826143.343070528</v>
      </c>
      <c r="E31" s="37">
        <f t="shared" si="0"/>
        <v>21.182764645851563</v>
      </c>
      <c r="G31" s="20" t="s">
        <v>10</v>
      </c>
      <c r="H31" s="22">
        <v>47.253316022573671</v>
      </c>
    </row>
    <row r="32" spans="1:8">
      <c r="B32" s="20" t="s">
        <v>20</v>
      </c>
      <c r="C32" s="109">
        <v>151</v>
      </c>
      <c r="D32" s="19">
        <v>542059.15680187906</v>
      </c>
      <c r="E32" s="37">
        <f t="shared" si="0"/>
        <v>27.856738163209378</v>
      </c>
      <c r="G32" s="20" t="s">
        <v>5</v>
      </c>
      <c r="H32" s="37">
        <v>45.249645906733278</v>
      </c>
    </row>
    <row r="33" spans="1:8">
      <c r="B33" s="20" t="s">
        <v>15</v>
      </c>
      <c r="C33" s="109">
        <v>85</v>
      </c>
      <c r="D33" s="19">
        <v>318318.70022143278</v>
      </c>
      <c r="E33" s="37">
        <f t="shared" si="0"/>
        <v>26.702798151937433</v>
      </c>
      <c r="G33" s="20" t="s">
        <v>20</v>
      </c>
      <c r="H33" s="22">
        <v>27.856738163209378</v>
      </c>
    </row>
    <row r="34" spans="1:8">
      <c r="B34" s="20" t="s">
        <v>17</v>
      </c>
      <c r="C34" s="109">
        <v>153</v>
      </c>
      <c r="D34" s="19">
        <v>1070215.4746456021</v>
      </c>
      <c r="E34" s="37">
        <f t="shared" si="0"/>
        <v>14.296186480639836</v>
      </c>
      <c r="G34" s="20" t="s">
        <v>15</v>
      </c>
      <c r="H34" s="22">
        <v>26.702798151937433</v>
      </c>
    </row>
    <row r="35" spans="1:8">
      <c r="B35" s="20" t="s">
        <v>8</v>
      </c>
      <c r="C35" s="109">
        <v>121</v>
      </c>
      <c r="D35" s="19">
        <v>1204324.2001999326</v>
      </c>
      <c r="E35" s="37">
        <f t="shared" si="0"/>
        <v>10.047128504094871</v>
      </c>
      <c r="G35" s="20" t="s">
        <v>13</v>
      </c>
      <c r="H35" s="22">
        <v>21.182764645851563</v>
      </c>
    </row>
    <row r="36" spans="1:8">
      <c r="B36" s="20" t="s">
        <v>14</v>
      </c>
      <c r="C36" s="109">
        <v>56</v>
      </c>
      <c r="D36" s="19">
        <v>1019289.9204480342</v>
      </c>
      <c r="E36" s="37">
        <f t="shared" si="0"/>
        <v>5.4940207762856037</v>
      </c>
      <c r="G36" s="20" t="s">
        <v>16</v>
      </c>
      <c r="H36" s="22">
        <v>15.153941238717232</v>
      </c>
    </row>
    <row r="37" spans="1:8">
      <c r="B37" s="20" t="s">
        <v>2</v>
      </c>
      <c r="C37" s="109">
        <v>28</v>
      </c>
      <c r="D37" s="19">
        <v>284529.83296664897</v>
      </c>
      <c r="E37" s="37">
        <f t="shared" si="0"/>
        <v>9.8407958519000029</v>
      </c>
      <c r="G37" s="20" t="s">
        <v>3</v>
      </c>
      <c r="H37" s="22">
        <v>14.80072119635811</v>
      </c>
    </row>
    <row r="38" spans="1:8">
      <c r="B38" s="20" t="s">
        <v>1</v>
      </c>
      <c r="C38" s="109">
        <v>125</v>
      </c>
      <c r="D38" s="19">
        <v>1183241.0509978707</v>
      </c>
      <c r="E38" s="37">
        <f t="shared" si="0"/>
        <v>10.564204131912335</v>
      </c>
      <c r="G38" s="20" t="s">
        <v>17</v>
      </c>
      <c r="H38" s="22">
        <v>14.296186480639836</v>
      </c>
    </row>
    <row r="39" spans="1:8">
      <c r="B39" s="20" t="s">
        <v>12</v>
      </c>
      <c r="C39" s="109">
        <v>351</v>
      </c>
      <c r="D39" s="19">
        <v>687191.88886275014</v>
      </c>
      <c r="E39" s="37">
        <f t="shared" si="0"/>
        <v>51.077436402935142</v>
      </c>
      <c r="G39" s="20" t="s">
        <v>1</v>
      </c>
      <c r="H39" s="22">
        <v>10.564204131912335</v>
      </c>
    </row>
    <row r="40" spans="1:8">
      <c r="B40" s="20" t="s">
        <v>9</v>
      </c>
      <c r="C40" s="109">
        <v>317</v>
      </c>
      <c r="D40" s="19">
        <v>434377.99577393237</v>
      </c>
      <c r="E40" s="37">
        <f t="shared" si="0"/>
        <v>72.9779139560696</v>
      </c>
      <c r="G40" s="20" t="s">
        <v>8</v>
      </c>
      <c r="H40" s="22">
        <v>10.047128504094871</v>
      </c>
    </row>
    <row r="41" spans="1:8">
      <c r="B41" s="20" t="s">
        <v>22</v>
      </c>
      <c r="C41" s="109">
        <v>193</v>
      </c>
      <c r="D41" s="19">
        <v>228810.2478737183</v>
      </c>
      <c r="E41" s="37">
        <f t="shared" si="0"/>
        <v>84.34936887377431</v>
      </c>
      <c r="G41" s="20" t="s">
        <v>2</v>
      </c>
      <c r="H41" s="22">
        <v>9.8407958519000029</v>
      </c>
    </row>
    <row r="42" spans="1:8">
      <c r="B42" s="20" t="s">
        <v>4</v>
      </c>
      <c r="C42" s="109">
        <v>309</v>
      </c>
      <c r="D42" s="19">
        <v>388155.40295022464</v>
      </c>
      <c r="E42" s="37">
        <f t="shared" si="0"/>
        <v>79.607290701457742</v>
      </c>
      <c r="G42" s="20" t="s">
        <v>14</v>
      </c>
      <c r="H42" s="22">
        <v>5.4940207762856037</v>
      </c>
    </row>
    <row r="43" spans="1:8">
      <c r="B43" s="20" t="s">
        <v>10</v>
      </c>
      <c r="C43" s="109">
        <v>159</v>
      </c>
      <c r="D43" s="19">
        <v>336484.32191307616</v>
      </c>
      <c r="E43" s="37">
        <f t="shared" si="0"/>
        <v>47.253316022573671</v>
      </c>
      <c r="G43" s="20" t="s">
        <v>89</v>
      </c>
      <c r="H43" s="22">
        <v>5.1723560507103263</v>
      </c>
    </row>
    <row r="44" spans="1:8">
      <c r="B44" s="20" t="s">
        <v>11</v>
      </c>
      <c r="C44" s="110">
        <v>245</v>
      </c>
      <c r="D44" s="19">
        <v>453368.5592514645</v>
      </c>
      <c r="E44" s="37">
        <f t="shared" si="0"/>
        <v>54.039918516737906</v>
      </c>
      <c r="G44" s="82" t="s">
        <v>187</v>
      </c>
      <c r="H44" s="22">
        <v>3.7509618914222642</v>
      </c>
    </row>
    <row r="47" spans="1:8">
      <c r="A47" s="38">
        <v>7.3</v>
      </c>
      <c r="B47" s="38" t="s">
        <v>205</v>
      </c>
      <c r="C47" s="38"/>
      <c r="D47" s="38"/>
      <c r="E47" s="38"/>
    </row>
    <row r="48" spans="1:8">
      <c r="B48" s="38" t="s">
        <v>26</v>
      </c>
      <c r="C48" s="38" t="s">
        <v>27</v>
      </c>
      <c r="D48" s="38" t="s">
        <v>184</v>
      </c>
      <c r="E48" s="38" t="s">
        <v>185</v>
      </c>
      <c r="G48" s="113"/>
      <c r="H48" s="113"/>
    </row>
    <row r="49" spans="1:5" ht="13.5">
      <c r="B49" s="11">
        <v>2009</v>
      </c>
      <c r="C49" s="114">
        <v>5405</v>
      </c>
      <c r="D49" s="19">
        <v>14017057.22848141</v>
      </c>
      <c r="E49" s="37">
        <f>C49/D49*100000</f>
        <v>38.560162178816832</v>
      </c>
    </row>
    <row r="50" spans="1:5" ht="13.5">
      <c r="B50" s="11">
        <v>2010</v>
      </c>
      <c r="C50" s="114">
        <v>5009</v>
      </c>
      <c r="D50" s="19">
        <v>14361665.743836161</v>
      </c>
      <c r="E50" s="37">
        <f>C50/D50*100000</f>
        <v>34.87756984004308</v>
      </c>
    </row>
    <row r="51" spans="1:5" ht="13.5">
      <c r="B51" s="11">
        <v>2011</v>
      </c>
      <c r="C51" s="115">
        <v>4676</v>
      </c>
      <c r="D51" s="19">
        <v>14713763.416000003</v>
      </c>
      <c r="E51" s="37">
        <f>C51/D51*100000</f>
        <v>31.77976883137346</v>
      </c>
    </row>
    <row r="52" spans="1:5" ht="13.5">
      <c r="B52" s="11">
        <v>2012</v>
      </c>
      <c r="C52" s="115">
        <v>4226</v>
      </c>
      <c r="D52" s="19">
        <v>15073374.567999998</v>
      </c>
      <c r="E52" s="37">
        <f>C52/D52*100000</f>
        <v>28.036190442527591</v>
      </c>
    </row>
    <row r="53" spans="1:5" ht="13.5">
      <c r="B53" s="11">
        <v>2013</v>
      </c>
      <c r="C53" s="116">
        <v>4258</v>
      </c>
      <c r="D53" s="19">
        <v>15438383.711999997</v>
      </c>
      <c r="E53" s="37">
        <f>C53/D53*100000</f>
        <v>27.58060739668187</v>
      </c>
    </row>
    <row r="57" spans="1:5">
      <c r="A57" s="94">
        <v>7.4</v>
      </c>
      <c r="B57" s="38" t="s">
        <v>207</v>
      </c>
      <c r="C57" s="38"/>
      <c r="D57" s="38"/>
      <c r="E57" s="38"/>
    </row>
    <row r="58" spans="1:5">
      <c r="B58" s="38" t="s">
        <v>90</v>
      </c>
      <c r="C58" s="38" t="s">
        <v>27</v>
      </c>
      <c r="D58" s="38" t="s">
        <v>184</v>
      </c>
      <c r="E58" s="38" t="s">
        <v>185</v>
      </c>
    </row>
    <row r="59" spans="1:5">
      <c r="B59" s="111" t="s">
        <v>206</v>
      </c>
      <c r="C59" s="120">
        <v>4258</v>
      </c>
      <c r="D59" s="81">
        <v>15438383.711999997</v>
      </c>
      <c r="E59" s="37">
        <f t="shared" ref="E59:E81" si="1">C59/D59*100000</f>
        <v>27.58060739668187</v>
      </c>
    </row>
    <row r="60" spans="1:5">
      <c r="B60" s="20" t="s">
        <v>7</v>
      </c>
      <c r="C60" s="120">
        <v>1457</v>
      </c>
      <c r="D60" s="19">
        <v>3257616.4651898518</v>
      </c>
      <c r="E60" s="37">
        <f t="shared" si="1"/>
        <v>44.725952719393781</v>
      </c>
    </row>
    <row r="61" spans="1:5">
      <c r="B61" s="20" t="s">
        <v>5</v>
      </c>
      <c r="C61" s="120">
        <v>55</v>
      </c>
      <c r="D61" s="19">
        <v>163537.19132416148</v>
      </c>
      <c r="E61" s="37">
        <f t="shared" si="1"/>
        <v>33.631493579328783</v>
      </c>
    </row>
    <row r="62" spans="1:5">
      <c r="B62" s="20" t="s">
        <v>16</v>
      </c>
      <c r="C62" s="120">
        <v>32</v>
      </c>
      <c r="D62" s="19">
        <v>329947.16828024638</v>
      </c>
      <c r="E62" s="37">
        <f t="shared" si="1"/>
        <v>9.6985223927790294</v>
      </c>
    </row>
    <row r="63" spans="1:5">
      <c r="B63" s="20" t="s">
        <v>3</v>
      </c>
      <c r="C63" s="120">
        <v>62</v>
      </c>
      <c r="D63" s="19">
        <v>648617.04187510756</v>
      </c>
      <c r="E63" s="37">
        <f t="shared" si="1"/>
        <v>9.5587991059812794</v>
      </c>
    </row>
    <row r="64" spans="1:5">
      <c r="B64" s="20" t="s">
        <v>6</v>
      </c>
      <c r="C64" s="120">
        <v>533</v>
      </c>
      <c r="D64" s="19">
        <v>731325.67173159472</v>
      </c>
      <c r="E64" s="37">
        <f t="shared" si="1"/>
        <v>72.881346929609407</v>
      </c>
    </row>
    <row r="65" spans="2:5">
      <c r="B65" s="20" t="s">
        <v>18</v>
      </c>
      <c r="C65" s="120">
        <v>178</v>
      </c>
      <c r="D65" s="19">
        <v>360288.15991133964</v>
      </c>
      <c r="E65" s="37">
        <f t="shared" si="1"/>
        <v>49.404898580015114</v>
      </c>
    </row>
    <row r="66" spans="2:5">
      <c r="B66" s="20" t="s">
        <v>89</v>
      </c>
      <c r="C66" s="120">
        <v>17</v>
      </c>
      <c r="D66" s="19">
        <v>464005.17993543867</v>
      </c>
      <c r="E66" s="37">
        <f t="shared" si="1"/>
        <v>3.663752202586481</v>
      </c>
    </row>
    <row r="67" spans="2:5">
      <c r="B67" s="82" t="s">
        <v>187</v>
      </c>
      <c r="C67" s="120">
        <v>8</v>
      </c>
      <c r="D67" s="19">
        <v>506536.73777516594</v>
      </c>
      <c r="E67" s="37">
        <f t="shared" si="1"/>
        <v>1.5793523753356904</v>
      </c>
    </row>
    <row r="68" spans="2:5">
      <c r="B68" s="20" t="s">
        <v>13</v>
      </c>
      <c r="C68" s="120">
        <v>137</v>
      </c>
      <c r="D68" s="19">
        <v>826143.343070528</v>
      </c>
      <c r="E68" s="37">
        <f t="shared" si="1"/>
        <v>16.583078608466653</v>
      </c>
    </row>
    <row r="69" spans="2:5">
      <c r="B69" s="20" t="s">
        <v>20</v>
      </c>
      <c r="C69" s="120">
        <v>109</v>
      </c>
      <c r="D69" s="19">
        <v>542059.15680187906</v>
      </c>
      <c r="E69" s="37">
        <f t="shared" si="1"/>
        <v>20.108506356223987</v>
      </c>
    </row>
    <row r="70" spans="2:5">
      <c r="B70" s="20" t="s">
        <v>15</v>
      </c>
      <c r="C70" s="120">
        <v>74</v>
      </c>
      <c r="D70" s="19">
        <v>318318.70022143278</v>
      </c>
      <c r="E70" s="37">
        <f t="shared" si="1"/>
        <v>23.247141920510234</v>
      </c>
    </row>
    <row r="71" spans="2:5">
      <c r="B71" s="20" t="s">
        <v>17</v>
      </c>
      <c r="C71" s="120">
        <v>123</v>
      </c>
      <c r="D71" s="19">
        <v>1070215.4746456021</v>
      </c>
      <c r="E71" s="37">
        <f t="shared" si="1"/>
        <v>11.493012660906533</v>
      </c>
    </row>
    <row r="72" spans="2:5">
      <c r="B72" s="20" t="s">
        <v>8</v>
      </c>
      <c r="C72" s="120">
        <v>71</v>
      </c>
      <c r="D72" s="19">
        <v>1204324.2001999326</v>
      </c>
      <c r="E72" s="37">
        <f t="shared" si="1"/>
        <v>5.8954225106672382</v>
      </c>
    </row>
    <row r="73" spans="2:5">
      <c r="B73" s="20" t="s">
        <v>14</v>
      </c>
      <c r="C73" s="120">
        <v>31</v>
      </c>
      <c r="D73" s="19">
        <v>1019289.9204480342</v>
      </c>
      <c r="E73" s="37">
        <f t="shared" si="1"/>
        <v>3.0413329297295304</v>
      </c>
    </row>
    <row r="74" spans="2:5">
      <c r="B74" s="20" t="s">
        <v>2</v>
      </c>
      <c r="C74" s="120">
        <v>23</v>
      </c>
      <c r="D74" s="19">
        <v>284529.83296664897</v>
      </c>
      <c r="E74" s="37">
        <f t="shared" si="1"/>
        <v>8.0835108783464307</v>
      </c>
    </row>
    <row r="75" spans="2:5">
      <c r="B75" s="20" t="s">
        <v>1</v>
      </c>
      <c r="C75" s="120">
        <v>81</v>
      </c>
      <c r="D75" s="19">
        <v>1183241.0509978707</v>
      </c>
      <c r="E75" s="37">
        <f t="shared" si="1"/>
        <v>6.8456042774791923</v>
      </c>
    </row>
    <row r="76" spans="2:5">
      <c r="B76" s="20" t="s">
        <v>12</v>
      </c>
      <c r="C76" s="120">
        <v>278</v>
      </c>
      <c r="D76" s="19">
        <v>687191.88886275014</v>
      </c>
      <c r="E76" s="37">
        <f t="shared" si="1"/>
        <v>40.454493789219292</v>
      </c>
    </row>
    <row r="77" spans="2:5">
      <c r="B77" s="20" t="s">
        <v>9</v>
      </c>
      <c r="C77" s="120">
        <v>271</v>
      </c>
      <c r="D77" s="19">
        <v>434377.99577393237</v>
      </c>
      <c r="E77" s="37">
        <f t="shared" si="1"/>
        <v>62.388058934053191</v>
      </c>
    </row>
    <row r="78" spans="2:5">
      <c r="B78" s="20" t="s">
        <v>22</v>
      </c>
      <c r="C78" s="120">
        <v>165</v>
      </c>
      <c r="D78" s="19">
        <v>228810.2478737183</v>
      </c>
      <c r="E78" s="37">
        <f t="shared" si="1"/>
        <v>72.112154736646431</v>
      </c>
    </row>
    <row r="79" spans="2:5">
      <c r="B79" s="20" t="s">
        <v>4</v>
      </c>
      <c r="C79" s="120">
        <v>224</v>
      </c>
      <c r="D79" s="19">
        <v>388155.40295022464</v>
      </c>
      <c r="E79" s="37">
        <f t="shared" si="1"/>
        <v>57.708845039244451</v>
      </c>
    </row>
    <row r="80" spans="2:5">
      <c r="B80" s="20" t="s">
        <v>10</v>
      </c>
      <c r="C80" s="120">
        <v>118</v>
      </c>
      <c r="D80" s="19">
        <v>336484.32191307616</v>
      </c>
      <c r="E80" s="37">
        <f t="shared" si="1"/>
        <v>35.068498683419456</v>
      </c>
    </row>
    <row r="81" spans="1:12">
      <c r="B81" s="20" t="s">
        <v>11</v>
      </c>
      <c r="C81" s="120">
        <v>211</v>
      </c>
      <c r="D81" s="19">
        <v>453368.5592514645</v>
      </c>
      <c r="E81" s="37">
        <f t="shared" si="1"/>
        <v>46.540501253190605</v>
      </c>
    </row>
    <row r="84" spans="1:12">
      <c r="A84" s="108"/>
      <c r="B84" s="30" t="s">
        <v>208</v>
      </c>
      <c r="C84" s="30"/>
    </row>
    <row r="85" spans="1:12">
      <c r="A85" s="94">
        <v>7.5</v>
      </c>
      <c r="B85" s="38" t="s">
        <v>209</v>
      </c>
      <c r="C85" s="38"/>
      <c r="D85" s="38"/>
      <c r="E85" s="38"/>
    </row>
    <row r="86" spans="1:12">
      <c r="B86" s="38" t="s">
        <v>26</v>
      </c>
      <c r="C86" s="38" t="s">
        <v>27</v>
      </c>
      <c r="D86" s="38" t="s">
        <v>184</v>
      </c>
      <c r="E86" s="38" t="s">
        <v>185</v>
      </c>
    </row>
    <row r="87" spans="1:12" ht="15.75">
      <c r="B87" s="11">
        <v>2009</v>
      </c>
      <c r="C87" s="114">
        <v>7603</v>
      </c>
      <c r="D87" s="19">
        <v>14017057.22848141</v>
      </c>
      <c r="E87" s="37">
        <f>C87/D87*100000</f>
        <v>54.241056992700166</v>
      </c>
      <c r="H87" s="123"/>
      <c r="I87" s="123"/>
      <c r="J87" s="124"/>
      <c r="K87" s="124"/>
      <c r="L87" s="125"/>
    </row>
    <row r="88" spans="1:12" ht="13.5">
      <c r="B88" s="11">
        <v>2010</v>
      </c>
      <c r="C88" s="114">
        <v>7452</v>
      </c>
      <c r="D88" s="19">
        <v>14361665.743836161</v>
      </c>
      <c r="E88" s="37">
        <f t="shared" ref="E88:E91" si="2">C88/D88*100000</f>
        <v>51.888131452984837</v>
      </c>
    </row>
    <row r="89" spans="1:12" ht="13.5">
      <c r="B89" s="11">
        <v>2011</v>
      </c>
      <c r="C89" s="115">
        <v>6238</v>
      </c>
      <c r="D89" s="19">
        <v>14713763.416000003</v>
      </c>
      <c r="E89" s="37">
        <f t="shared" si="2"/>
        <v>42.395679634325845</v>
      </c>
    </row>
    <row r="90" spans="1:12" ht="13.5">
      <c r="B90" s="11">
        <v>2012</v>
      </c>
      <c r="C90" s="115">
        <v>6086</v>
      </c>
      <c r="D90" s="19">
        <v>15073374.567999998</v>
      </c>
      <c r="E90" s="37">
        <f t="shared" si="2"/>
        <v>40.375829397355162</v>
      </c>
    </row>
    <row r="91" spans="1:12" ht="13.5">
      <c r="B91" s="11">
        <v>2013</v>
      </c>
      <c r="C91" s="122">
        <v>6011</v>
      </c>
      <c r="D91" s="19">
        <v>15438383.711999997</v>
      </c>
      <c r="E91" s="37">
        <f t="shared" si="2"/>
        <v>38.935422982962585</v>
      </c>
    </row>
    <row r="94" spans="1:12">
      <c r="A94" s="94">
        <v>7.6</v>
      </c>
      <c r="B94" s="38" t="s">
        <v>211</v>
      </c>
      <c r="C94" s="38"/>
      <c r="D94" s="38"/>
      <c r="E94" s="38"/>
    </row>
    <row r="95" spans="1:12">
      <c r="B95" s="38" t="s">
        <v>90</v>
      </c>
      <c r="C95" s="38" t="s">
        <v>27</v>
      </c>
      <c r="D95" s="38" t="s">
        <v>184</v>
      </c>
      <c r="E95" s="38" t="s">
        <v>185</v>
      </c>
    </row>
    <row r="96" spans="1:12">
      <c r="B96" s="117" t="s">
        <v>206</v>
      </c>
      <c r="C96" s="121">
        <v>6011</v>
      </c>
      <c r="D96" s="81">
        <v>15438383.711999997</v>
      </c>
      <c r="E96" s="37">
        <f t="shared" ref="E96:E118" si="3">C96/D96*100000</f>
        <v>38.935422982962585</v>
      </c>
    </row>
    <row r="97" spans="2:5">
      <c r="B97" s="20" t="s">
        <v>7</v>
      </c>
      <c r="C97" s="121">
        <v>2636</v>
      </c>
      <c r="D97" s="19">
        <v>3257616.4651898518</v>
      </c>
      <c r="E97" s="37">
        <f t="shared" si="3"/>
        <v>80.91805859184764</v>
      </c>
    </row>
    <row r="98" spans="2:5">
      <c r="B98" s="20" t="s">
        <v>5</v>
      </c>
      <c r="C98" s="121">
        <v>74</v>
      </c>
      <c r="D98" s="19">
        <v>163537.19132416148</v>
      </c>
      <c r="E98" s="37">
        <f t="shared" si="3"/>
        <v>45.249645906733278</v>
      </c>
    </row>
    <row r="99" spans="2:5">
      <c r="B99" s="20" t="s">
        <v>16</v>
      </c>
      <c r="C99" s="121">
        <v>97</v>
      </c>
      <c r="D99" s="19">
        <v>329947.16828024638</v>
      </c>
      <c r="E99" s="37">
        <f t="shared" si="3"/>
        <v>29.398646003111431</v>
      </c>
    </row>
    <row r="100" spans="2:5">
      <c r="B100" s="20" t="s">
        <v>3</v>
      </c>
      <c r="C100" s="121">
        <v>131</v>
      </c>
      <c r="D100" s="19">
        <v>648617.04187510756</v>
      </c>
      <c r="E100" s="37">
        <f t="shared" si="3"/>
        <v>20.196817465863671</v>
      </c>
    </row>
    <row r="101" spans="2:5">
      <c r="B101" s="20" t="s">
        <v>6</v>
      </c>
      <c r="C101" s="121">
        <v>449</v>
      </c>
      <c r="D101" s="19">
        <v>731325.67173159472</v>
      </c>
      <c r="E101" s="37">
        <f t="shared" si="3"/>
        <v>61.395356043892356</v>
      </c>
    </row>
    <row r="102" spans="2:5">
      <c r="B102" s="20" t="s">
        <v>18</v>
      </c>
      <c r="C102" s="121">
        <v>208</v>
      </c>
      <c r="D102" s="19">
        <v>360288.15991133964</v>
      </c>
      <c r="E102" s="37">
        <f t="shared" si="3"/>
        <v>57.73156688001766</v>
      </c>
    </row>
    <row r="103" spans="2:5">
      <c r="B103" s="20" t="s">
        <v>89</v>
      </c>
      <c r="C103" s="121">
        <v>41</v>
      </c>
      <c r="D103" s="19">
        <v>464005.17993543867</v>
      </c>
      <c r="E103" s="37">
        <f t="shared" si="3"/>
        <v>8.8361082532968087</v>
      </c>
    </row>
    <row r="104" spans="2:5">
      <c r="B104" s="82" t="s">
        <v>187</v>
      </c>
      <c r="C104" s="121">
        <v>13</v>
      </c>
      <c r="D104" s="19">
        <v>506536.73777516594</v>
      </c>
      <c r="E104" s="37">
        <f t="shared" si="3"/>
        <v>2.5664476099204969</v>
      </c>
    </row>
    <row r="105" spans="2:5">
      <c r="B105" s="20" t="s">
        <v>13</v>
      </c>
      <c r="C105" s="121">
        <v>179</v>
      </c>
      <c r="D105" s="19">
        <v>826143.343070528</v>
      </c>
      <c r="E105" s="37">
        <f t="shared" si="3"/>
        <v>21.666942123471028</v>
      </c>
    </row>
    <row r="106" spans="2:5">
      <c r="B106" s="20" t="s">
        <v>20</v>
      </c>
      <c r="C106" s="121">
        <v>164</v>
      </c>
      <c r="D106" s="19">
        <v>542059.15680187906</v>
      </c>
      <c r="E106" s="37">
        <f t="shared" si="3"/>
        <v>30.255000389181046</v>
      </c>
    </row>
    <row r="107" spans="2:5">
      <c r="B107" s="20" t="s">
        <v>15</v>
      </c>
      <c r="C107" s="121">
        <v>90</v>
      </c>
      <c r="D107" s="19">
        <v>318318.70022143278</v>
      </c>
      <c r="E107" s="37">
        <f t="shared" si="3"/>
        <v>28.273550984404338</v>
      </c>
    </row>
    <row r="108" spans="2:5">
      <c r="B108" s="20" t="s">
        <v>17</v>
      </c>
      <c r="C108" s="121">
        <v>147</v>
      </c>
      <c r="D108" s="19">
        <v>1070215.4746456021</v>
      </c>
      <c r="E108" s="37">
        <f t="shared" si="3"/>
        <v>13.735551716693175</v>
      </c>
    </row>
    <row r="109" spans="2:5">
      <c r="B109" s="20" t="s">
        <v>8</v>
      </c>
      <c r="C109" s="121">
        <v>138</v>
      </c>
      <c r="D109" s="19">
        <v>1204324.2001999326</v>
      </c>
      <c r="E109" s="37">
        <f t="shared" si="3"/>
        <v>11.458708541860267</v>
      </c>
    </row>
    <row r="110" spans="2:5">
      <c r="B110" s="20" t="s">
        <v>14</v>
      </c>
      <c r="C110" s="121">
        <v>62</v>
      </c>
      <c r="D110" s="19">
        <v>1019289.9204480342</v>
      </c>
      <c r="E110" s="37">
        <f t="shared" si="3"/>
        <v>6.0826658594590608</v>
      </c>
    </row>
    <row r="111" spans="2:5">
      <c r="B111" s="20" t="s">
        <v>2</v>
      </c>
      <c r="C111" s="121">
        <v>57</v>
      </c>
      <c r="D111" s="19">
        <v>284529.83296664897</v>
      </c>
      <c r="E111" s="37">
        <f t="shared" si="3"/>
        <v>20.033048698510722</v>
      </c>
    </row>
    <row r="112" spans="2:5">
      <c r="B112" s="20" t="s">
        <v>1</v>
      </c>
      <c r="C112" s="121">
        <v>194</v>
      </c>
      <c r="D112" s="19">
        <v>1183241.0509978707</v>
      </c>
      <c r="E112" s="37">
        <f t="shared" si="3"/>
        <v>16.395644812727944</v>
      </c>
    </row>
    <row r="113" spans="1:12">
      <c r="B113" s="20" t="s">
        <v>12</v>
      </c>
      <c r="C113" s="121">
        <v>213</v>
      </c>
      <c r="D113" s="19">
        <v>687191.88886275014</v>
      </c>
      <c r="E113" s="37">
        <f t="shared" si="3"/>
        <v>30.995709270157231</v>
      </c>
    </row>
    <row r="114" spans="1:12">
      <c r="B114" s="20" t="s">
        <v>9</v>
      </c>
      <c r="C114" s="121">
        <v>223</v>
      </c>
      <c r="D114" s="19">
        <v>434377.99577393237</v>
      </c>
      <c r="E114" s="37">
        <f t="shared" si="3"/>
        <v>51.337775432818681</v>
      </c>
    </row>
    <row r="115" spans="1:12">
      <c r="B115" s="20" t="s">
        <v>22</v>
      </c>
      <c r="C115" s="121">
        <v>190</v>
      </c>
      <c r="D115" s="19">
        <v>228810.2478737183</v>
      </c>
      <c r="E115" s="37">
        <f t="shared" si="3"/>
        <v>83.038238787653469</v>
      </c>
    </row>
    <row r="116" spans="1:12">
      <c r="B116" s="20" t="s">
        <v>4</v>
      </c>
      <c r="C116" s="121">
        <v>392</v>
      </c>
      <c r="D116" s="19">
        <v>388155.40295022464</v>
      </c>
      <c r="E116" s="37">
        <f t="shared" si="3"/>
        <v>100.99047881867779</v>
      </c>
    </row>
    <row r="117" spans="1:12">
      <c r="B117" s="20" t="s">
        <v>10</v>
      </c>
      <c r="C117" s="121">
        <v>90</v>
      </c>
      <c r="D117" s="19">
        <v>336484.32191307616</v>
      </c>
      <c r="E117" s="37">
        <f t="shared" si="3"/>
        <v>26.747160012777552</v>
      </c>
    </row>
    <row r="118" spans="1:12">
      <c r="B118" s="20" t="s">
        <v>11</v>
      </c>
      <c r="C118" s="121">
        <v>223</v>
      </c>
      <c r="D118" s="19">
        <v>453368.5592514645</v>
      </c>
      <c r="E118" s="37">
        <f t="shared" si="3"/>
        <v>49.187354405030824</v>
      </c>
    </row>
    <row r="121" spans="1:12">
      <c r="A121" s="38">
        <v>7.7</v>
      </c>
      <c r="B121" s="38" t="s">
        <v>212</v>
      </c>
      <c r="C121" s="38"/>
      <c r="D121" s="38"/>
      <c r="E121" s="38"/>
    </row>
    <row r="122" spans="1:12">
      <c r="B122" s="38" t="s">
        <v>26</v>
      </c>
      <c r="C122" s="38" t="s">
        <v>27</v>
      </c>
      <c r="D122" s="38" t="s">
        <v>184</v>
      </c>
      <c r="E122" s="38" t="s">
        <v>185</v>
      </c>
    </row>
    <row r="123" spans="1:12" ht="15.75">
      <c r="A123" s="83">
        <v>1</v>
      </c>
      <c r="B123" s="11">
        <v>2009</v>
      </c>
      <c r="C123" s="114">
        <v>5573</v>
      </c>
      <c r="D123" s="19">
        <v>14017057.22848141</v>
      </c>
      <c r="E123" s="37">
        <f>C123/D123*100000</f>
        <v>39.758701909814285</v>
      </c>
      <c r="H123" s="126"/>
      <c r="I123" s="126"/>
      <c r="J123" s="127"/>
      <c r="K123" s="127"/>
      <c r="L123" s="128"/>
    </row>
    <row r="124" spans="1:12" ht="13.5">
      <c r="B124" s="11">
        <v>2010</v>
      </c>
      <c r="C124" s="114">
        <v>5242</v>
      </c>
      <c r="D124" s="19">
        <v>14361665.743836161</v>
      </c>
      <c r="E124" s="37">
        <f t="shared" ref="E124:E127" si="4">C124/D124*100000</f>
        <v>36.499944320524229</v>
      </c>
    </row>
    <row r="125" spans="1:12" ht="13.5">
      <c r="B125" s="11">
        <v>2011</v>
      </c>
      <c r="C125" s="115">
        <v>4350</v>
      </c>
      <c r="D125" s="19">
        <v>14713763.416000003</v>
      </c>
      <c r="E125" s="37">
        <f t="shared" si="4"/>
        <v>29.564156205405165</v>
      </c>
    </row>
    <row r="126" spans="1:12" ht="13.5">
      <c r="B126" s="11">
        <v>2012</v>
      </c>
      <c r="C126" s="115">
        <v>3956</v>
      </c>
      <c r="D126" s="19">
        <v>15073374.567999998</v>
      </c>
      <c r="E126" s="37">
        <f t="shared" si="4"/>
        <v>26.244952529730039</v>
      </c>
    </row>
    <row r="127" spans="1:12" ht="13.5">
      <c r="B127" s="11">
        <v>2013</v>
      </c>
      <c r="C127" s="116">
        <v>3856</v>
      </c>
      <c r="D127" s="19">
        <v>15438383.711999997</v>
      </c>
      <c r="E127" s="37">
        <f t="shared" si="4"/>
        <v>24.976707872617492</v>
      </c>
    </row>
    <row r="130" spans="1:5">
      <c r="A130" s="178">
        <v>7.8</v>
      </c>
      <c r="B130" s="38" t="s">
        <v>210</v>
      </c>
      <c r="C130" s="38"/>
      <c r="D130" s="38"/>
      <c r="E130" s="38"/>
    </row>
    <row r="131" spans="1:5">
      <c r="B131" s="38" t="s">
        <v>90</v>
      </c>
      <c r="C131" s="38" t="s">
        <v>27</v>
      </c>
      <c r="D131" s="38" t="s">
        <v>184</v>
      </c>
      <c r="E131" s="38" t="s">
        <v>185</v>
      </c>
    </row>
    <row r="132" spans="1:5">
      <c r="B132" s="118" t="s">
        <v>206</v>
      </c>
      <c r="C132" s="119">
        <v>3856</v>
      </c>
      <c r="D132" s="81">
        <v>15438383.711999997</v>
      </c>
      <c r="E132" s="37">
        <f t="shared" ref="E132:E154" si="5">C132/D132*100000</f>
        <v>24.976707872617492</v>
      </c>
    </row>
    <row r="133" spans="1:5">
      <c r="B133" s="20" t="s">
        <v>7</v>
      </c>
      <c r="C133" s="119">
        <v>1842</v>
      </c>
      <c r="D133" s="19">
        <v>3257616.4651898518</v>
      </c>
      <c r="E133" s="37">
        <f t="shared" si="5"/>
        <v>56.544409683681081</v>
      </c>
    </row>
    <row r="134" spans="1:5">
      <c r="B134" s="20" t="s">
        <v>5</v>
      </c>
      <c r="C134" s="119">
        <v>40</v>
      </c>
      <c r="D134" s="19">
        <v>163537.19132416148</v>
      </c>
      <c r="E134" s="37">
        <f t="shared" si="5"/>
        <v>24.459268057693663</v>
      </c>
    </row>
    <row r="135" spans="1:5">
      <c r="B135" s="20" t="s">
        <v>16</v>
      </c>
      <c r="C135" s="119">
        <v>59</v>
      </c>
      <c r="D135" s="19">
        <v>329947.16828024638</v>
      </c>
      <c r="E135" s="37">
        <f t="shared" si="5"/>
        <v>17.881650661686333</v>
      </c>
    </row>
    <row r="136" spans="1:5">
      <c r="B136" s="20" t="s">
        <v>3</v>
      </c>
      <c r="C136" s="119">
        <v>62</v>
      </c>
      <c r="D136" s="19">
        <v>648617.04187510756</v>
      </c>
      <c r="E136" s="37">
        <f t="shared" si="5"/>
        <v>9.5587991059812794</v>
      </c>
    </row>
    <row r="137" spans="1:5">
      <c r="B137" s="20" t="s">
        <v>6</v>
      </c>
      <c r="C137" s="119">
        <v>327</v>
      </c>
      <c r="D137" s="19">
        <v>731325.67173159472</v>
      </c>
      <c r="E137" s="37">
        <f t="shared" si="5"/>
        <v>44.71332166225568</v>
      </c>
    </row>
    <row r="138" spans="1:5">
      <c r="B138" s="20" t="s">
        <v>18</v>
      </c>
      <c r="C138" s="119">
        <v>120</v>
      </c>
      <c r="D138" s="19">
        <v>360288.15991133964</v>
      </c>
      <c r="E138" s="37">
        <f t="shared" si="5"/>
        <v>33.306673200010181</v>
      </c>
    </row>
    <row r="139" spans="1:5">
      <c r="B139" s="20" t="s">
        <v>89</v>
      </c>
      <c r="C139" s="119">
        <v>18</v>
      </c>
      <c r="D139" s="19">
        <v>464005.17993543867</v>
      </c>
      <c r="E139" s="37">
        <f t="shared" si="5"/>
        <v>3.8792670380327445</v>
      </c>
    </row>
    <row r="140" spans="1:5">
      <c r="B140" s="82" t="s">
        <v>187</v>
      </c>
      <c r="C140" s="119">
        <v>5</v>
      </c>
      <c r="D140" s="19">
        <v>506536.73777516594</v>
      </c>
      <c r="E140" s="37">
        <f t="shared" si="5"/>
        <v>0.98709523458480652</v>
      </c>
    </row>
    <row r="141" spans="1:5">
      <c r="B141" s="20" t="s">
        <v>13</v>
      </c>
      <c r="C141" s="119">
        <v>131</v>
      </c>
      <c r="D141" s="19">
        <v>826143.343070528</v>
      </c>
      <c r="E141" s="37">
        <f t="shared" si="5"/>
        <v>15.856812392037455</v>
      </c>
    </row>
    <row r="142" spans="1:5">
      <c r="B142" s="20" t="s">
        <v>20</v>
      </c>
      <c r="C142" s="119">
        <v>97</v>
      </c>
      <c r="D142" s="19">
        <v>542059.15680187906</v>
      </c>
      <c r="E142" s="37">
        <f t="shared" si="5"/>
        <v>17.894725839942446</v>
      </c>
    </row>
    <row r="143" spans="1:5">
      <c r="B143" s="20" t="s">
        <v>15</v>
      </c>
      <c r="C143" s="119">
        <v>49</v>
      </c>
      <c r="D143" s="19">
        <v>318318.70022143278</v>
      </c>
      <c r="E143" s="37">
        <f t="shared" si="5"/>
        <v>15.393377758175694</v>
      </c>
    </row>
    <row r="144" spans="1:5">
      <c r="B144" s="20" t="s">
        <v>17</v>
      </c>
      <c r="C144" s="119">
        <v>74</v>
      </c>
      <c r="D144" s="19">
        <v>1070215.4746456021</v>
      </c>
      <c r="E144" s="37">
        <f t="shared" si="5"/>
        <v>6.9144954220088088</v>
      </c>
    </row>
    <row r="145" spans="1:5">
      <c r="B145" s="20" t="s">
        <v>8</v>
      </c>
      <c r="C145" s="119">
        <v>70</v>
      </c>
      <c r="D145" s="19">
        <v>1204324.2001999326</v>
      </c>
      <c r="E145" s="37">
        <f t="shared" si="5"/>
        <v>5.8123883907986853</v>
      </c>
    </row>
    <row r="146" spans="1:5">
      <c r="B146" s="20" t="s">
        <v>14</v>
      </c>
      <c r="C146" s="119">
        <v>30</v>
      </c>
      <c r="D146" s="19">
        <v>1019289.9204480342</v>
      </c>
      <c r="E146" s="37">
        <f t="shared" si="5"/>
        <v>2.9432254158672877</v>
      </c>
    </row>
    <row r="147" spans="1:5">
      <c r="B147" s="20" t="s">
        <v>2</v>
      </c>
      <c r="C147" s="119">
        <v>27</v>
      </c>
      <c r="D147" s="19">
        <v>284529.83296664897</v>
      </c>
      <c r="E147" s="37">
        <f t="shared" si="5"/>
        <v>9.4893388571892885</v>
      </c>
    </row>
    <row r="148" spans="1:5">
      <c r="B148" s="20" t="s">
        <v>1</v>
      </c>
      <c r="C148" s="119">
        <v>94</v>
      </c>
      <c r="D148" s="19">
        <v>1183241.0509978707</v>
      </c>
      <c r="E148" s="37">
        <f t="shared" si="5"/>
        <v>7.9442815071980766</v>
      </c>
    </row>
    <row r="149" spans="1:5">
      <c r="B149" s="20" t="s">
        <v>12</v>
      </c>
      <c r="C149" s="119">
        <v>146</v>
      </c>
      <c r="D149" s="19">
        <v>687191.88886275014</v>
      </c>
      <c r="E149" s="37">
        <f t="shared" si="5"/>
        <v>21.245885227431714</v>
      </c>
    </row>
    <row r="150" spans="1:5">
      <c r="B150" s="20" t="s">
        <v>9</v>
      </c>
      <c r="C150" s="119">
        <v>147</v>
      </c>
      <c r="D150" s="19">
        <v>434377.99577393237</v>
      </c>
      <c r="E150" s="37">
        <f t="shared" si="5"/>
        <v>33.841493222530694</v>
      </c>
    </row>
    <row r="151" spans="1:5">
      <c r="B151" s="20" t="s">
        <v>22</v>
      </c>
      <c r="C151" s="119">
        <v>97</v>
      </c>
      <c r="D151" s="19">
        <v>228810.2478737183</v>
      </c>
      <c r="E151" s="37">
        <f t="shared" si="5"/>
        <v>42.393206117907297</v>
      </c>
    </row>
    <row r="152" spans="1:5">
      <c r="B152" s="20" t="s">
        <v>4</v>
      </c>
      <c r="C152" s="119">
        <v>199</v>
      </c>
      <c r="D152" s="19">
        <v>388155.40295022464</v>
      </c>
      <c r="E152" s="37">
        <f t="shared" si="5"/>
        <v>51.268125726828771</v>
      </c>
    </row>
    <row r="153" spans="1:5">
      <c r="B153" s="20" t="s">
        <v>10</v>
      </c>
      <c r="C153" s="119">
        <v>56</v>
      </c>
      <c r="D153" s="19">
        <v>336484.32191307616</v>
      </c>
      <c r="E153" s="37">
        <f t="shared" si="5"/>
        <v>16.642677341283811</v>
      </c>
    </row>
    <row r="154" spans="1:5">
      <c r="B154" s="20" t="s">
        <v>11</v>
      </c>
      <c r="C154" s="119">
        <v>166</v>
      </c>
      <c r="D154" s="19">
        <v>453368.5592514645</v>
      </c>
      <c r="E154" s="37">
        <f t="shared" si="5"/>
        <v>36.614801933789764</v>
      </c>
    </row>
    <row r="158" spans="1:5">
      <c r="A158" s="108"/>
      <c r="B158" s="30" t="s">
        <v>213</v>
      </c>
      <c r="C158" s="30"/>
    </row>
    <row r="159" spans="1:5">
      <c r="A159" s="178">
        <v>7.9</v>
      </c>
      <c r="B159" s="38" t="s">
        <v>214</v>
      </c>
      <c r="C159" s="38"/>
      <c r="D159" s="38"/>
      <c r="E159" s="38"/>
    </row>
    <row r="160" spans="1:5">
      <c r="B160" s="38" t="s">
        <v>26</v>
      </c>
      <c r="C160" s="38" t="s">
        <v>27</v>
      </c>
      <c r="D160" s="38" t="s">
        <v>184</v>
      </c>
      <c r="E160" s="38" t="s">
        <v>185</v>
      </c>
    </row>
    <row r="161" spans="1:12" ht="15.75">
      <c r="B161" s="11">
        <v>2009</v>
      </c>
      <c r="C161" s="114">
        <v>401</v>
      </c>
      <c r="D161" s="19">
        <v>14017057.22848141</v>
      </c>
      <c r="E161" s="37">
        <f>C161/D161*100000</f>
        <v>2.8608001912498708</v>
      </c>
      <c r="H161" s="126"/>
      <c r="I161" s="126"/>
      <c r="J161" s="127"/>
      <c r="K161" s="127"/>
      <c r="L161" s="128"/>
    </row>
    <row r="162" spans="1:12" ht="13.5">
      <c r="B162" s="11">
        <v>2010</v>
      </c>
      <c r="C162" s="114">
        <v>628</v>
      </c>
      <c r="D162" s="19">
        <v>14361665.743836161</v>
      </c>
      <c r="E162" s="37">
        <f t="shared" ref="E162:E165" si="6">C162/D162*100000</f>
        <v>4.3727518186358667</v>
      </c>
    </row>
    <row r="163" spans="1:12" ht="13.5">
      <c r="B163" s="11">
        <v>2011</v>
      </c>
      <c r="C163" s="115">
        <v>748</v>
      </c>
      <c r="D163" s="19">
        <v>14713763.416000003</v>
      </c>
      <c r="E163" s="37">
        <f t="shared" si="6"/>
        <v>5.083675595780015</v>
      </c>
    </row>
    <row r="164" spans="1:12" ht="13.5">
      <c r="B164" s="11">
        <v>2012</v>
      </c>
      <c r="C164" s="115">
        <v>822</v>
      </c>
      <c r="D164" s="19">
        <v>15073374.567999998</v>
      </c>
      <c r="E164" s="37">
        <f t="shared" si="6"/>
        <v>5.4533243122947654</v>
      </c>
    </row>
    <row r="165" spans="1:12" ht="13.5">
      <c r="B165" s="11">
        <v>2013</v>
      </c>
      <c r="C165" s="116">
        <v>835</v>
      </c>
      <c r="D165" s="19">
        <v>15438383.711999997</v>
      </c>
      <c r="E165" s="37">
        <f t="shared" si="6"/>
        <v>5.4085972701337157</v>
      </c>
    </row>
    <row r="168" spans="1:12">
      <c r="A168" s="129">
        <v>7.1</v>
      </c>
      <c r="B168" s="38" t="s">
        <v>215</v>
      </c>
      <c r="C168" s="38"/>
      <c r="D168" s="38"/>
      <c r="E168" s="38"/>
    </row>
    <row r="169" spans="1:12">
      <c r="B169" s="38" t="s">
        <v>90</v>
      </c>
      <c r="C169" s="38" t="s">
        <v>27</v>
      </c>
      <c r="D169" s="38" t="s">
        <v>184</v>
      </c>
      <c r="E169" s="38" t="s">
        <v>185</v>
      </c>
    </row>
    <row r="170" spans="1:12">
      <c r="B170" s="118" t="s">
        <v>206</v>
      </c>
      <c r="C170" s="130">
        <v>835</v>
      </c>
      <c r="D170" s="81">
        <v>15438383.711999997</v>
      </c>
      <c r="E170" s="37">
        <f t="shared" ref="E170:E192" si="7">C170/D170*100000</f>
        <v>5.4085972701337157</v>
      </c>
    </row>
    <row r="171" spans="1:12">
      <c r="B171" s="20" t="s">
        <v>7</v>
      </c>
      <c r="C171" s="130">
        <v>248</v>
      </c>
      <c r="D171" s="19">
        <v>3257616.4651898518</v>
      </c>
      <c r="E171" s="37">
        <f t="shared" si="7"/>
        <v>7.6129281224500041</v>
      </c>
    </row>
    <row r="172" spans="1:12">
      <c r="B172" s="20" t="s">
        <v>5</v>
      </c>
      <c r="C172" s="130">
        <v>15</v>
      </c>
      <c r="D172" s="19">
        <v>163537.19132416148</v>
      </c>
      <c r="E172" s="37">
        <f t="shared" si="7"/>
        <v>9.1722255216351218</v>
      </c>
    </row>
    <row r="173" spans="1:12">
      <c r="B173" s="20" t="s">
        <v>16</v>
      </c>
      <c r="C173" s="130">
        <v>37</v>
      </c>
      <c r="D173" s="19">
        <v>329947.16828024638</v>
      </c>
      <c r="E173" s="37">
        <f t="shared" si="7"/>
        <v>11.213916516650752</v>
      </c>
    </row>
    <row r="174" spans="1:12">
      <c r="B174" s="20" t="s">
        <v>3</v>
      </c>
      <c r="C174" s="130">
        <v>42</v>
      </c>
      <c r="D174" s="19">
        <v>648617.04187510756</v>
      </c>
      <c r="E174" s="37">
        <f t="shared" si="7"/>
        <v>6.4753155234066728</v>
      </c>
    </row>
    <row r="175" spans="1:12">
      <c r="B175" s="20" t="s">
        <v>6</v>
      </c>
      <c r="C175" s="130">
        <v>35</v>
      </c>
      <c r="D175" s="19">
        <v>731325.67173159472</v>
      </c>
      <c r="E175" s="37">
        <f t="shared" si="7"/>
        <v>4.7858295357154397</v>
      </c>
    </row>
    <row r="176" spans="1:12">
      <c r="B176" s="20" t="s">
        <v>18</v>
      </c>
      <c r="C176" s="130">
        <v>19</v>
      </c>
      <c r="D176" s="19">
        <v>360288.15991133964</v>
      </c>
      <c r="E176" s="37">
        <f t="shared" si="7"/>
        <v>5.273556590001613</v>
      </c>
    </row>
    <row r="177" spans="2:5">
      <c r="B177" s="20" t="s">
        <v>89</v>
      </c>
      <c r="C177" s="130">
        <v>14</v>
      </c>
      <c r="D177" s="19">
        <v>464005.17993543867</v>
      </c>
      <c r="E177" s="37">
        <f t="shared" si="7"/>
        <v>3.0172076962476906</v>
      </c>
    </row>
    <row r="178" spans="2:5">
      <c r="B178" s="82" t="s">
        <v>187</v>
      </c>
      <c r="C178" s="130">
        <v>14</v>
      </c>
      <c r="D178" s="19">
        <v>506536.73777516594</v>
      </c>
      <c r="E178" s="37">
        <f t="shared" si="7"/>
        <v>2.7638666568374579</v>
      </c>
    </row>
    <row r="179" spans="2:5">
      <c r="B179" s="20" t="s">
        <v>13</v>
      </c>
      <c r="C179" s="130">
        <v>39</v>
      </c>
      <c r="D179" s="19">
        <v>826143.343070528</v>
      </c>
      <c r="E179" s="37">
        <f t="shared" si="7"/>
        <v>4.7207304067897766</v>
      </c>
    </row>
    <row r="180" spans="2:5">
      <c r="B180" s="20" t="s">
        <v>20</v>
      </c>
      <c r="C180" s="130">
        <v>77</v>
      </c>
      <c r="D180" s="19">
        <v>542059.15680187906</v>
      </c>
      <c r="E180" s="37">
        <f t="shared" si="7"/>
        <v>14.205091646139881</v>
      </c>
    </row>
    <row r="181" spans="2:5">
      <c r="B181" s="20" t="s">
        <v>15</v>
      </c>
      <c r="C181" s="130">
        <v>13</v>
      </c>
      <c r="D181" s="19">
        <v>318318.70022143278</v>
      </c>
      <c r="E181" s="37">
        <f t="shared" si="7"/>
        <v>4.0839573644139602</v>
      </c>
    </row>
    <row r="182" spans="2:5">
      <c r="B182" s="20" t="s">
        <v>17</v>
      </c>
      <c r="C182" s="130">
        <v>34</v>
      </c>
      <c r="D182" s="19">
        <v>1070215.4746456021</v>
      </c>
      <c r="E182" s="37">
        <f t="shared" si="7"/>
        <v>3.1769303290310749</v>
      </c>
    </row>
    <row r="183" spans="2:5">
      <c r="B183" s="20" t="s">
        <v>8</v>
      </c>
      <c r="C183" s="130">
        <v>33</v>
      </c>
      <c r="D183" s="19">
        <v>1204324.2001999326</v>
      </c>
      <c r="E183" s="37">
        <f t="shared" si="7"/>
        <v>2.7401259556622373</v>
      </c>
    </row>
    <row r="184" spans="2:5">
      <c r="B184" s="20" t="s">
        <v>14</v>
      </c>
      <c r="C184" s="130">
        <v>39</v>
      </c>
      <c r="D184" s="19">
        <v>1019289.9204480342</v>
      </c>
      <c r="E184" s="37">
        <f t="shared" si="7"/>
        <v>3.8261930406274742</v>
      </c>
    </row>
    <row r="185" spans="2:5">
      <c r="B185" s="20" t="s">
        <v>2</v>
      </c>
      <c r="C185" s="130">
        <v>14</v>
      </c>
      <c r="D185" s="19">
        <v>284529.83296664897</v>
      </c>
      <c r="E185" s="37">
        <f t="shared" si="7"/>
        <v>4.9203979259500015</v>
      </c>
    </row>
    <row r="186" spans="2:5">
      <c r="B186" s="20" t="s">
        <v>1</v>
      </c>
      <c r="C186" s="130">
        <v>61</v>
      </c>
      <c r="D186" s="19">
        <v>1183241.0509978707</v>
      </c>
      <c r="E186" s="37">
        <f t="shared" si="7"/>
        <v>5.1553316163732195</v>
      </c>
    </row>
    <row r="187" spans="2:5">
      <c r="B187" s="20" t="s">
        <v>12</v>
      </c>
      <c r="C187" s="130">
        <v>26</v>
      </c>
      <c r="D187" s="19">
        <v>687191.88886275014</v>
      </c>
      <c r="E187" s="37">
        <f t="shared" si="7"/>
        <v>3.7835138076248258</v>
      </c>
    </row>
    <row r="188" spans="2:5">
      <c r="B188" s="20" t="s">
        <v>9</v>
      </c>
      <c r="C188" s="130">
        <v>26</v>
      </c>
      <c r="D188" s="19">
        <v>434377.99577393237</v>
      </c>
      <c r="E188" s="37">
        <f t="shared" si="7"/>
        <v>5.9855702298353615</v>
      </c>
    </row>
    <row r="189" spans="2:5">
      <c r="B189" s="20" t="s">
        <v>22</v>
      </c>
      <c r="C189" s="130">
        <v>14</v>
      </c>
      <c r="D189" s="19">
        <v>228810.2478737183</v>
      </c>
      <c r="E189" s="37">
        <f t="shared" si="7"/>
        <v>6.1186070685639393</v>
      </c>
    </row>
    <row r="190" spans="2:5">
      <c r="B190" s="20" t="s">
        <v>4</v>
      </c>
      <c r="C190" s="130">
        <v>17</v>
      </c>
      <c r="D190" s="19">
        <v>388155.40295022464</v>
      </c>
      <c r="E190" s="37">
        <f t="shared" si="7"/>
        <v>4.3796891324426586</v>
      </c>
    </row>
    <row r="191" spans="2:5">
      <c r="B191" s="20" t="s">
        <v>10</v>
      </c>
      <c r="C191" s="130">
        <v>4</v>
      </c>
      <c r="D191" s="19">
        <v>336484.32191307616</v>
      </c>
      <c r="E191" s="37">
        <f t="shared" si="7"/>
        <v>1.1887626672345579</v>
      </c>
    </row>
    <row r="192" spans="2:5">
      <c r="B192" s="20" t="s">
        <v>11</v>
      </c>
      <c r="C192" s="130">
        <v>14</v>
      </c>
      <c r="D192" s="19">
        <v>453368.5592514645</v>
      </c>
      <c r="E192" s="37">
        <f t="shared" si="7"/>
        <v>3.0879953438135943</v>
      </c>
    </row>
    <row r="195" spans="1:5">
      <c r="A195" s="108"/>
      <c r="B195" s="30" t="s">
        <v>216</v>
      </c>
      <c r="C195" s="30"/>
    </row>
    <row r="196" spans="1:5">
      <c r="A196" s="129">
        <v>7.11</v>
      </c>
      <c r="B196" s="38" t="s">
        <v>217</v>
      </c>
      <c r="C196" s="38"/>
      <c r="D196" s="38"/>
      <c r="E196" s="38"/>
    </row>
    <row r="197" spans="1:5">
      <c r="B197" s="38" t="s">
        <v>26</v>
      </c>
      <c r="C197" s="38" t="s">
        <v>27</v>
      </c>
      <c r="D197" s="38" t="s">
        <v>184</v>
      </c>
      <c r="E197" s="38" t="s">
        <v>185</v>
      </c>
    </row>
    <row r="198" spans="1:5" ht="13.5">
      <c r="B198" s="11">
        <v>2009</v>
      </c>
      <c r="C198" s="134">
        <v>0</v>
      </c>
      <c r="D198" s="19">
        <v>14017057.22848141</v>
      </c>
      <c r="E198" s="37">
        <f t="shared" ref="E198:E202" si="8">C198/D198*100000</f>
        <v>0</v>
      </c>
    </row>
    <row r="199" spans="1:5" ht="13.5">
      <c r="B199" s="11">
        <v>2010</v>
      </c>
      <c r="C199" s="134">
        <v>6537</v>
      </c>
      <c r="D199" s="19">
        <v>14361665.743836161</v>
      </c>
      <c r="E199" s="37">
        <f t="shared" si="8"/>
        <v>45.517004201309966</v>
      </c>
    </row>
    <row r="200" spans="1:5" ht="13.5">
      <c r="B200" s="11">
        <v>2011</v>
      </c>
      <c r="C200" s="134">
        <v>8120</v>
      </c>
      <c r="D200" s="19">
        <v>14713763.416000003</v>
      </c>
      <c r="E200" s="37">
        <f t="shared" si="8"/>
        <v>55.186424916756309</v>
      </c>
    </row>
    <row r="201" spans="1:5" ht="13.5">
      <c r="B201" s="11">
        <v>2012</v>
      </c>
      <c r="C201" s="134">
        <v>9133</v>
      </c>
      <c r="D201" s="19">
        <v>15073374.567999998</v>
      </c>
      <c r="E201" s="37">
        <f t="shared" si="8"/>
        <v>60.590280954000121</v>
      </c>
    </row>
    <row r="202" spans="1:5" ht="13.5">
      <c r="B202" s="11">
        <v>2013</v>
      </c>
      <c r="C202" s="134">
        <v>8794</v>
      </c>
      <c r="D202" s="19">
        <v>15438383.711999997</v>
      </c>
      <c r="E202" s="37">
        <f t="shared" si="8"/>
        <v>56.96192142940825</v>
      </c>
    </row>
    <row r="205" spans="1:5">
      <c r="A205" s="129">
        <v>7.12</v>
      </c>
      <c r="B205" s="38" t="s">
        <v>218</v>
      </c>
      <c r="C205" s="38"/>
      <c r="D205" s="38"/>
      <c r="E205" s="38"/>
    </row>
    <row r="206" spans="1:5">
      <c r="B206" s="38" t="s">
        <v>90</v>
      </c>
      <c r="C206" s="38" t="s">
        <v>27</v>
      </c>
      <c r="D206" s="38" t="s">
        <v>184</v>
      </c>
      <c r="E206" s="38" t="s">
        <v>185</v>
      </c>
    </row>
    <row r="207" spans="1:5">
      <c r="B207" s="118" t="s">
        <v>206</v>
      </c>
      <c r="C207" s="131">
        <v>8794</v>
      </c>
      <c r="D207" s="81">
        <v>15438383.711999997</v>
      </c>
      <c r="E207" s="37">
        <f t="shared" ref="E207:E229" si="9">C207/D207*100000</f>
        <v>56.96192142940825</v>
      </c>
    </row>
    <row r="208" spans="1:5">
      <c r="B208" s="20" t="s">
        <v>7</v>
      </c>
      <c r="C208" s="131">
        <v>3825</v>
      </c>
      <c r="D208" s="19">
        <v>3257616.4651898518</v>
      </c>
      <c r="E208" s="37">
        <f t="shared" si="9"/>
        <v>117.41713737246479</v>
      </c>
    </row>
    <row r="209" spans="2:5">
      <c r="B209" s="20" t="s">
        <v>5</v>
      </c>
      <c r="C209" s="131">
        <v>40</v>
      </c>
      <c r="D209" s="19">
        <v>163537.19132416148</v>
      </c>
      <c r="E209" s="37">
        <f t="shared" si="9"/>
        <v>24.459268057693663</v>
      </c>
    </row>
    <row r="210" spans="2:5">
      <c r="B210" s="20" t="s">
        <v>16</v>
      </c>
      <c r="C210" s="131">
        <v>297</v>
      </c>
      <c r="D210" s="19">
        <v>329947.16828024638</v>
      </c>
      <c r="E210" s="37">
        <f t="shared" si="9"/>
        <v>90.01441095798036</v>
      </c>
    </row>
    <row r="211" spans="2:5">
      <c r="B211" s="20" t="s">
        <v>3</v>
      </c>
      <c r="C211" s="131">
        <v>316</v>
      </c>
      <c r="D211" s="19">
        <v>648617.04187510756</v>
      </c>
      <c r="E211" s="37">
        <f t="shared" si="9"/>
        <v>48.719040604678774</v>
      </c>
    </row>
    <row r="212" spans="2:5">
      <c r="B212" s="20" t="s">
        <v>6</v>
      </c>
      <c r="C212" s="131">
        <v>921</v>
      </c>
      <c r="D212" s="19">
        <v>731325.67173159472</v>
      </c>
      <c r="E212" s="37">
        <f t="shared" si="9"/>
        <v>125.93568578268342</v>
      </c>
    </row>
    <row r="213" spans="2:5">
      <c r="B213" s="20" t="s">
        <v>18</v>
      </c>
      <c r="C213" s="131">
        <v>184</v>
      </c>
      <c r="D213" s="19">
        <v>360288.15991133964</v>
      </c>
      <c r="E213" s="37">
        <f t="shared" si="9"/>
        <v>51.070232240015621</v>
      </c>
    </row>
    <row r="214" spans="2:5">
      <c r="B214" s="20" t="s">
        <v>89</v>
      </c>
      <c r="C214" s="131">
        <v>28</v>
      </c>
      <c r="D214" s="19">
        <v>464005.17993543867</v>
      </c>
      <c r="E214" s="37">
        <f t="shared" si="9"/>
        <v>6.0344153924953812</v>
      </c>
    </row>
    <row r="215" spans="2:5">
      <c r="B215" s="82" t="s">
        <v>187</v>
      </c>
      <c r="C215" s="131">
        <v>71</v>
      </c>
      <c r="D215" s="19">
        <v>506536.73777516594</v>
      </c>
      <c r="E215" s="37">
        <f t="shared" si="9"/>
        <v>14.016752331104252</v>
      </c>
    </row>
    <row r="216" spans="2:5">
      <c r="B216" s="20" t="s">
        <v>13</v>
      </c>
      <c r="C216" s="131">
        <v>589</v>
      </c>
      <c r="D216" s="19">
        <v>826143.343070528</v>
      </c>
      <c r="E216" s="37">
        <f t="shared" si="9"/>
        <v>71.295133579466125</v>
      </c>
    </row>
    <row r="217" spans="2:5">
      <c r="B217" s="20" t="s">
        <v>20</v>
      </c>
      <c r="C217" s="131">
        <v>328</v>
      </c>
      <c r="D217" s="19">
        <v>542059.15680187906</v>
      </c>
      <c r="E217" s="37">
        <f t="shared" si="9"/>
        <v>60.510000778362091</v>
      </c>
    </row>
    <row r="218" spans="2:5">
      <c r="B218" s="20" t="s">
        <v>15</v>
      </c>
      <c r="C218" s="131">
        <v>182</v>
      </c>
      <c r="D218" s="19">
        <v>318318.70022143278</v>
      </c>
      <c r="E218" s="37">
        <f t="shared" si="9"/>
        <v>57.175403101795446</v>
      </c>
    </row>
    <row r="219" spans="2:5">
      <c r="B219" s="20" t="s">
        <v>17</v>
      </c>
      <c r="C219" s="131">
        <v>170</v>
      </c>
      <c r="D219" s="19">
        <v>1070215.4746456021</v>
      </c>
      <c r="E219" s="37">
        <f t="shared" si="9"/>
        <v>15.884651645155373</v>
      </c>
    </row>
    <row r="220" spans="2:5">
      <c r="B220" s="20" t="s">
        <v>8</v>
      </c>
      <c r="C220" s="131">
        <v>439</v>
      </c>
      <c r="D220" s="19">
        <v>1204324.2001999326</v>
      </c>
      <c r="E220" s="37">
        <f t="shared" si="9"/>
        <v>36.451978622294611</v>
      </c>
    </row>
    <row r="221" spans="2:5">
      <c r="B221" s="20" t="s">
        <v>14</v>
      </c>
      <c r="C221" s="131">
        <v>166</v>
      </c>
      <c r="D221" s="19">
        <v>1019289.9204480342</v>
      </c>
      <c r="E221" s="37">
        <f t="shared" si="9"/>
        <v>16.285847301132325</v>
      </c>
    </row>
    <row r="222" spans="2:5">
      <c r="B222" s="20" t="s">
        <v>2</v>
      </c>
      <c r="C222" s="131">
        <v>59</v>
      </c>
      <c r="D222" s="19">
        <v>284529.83296664897</v>
      </c>
      <c r="E222" s="37">
        <f t="shared" si="9"/>
        <v>20.735962687932147</v>
      </c>
    </row>
    <row r="223" spans="2:5">
      <c r="B223" s="20" t="s">
        <v>1</v>
      </c>
      <c r="C223" s="131">
        <v>261</v>
      </c>
      <c r="D223" s="19">
        <v>1183241.0509978707</v>
      </c>
      <c r="E223" s="37">
        <f t="shared" si="9"/>
        <v>22.058058227432955</v>
      </c>
    </row>
    <row r="224" spans="2:5">
      <c r="B224" s="20" t="s">
        <v>12</v>
      </c>
      <c r="C224" s="131">
        <v>174</v>
      </c>
      <c r="D224" s="19">
        <v>687191.88886275014</v>
      </c>
      <c r="E224" s="37">
        <f t="shared" si="9"/>
        <v>25.320438558719989</v>
      </c>
    </row>
    <row r="225" spans="1:5">
      <c r="B225" s="20" t="s">
        <v>9</v>
      </c>
      <c r="C225" s="131">
        <v>255</v>
      </c>
      <c r="D225" s="19">
        <v>434377.99577393237</v>
      </c>
      <c r="E225" s="37">
        <f t="shared" si="9"/>
        <v>58.704631100308355</v>
      </c>
    </row>
    <row r="226" spans="1:5">
      <c r="B226" s="20" t="s">
        <v>22</v>
      </c>
      <c r="C226" s="131">
        <v>165</v>
      </c>
      <c r="D226" s="19">
        <v>228810.2478737183</v>
      </c>
      <c r="E226" s="37">
        <f t="shared" si="9"/>
        <v>72.112154736646431</v>
      </c>
    </row>
    <row r="227" spans="1:5">
      <c r="B227" s="20" t="s">
        <v>4</v>
      </c>
      <c r="C227" s="131">
        <v>234</v>
      </c>
      <c r="D227" s="19">
        <v>388155.40295022464</v>
      </c>
      <c r="E227" s="37">
        <f t="shared" si="9"/>
        <v>60.285132764210722</v>
      </c>
    </row>
    <row r="228" spans="1:5">
      <c r="B228" s="20" t="s">
        <v>10</v>
      </c>
      <c r="C228" s="131">
        <v>13</v>
      </c>
      <c r="D228" s="19">
        <v>336484.32191307616</v>
      </c>
      <c r="E228" s="37">
        <f t="shared" si="9"/>
        <v>3.8634786685123128</v>
      </c>
    </row>
    <row r="229" spans="1:5">
      <c r="B229" s="20" t="s">
        <v>11</v>
      </c>
      <c r="C229" s="131">
        <v>77</v>
      </c>
      <c r="D229" s="19">
        <v>453368.5592514645</v>
      </c>
      <c r="E229" s="37">
        <f t="shared" si="9"/>
        <v>16.983974390974769</v>
      </c>
    </row>
    <row r="232" spans="1:5">
      <c r="A232" s="108"/>
      <c r="B232" s="30" t="s">
        <v>219</v>
      </c>
      <c r="C232" s="30"/>
    </row>
    <row r="233" spans="1:5">
      <c r="A233" s="129">
        <v>7.13</v>
      </c>
      <c r="B233" s="38" t="s">
        <v>220</v>
      </c>
      <c r="C233" s="38"/>
      <c r="D233" s="38"/>
      <c r="E233" s="38"/>
    </row>
    <row r="234" spans="1:5">
      <c r="B234" s="38" t="s">
        <v>26</v>
      </c>
      <c r="C234" s="38" t="s">
        <v>27</v>
      </c>
      <c r="D234" s="38" t="s">
        <v>184</v>
      </c>
      <c r="E234" s="38" t="s">
        <v>185</v>
      </c>
    </row>
    <row r="235" spans="1:5" ht="13.5">
      <c r="B235" s="11">
        <v>2009</v>
      </c>
      <c r="C235" s="133"/>
      <c r="D235" s="19">
        <v>14017057.22848141</v>
      </c>
      <c r="E235" s="37">
        <f>C235/D235*100000</f>
        <v>0</v>
      </c>
    </row>
    <row r="236" spans="1:5" ht="13.5">
      <c r="B236" s="11">
        <v>2010</v>
      </c>
      <c r="C236" s="136">
        <v>9199</v>
      </c>
      <c r="D236" s="19">
        <v>14361665.743836161</v>
      </c>
      <c r="E236" s="37">
        <f>C236/D236*100000</f>
        <v>64.052458566291932</v>
      </c>
    </row>
    <row r="237" spans="1:5" ht="13.5">
      <c r="B237" s="11">
        <v>2011</v>
      </c>
      <c r="C237" s="136">
        <v>9113</v>
      </c>
      <c r="D237" s="19">
        <v>14713763.416000003</v>
      </c>
      <c r="E237" s="37">
        <f t="shared" ref="E237:E239" si="10">C237/D237*100000</f>
        <v>61.935208160886731</v>
      </c>
    </row>
    <row r="238" spans="1:5" ht="13.5">
      <c r="B238" s="11">
        <v>2012</v>
      </c>
      <c r="C238" s="136">
        <v>8707</v>
      </c>
      <c r="D238" s="19">
        <v>15073374.567999998</v>
      </c>
      <c r="E238" s="37">
        <f t="shared" si="10"/>
        <v>57.764105580475096</v>
      </c>
    </row>
    <row r="239" spans="1:5" ht="13.5">
      <c r="B239" s="11">
        <v>2013</v>
      </c>
      <c r="C239" s="136">
        <v>8552</v>
      </c>
      <c r="D239" s="19">
        <v>15438383.711999997</v>
      </c>
      <c r="E239" s="37">
        <f t="shared" si="10"/>
        <v>55.394399825369497</v>
      </c>
    </row>
    <row r="242" spans="1:5">
      <c r="A242" s="129">
        <v>7.14</v>
      </c>
      <c r="B242" s="38" t="s">
        <v>221</v>
      </c>
      <c r="C242" s="38"/>
      <c r="D242" s="38"/>
      <c r="E242" s="38"/>
    </row>
    <row r="243" spans="1:5">
      <c r="B243" s="38" t="s">
        <v>90</v>
      </c>
      <c r="C243" s="38" t="s">
        <v>27</v>
      </c>
      <c r="D243" s="38" t="s">
        <v>184</v>
      </c>
      <c r="E243" s="38" t="s">
        <v>185</v>
      </c>
    </row>
    <row r="244" spans="1:5" ht="13.5">
      <c r="B244" s="118" t="s">
        <v>206</v>
      </c>
      <c r="C244" s="136">
        <v>8552</v>
      </c>
      <c r="D244" s="81">
        <v>15438383.711999997</v>
      </c>
      <c r="E244" s="37">
        <f t="shared" ref="E244:E266" si="11">C244/D244*100000</f>
        <v>55.394399825369497</v>
      </c>
    </row>
    <row r="245" spans="1:5" ht="13.5">
      <c r="B245" s="20" t="s">
        <v>7</v>
      </c>
      <c r="C245" s="136">
        <v>4218</v>
      </c>
      <c r="D245" s="19">
        <v>3257616.4651898518</v>
      </c>
      <c r="E245" s="37">
        <f t="shared" si="11"/>
        <v>129.48117266328273</v>
      </c>
    </row>
    <row r="246" spans="1:5" ht="13.5">
      <c r="B246" s="20" t="s">
        <v>5</v>
      </c>
      <c r="C246" s="136">
        <v>58</v>
      </c>
      <c r="D246" s="19">
        <v>163537.19132416148</v>
      </c>
      <c r="E246" s="37">
        <f t="shared" si="11"/>
        <v>35.465938683655807</v>
      </c>
    </row>
    <row r="247" spans="1:5" ht="13.5">
      <c r="B247" s="20" t="s">
        <v>16</v>
      </c>
      <c r="C247" s="136">
        <v>249</v>
      </c>
      <c r="D247" s="19">
        <v>329947.16828024638</v>
      </c>
      <c r="E247" s="37">
        <f t="shared" si="11"/>
        <v>75.466627368811814</v>
      </c>
    </row>
    <row r="248" spans="1:5" ht="13.5">
      <c r="B248" s="20" t="s">
        <v>3</v>
      </c>
      <c r="C248" s="136">
        <v>198</v>
      </c>
      <c r="D248" s="19">
        <v>648617.04187510756</v>
      </c>
      <c r="E248" s="37">
        <f t="shared" si="11"/>
        <v>30.526487467488597</v>
      </c>
    </row>
    <row r="249" spans="1:5" ht="13.5">
      <c r="B249" s="20" t="s">
        <v>6</v>
      </c>
      <c r="C249" s="136">
        <v>1392</v>
      </c>
      <c r="D249" s="19">
        <v>731325.67173159472</v>
      </c>
      <c r="E249" s="37">
        <f t="shared" si="11"/>
        <v>190.33927753473978</v>
      </c>
    </row>
    <row r="250" spans="1:5" ht="13.5">
      <c r="B250" s="20" t="s">
        <v>18</v>
      </c>
      <c r="C250" s="136">
        <v>172</v>
      </c>
      <c r="D250" s="19">
        <v>360288.15991133964</v>
      </c>
      <c r="E250" s="37">
        <f t="shared" si="11"/>
        <v>47.739564920014601</v>
      </c>
    </row>
    <row r="251" spans="1:5" ht="13.5">
      <c r="B251" s="20" t="s">
        <v>89</v>
      </c>
      <c r="C251" s="136">
        <v>60</v>
      </c>
      <c r="D251" s="19">
        <v>464005.17993543867</v>
      </c>
      <c r="E251" s="37">
        <f t="shared" si="11"/>
        <v>12.930890126775816</v>
      </c>
    </row>
    <row r="252" spans="1:5" ht="13.5">
      <c r="B252" s="82" t="s">
        <v>187</v>
      </c>
      <c r="C252" s="136">
        <v>36</v>
      </c>
      <c r="D252" s="19">
        <v>506536.73777516594</v>
      </c>
      <c r="E252" s="37">
        <f t="shared" si="11"/>
        <v>7.1070856890106064</v>
      </c>
    </row>
    <row r="253" spans="1:5" ht="13.5">
      <c r="B253" s="20" t="s">
        <v>13</v>
      </c>
      <c r="C253" s="136">
        <v>319</v>
      </c>
      <c r="D253" s="19">
        <v>826143.343070528</v>
      </c>
      <c r="E253" s="37">
        <f t="shared" si="11"/>
        <v>38.613153840152279</v>
      </c>
    </row>
    <row r="254" spans="1:5" ht="13.5">
      <c r="B254" s="20" t="s">
        <v>20</v>
      </c>
      <c r="C254" s="136">
        <v>232</v>
      </c>
      <c r="D254" s="19">
        <v>542059.15680187906</v>
      </c>
      <c r="E254" s="37">
        <f t="shared" si="11"/>
        <v>42.799756648109771</v>
      </c>
    </row>
    <row r="255" spans="1:5" ht="13.5">
      <c r="B255" s="20" t="s">
        <v>15</v>
      </c>
      <c r="C255" s="136">
        <v>97</v>
      </c>
      <c r="D255" s="19">
        <v>318318.70022143278</v>
      </c>
      <c r="E255" s="37">
        <f t="shared" si="11"/>
        <v>30.47260494985801</v>
      </c>
    </row>
    <row r="256" spans="1:5" ht="13.5">
      <c r="B256" s="20" t="s">
        <v>17</v>
      </c>
      <c r="C256" s="136">
        <v>123</v>
      </c>
      <c r="D256" s="19">
        <v>1070215.4746456021</v>
      </c>
      <c r="E256" s="37">
        <f t="shared" si="11"/>
        <v>11.493012660906533</v>
      </c>
    </row>
    <row r="257" spans="1:5" ht="13.5">
      <c r="B257" s="20" t="s">
        <v>8</v>
      </c>
      <c r="C257" s="136">
        <v>169</v>
      </c>
      <c r="D257" s="19">
        <v>1204324.2001999326</v>
      </c>
      <c r="E257" s="37">
        <f t="shared" si="11"/>
        <v>14.032766257785397</v>
      </c>
    </row>
    <row r="258" spans="1:5" ht="13.5">
      <c r="B258" s="20" t="s">
        <v>14</v>
      </c>
      <c r="C258" s="136">
        <v>80</v>
      </c>
      <c r="D258" s="19">
        <v>1019289.9204480342</v>
      </c>
      <c r="E258" s="37">
        <f t="shared" si="11"/>
        <v>7.848601108979433</v>
      </c>
    </row>
    <row r="259" spans="1:5" ht="13.5">
      <c r="B259" s="20" t="s">
        <v>2</v>
      </c>
      <c r="C259" s="136">
        <v>64</v>
      </c>
      <c r="D259" s="19">
        <v>284529.83296664897</v>
      </c>
      <c r="E259" s="37">
        <f t="shared" si="11"/>
        <v>22.493247661485722</v>
      </c>
    </row>
    <row r="260" spans="1:5" ht="13.5">
      <c r="B260" s="20" t="s">
        <v>1</v>
      </c>
      <c r="C260" s="136">
        <v>201</v>
      </c>
      <c r="D260" s="19">
        <v>1183241.0509978707</v>
      </c>
      <c r="E260" s="37">
        <f t="shared" si="11"/>
        <v>16.987240244115036</v>
      </c>
    </row>
    <row r="261" spans="1:5" ht="13.5">
      <c r="B261" s="20" t="s">
        <v>12</v>
      </c>
      <c r="C261" s="136">
        <v>224</v>
      </c>
      <c r="D261" s="19">
        <v>687191.88886275014</v>
      </c>
      <c r="E261" s="37">
        <f t="shared" si="11"/>
        <v>32.596426650306192</v>
      </c>
    </row>
    <row r="262" spans="1:5" ht="13.5">
      <c r="B262" s="20" t="s">
        <v>9</v>
      </c>
      <c r="C262" s="136">
        <v>262</v>
      </c>
      <c r="D262" s="19">
        <v>434377.99577393237</v>
      </c>
      <c r="E262" s="37">
        <f t="shared" si="11"/>
        <v>60.316130777571722</v>
      </c>
    </row>
    <row r="263" spans="1:5" ht="13.5">
      <c r="B263" s="20" t="s">
        <v>22</v>
      </c>
      <c r="C263" s="136">
        <v>72</v>
      </c>
      <c r="D263" s="19">
        <v>228810.2478737183</v>
      </c>
      <c r="E263" s="37">
        <f t="shared" si="11"/>
        <v>31.467122066900263</v>
      </c>
    </row>
    <row r="264" spans="1:5" ht="13.5">
      <c r="B264" s="20" t="s">
        <v>4</v>
      </c>
      <c r="C264" s="136">
        <v>152</v>
      </c>
      <c r="D264" s="19">
        <v>388155.40295022464</v>
      </c>
      <c r="E264" s="37">
        <f t="shared" si="11"/>
        <v>39.159573419487302</v>
      </c>
    </row>
    <row r="265" spans="1:5" ht="13.5">
      <c r="B265" s="20" t="s">
        <v>10</v>
      </c>
      <c r="C265" s="136">
        <v>66</v>
      </c>
      <c r="D265" s="19">
        <v>336484.32191307616</v>
      </c>
      <c r="E265" s="37">
        <f t="shared" si="11"/>
        <v>19.614584009370205</v>
      </c>
    </row>
    <row r="266" spans="1:5" ht="13.5">
      <c r="B266" s="20" t="s">
        <v>11</v>
      </c>
      <c r="C266" s="136">
        <v>108</v>
      </c>
      <c r="D266" s="19">
        <v>453368.5592514645</v>
      </c>
      <c r="E266" s="37">
        <f t="shared" si="11"/>
        <v>23.821678366562015</v>
      </c>
    </row>
    <row r="268" spans="1:5">
      <c r="A268" s="108"/>
      <c r="B268" s="30" t="s">
        <v>222</v>
      </c>
      <c r="C268" s="30"/>
    </row>
    <row r="269" spans="1:5">
      <c r="A269" s="129">
        <v>7.15</v>
      </c>
      <c r="B269" s="38" t="s">
        <v>223</v>
      </c>
      <c r="C269" s="38"/>
      <c r="D269" s="38"/>
      <c r="E269" s="38"/>
    </row>
    <row r="270" spans="1:5">
      <c r="B270" s="38" t="s">
        <v>26</v>
      </c>
      <c r="C270" s="38" t="s">
        <v>27</v>
      </c>
      <c r="D270" s="38" t="s">
        <v>224</v>
      </c>
      <c r="E270" s="38" t="s">
        <v>225</v>
      </c>
    </row>
    <row r="271" spans="1:5" ht="13.5">
      <c r="B271" s="11">
        <v>2009</v>
      </c>
      <c r="C271" s="133"/>
      <c r="D271" s="19"/>
      <c r="E271" s="37"/>
    </row>
    <row r="272" spans="1:5" ht="13.5">
      <c r="B272" s="11">
        <v>2010</v>
      </c>
      <c r="C272" s="136"/>
      <c r="D272" s="19"/>
      <c r="E272" s="37"/>
    </row>
    <row r="273" spans="1:8" ht="13.5">
      <c r="B273" s="11">
        <v>2011</v>
      </c>
      <c r="C273" s="136"/>
      <c r="D273" s="19"/>
      <c r="E273" s="37"/>
    </row>
    <row r="274" spans="1:8" ht="13.5">
      <c r="B274" s="11">
        <v>2012</v>
      </c>
      <c r="C274" s="136"/>
      <c r="D274" s="19"/>
      <c r="E274" s="37"/>
      <c r="F274" s="319"/>
      <c r="G274" s="319"/>
      <c r="H274" s="319"/>
    </row>
    <row r="275" spans="1:8" ht="13.5">
      <c r="B275" s="11">
        <v>2013</v>
      </c>
      <c r="C275" s="136">
        <v>11424</v>
      </c>
      <c r="D275" s="19">
        <v>15438383.711999997</v>
      </c>
      <c r="E275" s="37">
        <f t="shared" ref="E275" si="12">C275/D275*100000</f>
        <v>73.997383489829417</v>
      </c>
      <c r="F275" s="319"/>
      <c r="G275" s="319"/>
      <c r="H275" s="319"/>
    </row>
    <row r="276" spans="1:8">
      <c r="F276" s="319"/>
      <c r="G276" s="319"/>
      <c r="H276" s="319"/>
    </row>
    <row r="277" spans="1:8">
      <c r="F277" s="319"/>
      <c r="G277" s="319"/>
      <c r="H277" s="319"/>
    </row>
    <row r="278" spans="1:8">
      <c r="A278" s="129">
        <v>7.16</v>
      </c>
      <c r="B278" s="38" t="s">
        <v>229</v>
      </c>
      <c r="C278" s="38"/>
      <c r="D278" s="38"/>
      <c r="E278" s="38"/>
      <c r="F278" s="319"/>
      <c r="G278" s="319"/>
      <c r="H278" s="319"/>
    </row>
    <row r="279" spans="1:8">
      <c r="B279" s="38" t="s">
        <v>90</v>
      </c>
      <c r="C279" s="38" t="s">
        <v>27</v>
      </c>
      <c r="D279" s="38" t="s">
        <v>184</v>
      </c>
      <c r="E279" s="38" t="s">
        <v>225</v>
      </c>
      <c r="F279" s="319"/>
      <c r="G279" s="319"/>
      <c r="H279" s="319"/>
    </row>
    <row r="280" spans="1:8" ht="13.5">
      <c r="B280" s="118" t="s">
        <v>206</v>
      </c>
      <c r="C280" s="138">
        <v>11424</v>
      </c>
      <c r="D280" s="81">
        <v>15438383.711999997</v>
      </c>
      <c r="E280" s="37">
        <f t="shared" ref="E280:E302" si="13">C280/D280*100000</f>
        <v>73.997383489829417</v>
      </c>
      <c r="F280" s="319"/>
      <c r="G280" s="319"/>
      <c r="H280" s="319"/>
    </row>
    <row r="281" spans="1:8" ht="13.5">
      <c r="B281" s="20" t="s">
        <v>7</v>
      </c>
      <c r="C281" s="138">
        <v>5118</v>
      </c>
      <c r="D281" s="19">
        <v>3257616.4651898518</v>
      </c>
      <c r="E281" s="37">
        <f t="shared" si="13"/>
        <v>157.10873439798036</v>
      </c>
      <c r="F281" s="319"/>
      <c r="G281" s="319"/>
      <c r="H281" s="319"/>
    </row>
    <row r="282" spans="1:8" ht="13.5">
      <c r="B282" s="20" t="s">
        <v>5</v>
      </c>
      <c r="C282" s="138">
        <v>53</v>
      </c>
      <c r="D282" s="19">
        <v>163537.19132416148</v>
      </c>
      <c r="E282" s="37">
        <f t="shared" si="13"/>
        <v>32.408530176444103</v>
      </c>
      <c r="F282" s="319"/>
      <c r="G282" s="319"/>
      <c r="H282" s="319"/>
    </row>
    <row r="283" spans="1:8" ht="13.5">
      <c r="B283" s="20" t="s">
        <v>16</v>
      </c>
      <c r="C283" s="138">
        <v>337</v>
      </c>
      <c r="D283" s="19">
        <v>329947.16828024638</v>
      </c>
      <c r="E283" s="37">
        <f t="shared" si="13"/>
        <v>102.13756394895415</v>
      </c>
      <c r="F283" s="319"/>
      <c r="G283" s="319"/>
      <c r="H283" s="319"/>
    </row>
    <row r="284" spans="1:8" ht="13.5">
      <c r="B284" s="20" t="s">
        <v>3</v>
      </c>
      <c r="C284" s="138">
        <v>365</v>
      </c>
      <c r="D284" s="19">
        <v>648617.04187510756</v>
      </c>
      <c r="E284" s="37">
        <f t="shared" si="13"/>
        <v>56.273575381986568</v>
      </c>
      <c r="F284" s="319"/>
      <c r="G284" s="319"/>
      <c r="H284" s="319"/>
    </row>
    <row r="285" spans="1:8" ht="13.5">
      <c r="B285" s="20" t="s">
        <v>6</v>
      </c>
      <c r="C285" s="138">
        <v>1934</v>
      </c>
      <c r="D285" s="19">
        <v>731325.67173159472</v>
      </c>
      <c r="E285" s="37">
        <f t="shared" si="13"/>
        <v>264.45126634496171</v>
      </c>
      <c r="F285" s="319"/>
      <c r="G285" s="319"/>
      <c r="H285" s="319"/>
    </row>
    <row r="286" spans="1:8" ht="13.5">
      <c r="B286" s="20" t="s">
        <v>18</v>
      </c>
      <c r="C286" s="138">
        <v>202</v>
      </c>
      <c r="D286" s="19">
        <v>360288.15991133964</v>
      </c>
      <c r="E286" s="37">
        <f>C286/D286*100000</f>
        <v>56.066233220017139</v>
      </c>
      <c r="F286" s="319"/>
      <c r="G286" s="319"/>
      <c r="H286" s="319"/>
    </row>
    <row r="287" spans="1:8" ht="13.5">
      <c r="B287" s="20" t="s">
        <v>89</v>
      </c>
      <c r="C287" s="138">
        <v>16</v>
      </c>
      <c r="D287" s="19">
        <v>464005.17993543867</v>
      </c>
      <c r="E287" s="37">
        <f t="shared" si="13"/>
        <v>3.4482373671402176</v>
      </c>
      <c r="F287" s="319"/>
      <c r="G287" s="319"/>
      <c r="H287" s="319"/>
    </row>
    <row r="288" spans="1:8" ht="13.5">
      <c r="B288" s="82" t="s">
        <v>187</v>
      </c>
      <c r="C288" s="138">
        <v>75</v>
      </c>
      <c r="D288" s="19">
        <v>506536.73777516594</v>
      </c>
      <c r="E288" s="37">
        <f t="shared" si="13"/>
        <v>14.806428518772096</v>
      </c>
      <c r="F288" s="319"/>
      <c r="G288" s="319"/>
      <c r="H288" s="319"/>
    </row>
    <row r="289" spans="2:8" ht="13.5">
      <c r="B289" s="20" t="s">
        <v>13</v>
      </c>
      <c r="C289" s="138">
        <v>584</v>
      </c>
      <c r="D289" s="19">
        <v>826143.343070528</v>
      </c>
      <c r="E289" s="37">
        <f t="shared" si="13"/>
        <v>70.689911732441786</v>
      </c>
      <c r="F289" s="319"/>
      <c r="G289" s="319"/>
      <c r="H289" s="319"/>
    </row>
    <row r="290" spans="2:8" ht="13.5">
      <c r="B290" s="20" t="s">
        <v>20</v>
      </c>
      <c r="C290" s="138">
        <v>368</v>
      </c>
      <c r="D290" s="19">
        <v>542059.15680187906</v>
      </c>
      <c r="E290" s="37">
        <f t="shared" si="13"/>
        <v>67.889269165967221</v>
      </c>
      <c r="F290" s="319"/>
      <c r="G290" s="319"/>
      <c r="H290" s="319"/>
    </row>
    <row r="291" spans="2:8" ht="13.5">
      <c r="B291" s="20" t="s">
        <v>15</v>
      </c>
      <c r="C291" s="138">
        <v>206</v>
      </c>
      <c r="D291" s="19">
        <v>318318.70022143278</v>
      </c>
      <c r="E291" s="37">
        <f t="shared" si="13"/>
        <v>64.715016697636599</v>
      </c>
      <c r="F291" s="319"/>
      <c r="G291" s="319"/>
      <c r="H291" s="319"/>
    </row>
    <row r="292" spans="2:8" ht="13.5">
      <c r="B292" s="20" t="s">
        <v>17</v>
      </c>
      <c r="C292" s="138">
        <v>155</v>
      </c>
      <c r="D292" s="19">
        <v>1070215.4746456021</v>
      </c>
      <c r="E292" s="37">
        <f t="shared" si="13"/>
        <v>14.483064735288721</v>
      </c>
      <c r="F292" s="319"/>
      <c r="G292" s="319"/>
      <c r="H292" s="319"/>
    </row>
    <row r="293" spans="2:8" ht="13.5">
      <c r="B293" s="20" t="s">
        <v>8</v>
      </c>
      <c r="C293" s="138">
        <v>464</v>
      </c>
      <c r="D293" s="19">
        <v>1204324.2001999326</v>
      </c>
      <c r="E293" s="37">
        <f t="shared" si="13"/>
        <v>38.527831619008431</v>
      </c>
      <c r="F293" s="319"/>
      <c r="G293" s="319"/>
      <c r="H293" s="319"/>
    </row>
    <row r="294" spans="2:8" ht="13.5">
      <c r="B294" s="20" t="s">
        <v>14</v>
      </c>
      <c r="C294" s="138">
        <v>164</v>
      </c>
      <c r="D294" s="19">
        <v>1019289.9204480342</v>
      </c>
      <c r="E294" s="37">
        <f t="shared" si="13"/>
        <v>16.08963227340784</v>
      </c>
      <c r="F294" s="319"/>
      <c r="G294" s="319"/>
      <c r="H294" s="319"/>
    </row>
    <row r="295" spans="2:8" ht="13.5">
      <c r="B295" s="20" t="s">
        <v>2</v>
      </c>
      <c r="C295" s="138">
        <v>53</v>
      </c>
      <c r="D295" s="19">
        <v>284529.83296664897</v>
      </c>
      <c r="E295" s="37">
        <f t="shared" si="13"/>
        <v>18.627220719667861</v>
      </c>
      <c r="F295" s="319"/>
      <c r="G295" s="319"/>
      <c r="H295" s="319"/>
    </row>
    <row r="296" spans="2:8" ht="13.5">
      <c r="B296" s="20" t="s">
        <v>1</v>
      </c>
      <c r="C296" s="138">
        <v>258</v>
      </c>
      <c r="D296" s="19">
        <v>1183241.0509978707</v>
      </c>
      <c r="E296" s="37">
        <f t="shared" si="13"/>
        <v>21.80451732826706</v>
      </c>
      <c r="F296" s="319"/>
      <c r="G296" s="319"/>
      <c r="H296" s="319"/>
    </row>
    <row r="297" spans="2:8" ht="13.5">
      <c r="B297" s="20" t="s">
        <v>12</v>
      </c>
      <c r="C297" s="138">
        <v>263</v>
      </c>
      <c r="D297" s="19">
        <v>687191.88886275014</v>
      </c>
      <c r="E297" s="37">
        <f t="shared" si="13"/>
        <v>38.271697361743428</v>
      </c>
      <c r="F297" s="319"/>
      <c r="G297" s="319"/>
      <c r="H297" s="319"/>
    </row>
    <row r="298" spans="2:8" ht="13.5">
      <c r="B298" s="20" t="s">
        <v>9</v>
      </c>
      <c r="C298" s="138">
        <v>384</v>
      </c>
      <c r="D298" s="19">
        <v>434377.99577393237</v>
      </c>
      <c r="E298" s="37">
        <f t="shared" si="13"/>
        <v>88.40226800987611</v>
      </c>
      <c r="F298" s="319"/>
      <c r="G298" s="319"/>
      <c r="H298" s="319"/>
    </row>
    <row r="299" spans="2:8" ht="13.5">
      <c r="B299" s="20" t="s">
        <v>22</v>
      </c>
      <c r="C299" s="138">
        <v>104</v>
      </c>
      <c r="D299" s="19">
        <v>228810.2478737183</v>
      </c>
      <c r="E299" s="37">
        <f t="shared" si="13"/>
        <v>45.452509652189271</v>
      </c>
      <c r="F299" s="319"/>
      <c r="G299" s="319"/>
      <c r="H299" s="319"/>
    </row>
    <row r="300" spans="2:8" ht="13.5">
      <c r="B300" s="20" t="s">
        <v>4</v>
      </c>
      <c r="C300" s="138">
        <v>225</v>
      </c>
      <c r="D300" s="19">
        <v>388155.40295022464</v>
      </c>
      <c r="E300" s="37">
        <f t="shared" si="13"/>
        <v>57.966473811741075</v>
      </c>
    </row>
    <row r="301" spans="2:8" ht="13.5">
      <c r="B301" s="20" t="s">
        <v>10</v>
      </c>
      <c r="C301" s="138">
        <v>13</v>
      </c>
      <c r="D301" s="19">
        <v>336484.32191307616</v>
      </c>
      <c r="E301" s="37">
        <f t="shared" si="13"/>
        <v>3.8634786685123128</v>
      </c>
    </row>
    <row r="302" spans="2:8" ht="13.5">
      <c r="B302" s="20" t="s">
        <v>11</v>
      </c>
      <c r="C302" s="138">
        <v>83</v>
      </c>
      <c r="D302" s="19">
        <v>453368.5592514645</v>
      </c>
      <c r="E302" s="37">
        <f t="shared" si="13"/>
        <v>18.307400966894882</v>
      </c>
    </row>
    <row r="306" spans="1:7">
      <c r="A306" s="108"/>
      <c r="B306" s="30" t="s">
        <v>226</v>
      </c>
      <c r="C306" s="30"/>
    </row>
    <row r="307" spans="1:7">
      <c r="A307" s="129">
        <v>7.17</v>
      </c>
      <c r="B307" s="38" t="s">
        <v>227</v>
      </c>
      <c r="C307" s="38"/>
      <c r="D307" s="38"/>
      <c r="E307" s="38"/>
    </row>
    <row r="308" spans="1:7">
      <c r="B308" s="38" t="s">
        <v>26</v>
      </c>
      <c r="C308" s="38" t="s">
        <v>27</v>
      </c>
      <c r="D308" s="38" t="s">
        <v>184</v>
      </c>
      <c r="E308" s="38" t="s">
        <v>185</v>
      </c>
    </row>
    <row r="309" spans="1:7" ht="13.5">
      <c r="B309" s="11">
        <v>2009</v>
      </c>
      <c r="C309" s="132">
        <v>162</v>
      </c>
      <c r="D309" s="19">
        <v>14017057.22848141</v>
      </c>
      <c r="E309" s="37">
        <f t="shared" ref="E309:E313" si="14">C309/D309*100000</f>
        <v>1.1557347406046858</v>
      </c>
      <c r="G309" s="132"/>
    </row>
    <row r="310" spans="1:7" ht="13.5">
      <c r="B310" s="11">
        <v>2010</v>
      </c>
      <c r="C310" s="132">
        <v>175</v>
      </c>
      <c r="D310" s="19">
        <v>14361665.743836161</v>
      </c>
      <c r="E310" s="37">
        <f t="shared" si="14"/>
        <v>1.2185216055115871</v>
      </c>
    </row>
    <row r="311" spans="1:7" ht="13.5">
      <c r="B311" s="11">
        <v>2011</v>
      </c>
      <c r="C311" s="132">
        <v>138</v>
      </c>
      <c r="D311" s="19">
        <v>14713763.416000003</v>
      </c>
      <c r="E311" s="37">
        <f t="shared" si="14"/>
        <v>0.93789736927492251</v>
      </c>
    </row>
    <row r="312" spans="1:7" ht="13.5">
      <c r="B312" s="11">
        <v>2012</v>
      </c>
      <c r="C312" s="132">
        <v>93</v>
      </c>
      <c r="D312" s="19">
        <v>15073374.567999998</v>
      </c>
      <c r="E312" s="37">
        <f t="shared" si="14"/>
        <v>0.6169819477413786</v>
      </c>
    </row>
    <row r="313" spans="1:7" ht="13.5">
      <c r="B313" s="11">
        <v>2013</v>
      </c>
      <c r="C313" s="132">
        <v>71</v>
      </c>
      <c r="D313" s="19">
        <v>15438383.711999997</v>
      </c>
      <c r="E313" s="37">
        <f t="shared" si="14"/>
        <v>0.45989270201136984</v>
      </c>
    </row>
    <row r="316" spans="1:7">
      <c r="A316" s="129">
        <v>7.18</v>
      </c>
      <c r="B316" s="38" t="s">
        <v>228</v>
      </c>
      <c r="C316" s="38"/>
      <c r="D316" s="38"/>
      <c r="E316" s="38"/>
    </row>
    <row r="317" spans="1:7">
      <c r="B317" s="38" t="s">
        <v>90</v>
      </c>
      <c r="C317" s="38" t="s">
        <v>27</v>
      </c>
      <c r="D317" s="38" t="s">
        <v>184</v>
      </c>
      <c r="E317" s="38" t="s">
        <v>185</v>
      </c>
    </row>
    <row r="318" spans="1:7" ht="13.5">
      <c r="B318" s="118" t="s">
        <v>206</v>
      </c>
      <c r="C318" s="139">
        <v>71</v>
      </c>
      <c r="D318" s="81">
        <v>15438383.711999997</v>
      </c>
      <c r="E318" s="37">
        <f t="shared" ref="E318:E340" si="15">C318/D318*100000</f>
        <v>0.45989270201136984</v>
      </c>
    </row>
    <row r="319" spans="1:7" ht="13.5">
      <c r="B319" s="20" t="s">
        <v>7</v>
      </c>
      <c r="C319" s="139">
        <v>16</v>
      </c>
      <c r="D319" s="19">
        <v>3257616.4651898518</v>
      </c>
      <c r="E319" s="37">
        <f t="shared" si="15"/>
        <v>0.49115665306129064</v>
      </c>
    </row>
    <row r="320" spans="1:7" ht="13.5">
      <c r="B320" s="20" t="s">
        <v>5</v>
      </c>
      <c r="C320" s="139">
        <v>1</v>
      </c>
      <c r="D320" s="19">
        <v>163537.19132416148</v>
      </c>
      <c r="E320" s="37">
        <f t="shared" si="15"/>
        <v>0.61148170144234149</v>
      </c>
    </row>
    <row r="321" spans="2:5" ht="13.5">
      <c r="B321" s="20" t="s">
        <v>16</v>
      </c>
      <c r="C321" s="139">
        <v>1</v>
      </c>
      <c r="D321" s="19">
        <v>329947.16828024638</v>
      </c>
      <c r="E321" s="37">
        <f t="shared" si="15"/>
        <v>0.30307882477434467</v>
      </c>
    </row>
    <row r="322" spans="2:5" ht="13.5">
      <c r="B322" s="20" t="s">
        <v>3</v>
      </c>
      <c r="C322" s="139">
        <v>1</v>
      </c>
      <c r="D322" s="19">
        <v>648617.04187510756</v>
      </c>
      <c r="E322" s="37">
        <f t="shared" si="15"/>
        <v>0.1541741791287303</v>
      </c>
    </row>
    <row r="323" spans="2:5" ht="13.5">
      <c r="B323" s="20" t="s">
        <v>6</v>
      </c>
      <c r="C323" s="139">
        <v>6</v>
      </c>
      <c r="D323" s="19">
        <v>731325.67173159472</v>
      </c>
      <c r="E323" s="37">
        <f t="shared" si="15"/>
        <v>0.8204279204083611</v>
      </c>
    </row>
    <row r="324" spans="2:5" ht="13.5">
      <c r="B324" s="20" t="s">
        <v>18</v>
      </c>
      <c r="C324" s="139">
        <v>15</v>
      </c>
      <c r="D324" s="19">
        <v>360288.15991133964</v>
      </c>
      <c r="E324" s="37">
        <f t="shared" si="15"/>
        <v>4.1633341500012726</v>
      </c>
    </row>
    <row r="325" spans="2:5" ht="13.5">
      <c r="B325" s="20" t="s">
        <v>89</v>
      </c>
      <c r="C325" s="139">
        <v>10</v>
      </c>
      <c r="D325" s="19">
        <v>464005.17993543867</v>
      </c>
      <c r="E325" s="37">
        <f t="shared" si="15"/>
        <v>2.1551483544626362</v>
      </c>
    </row>
    <row r="326" spans="2:5" ht="13.5">
      <c r="B326" s="82" t="s">
        <v>187</v>
      </c>
      <c r="C326" s="139">
        <v>1</v>
      </c>
      <c r="D326" s="19">
        <v>506536.73777516594</v>
      </c>
      <c r="E326" s="37">
        <f t="shared" si="15"/>
        <v>0.1974190469169613</v>
      </c>
    </row>
    <row r="327" spans="2:5" ht="13.5">
      <c r="B327" s="20" t="s">
        <v>13</v>
      </c>
      <c r="C327" s="139">
        <v>0</v>
      </c>
      <c r="D327" s="19">
        <v>826143.343070528</v>
      </c>
      <c r="E327" s="37">
        <f t="shared" si="15"/>
        <v>0</v>
      </c>
    </row>
    <row r="328" spans="2:5" ht="13.5">
      <c r="B328" s="20" t="s">
        <v>20</v>
      </c>
      <c r="C328" s="139">
        <v>3</v>
      </c>
      <c r="D328" s="19">
        <v>542059.15680187906</v>
      </c>
      <c r="E328" s="37">
        <f t="shared" si="15"/>
        <v>0.55344512907038501</v>
      </c>
    </row>
    <row r="329" spans="2:5" ht="13.5">
      <c r="B329" s="20" t="s">
        <v>15</v>
      </c>
      <c r="C329" s="139">
        <v>0</v>
      </c>
      <c r="D329" s="19">
        <v>318318.70022143278</v>
      </c>
      <c r="E329" s="37">
        <f t="shared" si="15"/>
        <v>0</v>
      </c>
    </row>
    <row r="330" spans="2:5" ht="13.5">
      <c r="B330" s="20" t="s">
        <v>17</v>
      </c>
      <c r="C330" s="139">
        <v>0</v>
      </c>
      <c r="D330" s="19">
        <v>1070215.4746456021</v>
      </c>
      <c r="E330" s="37">
        <f t="shared" si="15"/>
        <v>0</v>
      </c>
    </row>
    <row r="331" spans="2:5" ht="13.5">
      <c r="B331" s="20" t="s">
        <v>8</v>
      </c>
      <c r="C331" s="139">
        <v>3</v>
      </c>
      <c r="D331" s="19">
        <v>1204324.2001999326</v>
      </c>
      <c r="E331" s="37">
        <f t="shared" si="15"/>
        <v>0.24910235960565796</v>
      </c>
    </row>
    <row r="332" spans="2:5" ht="13.5">
      <c r="B332" s="20" t="s">
        <v>14</v>
      </c>
      <c r="C332" s="139">
        <v>3</v>
      </c>
      <c r="D332" s="19">
        <v>1019289.9204480342</v>
      </c>
      <c r="E332" s="37">
        <f t="shared" si="15"/>
        <v>0.29432254158672877</v>
      </c>
    </row>
    <row r="333" spans="2:5" ht="13.5">
      <c r="B333" s="20" t="s">
        <v>2</v>
      </c>
      <c r="C333" s="139">
        <v>2</v>
      </c>
      <c r="D333" s="19">
        <v>284529.83296664897</v>
      </c>
      <c r="E333" s="37">
        <f t="shared" si="15"/>
        <v>0.7029139894214288</v>
      </c>
    </row>
    <row r="334" spans="2:5" ht="13.5">
      <c r="B334" s="20" t="s">
        <v>1</v>
      </c>
      <c r="C334" s="139">
        <v>1</v>
      </c>
      <c r="D334" s="19">
        <v>1183241.0509978707</v>
      </c>
      <c r="E334" s="37">
        <f t="shared" si="15"/>
        <v>8.4513633055298673E-2</v>
      </c>
    </row>
    <row r="335" spans="2:5" ht="13.5">
      <c r="B335" s="20" t="s">
        <v>12</v>
      </c>
      <c r="C335" s="139">
        <v>1</v>
      </c>
      <c r="D335" s="19">
        <v>687191.88886275014</v>
      </c>
      <c r="E335" s="37">
        <f t="shared" si="15"/>
        <v>0.14551976183172408</v>
      </c>
    </row>
    <row r="336" spans="2:5" ht="13.5">
      <c r="B336" s="20" t="s">
        <v>9</v>
      </c>
      <c r="C336" s="139">
        <v>1</v>
      </c>
      <c r="D336" s="19">
        <v>434377.99577393237</v>
      </c>
      <c r="E336" s="37">
        <f t="shared" si="15"/>
        <v>0.23021423960905238</v>
      </c>
    </row>
    <row r="337" spans="1:5" ht="13.5">
      <c r="B337" s="20" t="s">
        <v>22</v>
      </c>
      <c r="C337" s="139">
        <v>1</v>
      </c>
      <c r="D337" s="19">
        <v>228810.2478737183</v>
      </c>
      <c r="E337" s="37">
        <f t="shared" si="15"/>
        <v>0.43704336204028144</v>
      </c>
    </row>
    <row r="338" spans="1:5" ht="13.5">
      <c r="B338" s="20" t="s">
        <v>4</v>
      </c>
      <c r="C338" s="139">
        <v>2</v>
      </c>
      <c r="D338" s="19">
        <v>388155.40295022464</v>
      </c>
      <c r="E338" s="37">
        <f t="shared" si="15"/>
        <v>0.51525754499325394</v>
      </c>
    </row>
    <row r="339" spans="1:5" ht="13.5">
      <c r="B339" s="20" t="s">
        <v>10</v>
      </c>
      <c r="C339" s="139">
        <v>0</v>
      </c>
      <c r="D339" s="19">
        <v>336484.32191307616</v>
      </c>
      <c r="E339" s="37">
        <f t="shared" si="15"/>
        <v>0</v>
      </c>
    </row>
    <row r="340" spans="1:5" ht="13.5">
      <c r="B340" s="20" t="s">
        <v>11</v>
      </c>
      <c r="C340" s="139">
        <v>3</v>
      </c>
      <c r="D340" s="19">
        <v>453368.5592514645</v>
      </c>
      <c r="E340" s="37">
        <f t="shared" si="15"/>
        <v>0.66171328796005591</v>
      </c>
    </row>
    <row r="344" spans="1:5">
      <c r="A344" s="108"/>
      <c r="B344" s="30" t="s">
        <v>230</v>
      </c>
      <c r="C344" s="30"/>
    </row>
    <row r="345" spans="1:5">
      <c r="A345" s="129">
        <v>7.19</v>
      </c>
      <c r="B345" s="38" t="s">
        <v>231</v>
      </c>
      <c r="C345" s="38"/>
      <c r="D345" s="38"/>
      <c r="E345" s="38"/>
    </row>
    <row r="346" spans="1:5">
      <c r="B346" s="38" t="s">
        <v>26</v>
      </c>
      <c r="C346" s="38" t="s">
        <v>27</v>
      </c>
      <c r="D346" s="38" t="s">
        <v>184</v>
      </c>
      <c r="E346" s="38" t="s">
        <v>185</v>
      </c>
    </row>
    <row r="347" spans="1:5" ht="13.5">
      <c r="B347" s="11">
        <v>2009</v>
      </c>
      <c r="C347" s="132"/>
      <c r="D347" s="19">
        <v>14017057.22848141</v>
      </c>
      <c r="E347" s="37">
        <f t="shared" ref="E347:E351" si="16">C347/D347*100000</f>
        <v>0</v>
      </c>
    </row>
    <row r="348" spans="1:5" ht="13.5">
      <c r="B348" s="11">
        <v>2010</v>
      </c>
      <c r="C348" s="132"/>
      <c r="D348" s="19">
        <v>14361665.743836161</v>
      </c>
      <c r="E348" s="37">
        <f t="shared" si="16"/>
        <v>0</v>
      </c>
    </row>
    <row r="349" spans="1:5" ht="13.5">
      <c r="B349" s="11">
        <v>2011</v>
      </c>
      <c r="C349" s="132"/>
      <c r="D349" s="19">
        <v>14713763.416000003</v>
      </c>
      <c r="E349" s="37">
        <f t="shared" si="16"/>
        <v>0</v>
      </c>
    </row>
    <row r="350" spans="1:5" ht="13.5">
      <c r="B350" s="11">
        <v>2012</v>
      </c>
      <c r="C350" s="132"/>
      <c r="D350" s="19">
        <v>15073374.567999998</v>
      </c>
      <c r="E350" s="37">
        <f t="shared" si="16"/>
        <v>0</v>
      </c>
    </row>
    <row r="351" spans="1:5" ht="13.5">
      <c r="B351" s="11">
        <v>2013</v>
      </c>
      <c r="C351" s="116">
        <v>5583</v>
      </c>
      <c r="D351" s="19">
        <v>15438383.711999997</v>
      </c>
      <c r="E351" s="37">
        <f t="shared" si="16"/>
        <v>36.163112046894049</v>
      </c>
    </row>
    <row r="354" spans="1:8">
      <c r="A354" s="129">
        <v>7.2</v>
      </c>
      <c r="B354" s="38" t="s">
        <v>232</v>
      </c>
      <c r="C354" s="38"/>
      <c r="D354" s="38"/>
      <c r="E354" s="38"/>
    </row>
    <row r="355" spans="1:8">
      <c r="B355" s="38" t="s">
        <v>90</v>
      </c>
      <c r="C355" s="38" t="s">
        <v>27</v>
      </c>
      <c r="D355" s="38" t="s">
        <v>184</v>
      </c>
      <c r="E355" s="38" t="s">
        <v>185</v>
      </c>
    </row>
    <row r="356" spans="1:8" ht="13.5">
      <c r="B356" s="118" t="s">
        <v>206</v>
      </c>
      <c r="C356" s="135">
        <v>5583</v>
      </c>
      <c r="D356" s="81">
        <v>15438383.711999997</v>
      </c>
      <c r="E356" s="37">
        <f t="shared" ref="E356:E378" si="17">C356/D356*100000</f>
        <v>36.163112046894049</v>
      </c>
    </row>
    <row r="357" spans="1:8" ht="13.5">
      <c r="B357" s="20" t="s">
        <v>7</v>
      </c>
      <c r="C357" s="135">
        <v>3135</v>
      </c>
      <c r="D357" s="19">
        <v>3257616.4651898518</v>
      </c>
      <c r="E357" s="37">
        <f t="shared" si="17"/>
        <v>96.23600670919663</v>
      </c>
      <c r="H357" s="137"/>
    </row>
    <row r="358" spans="1:8" ht="13.5">
      <c r="B358" s="20" t="s">
        <v>5</v>
      </c>
      <c r="C358" s="135">
        <v>56</v>
      </c>
      <c r="D358" s="19">
        <v>163537.19132416148</v>
      </c>
      <c r="E358" s="37">
        <f t="shared" si="17"/>
        <v>34.242975280771127</v>
      </c>
    </row>
    <row r="359" spans="1:8" ht="13.5">
      <c r="B359" s="20" t="s">
        <v>16</v>
      </c>
      <c r="C359" s="135">
        <v>116</v>
      </c>
      <c r="D359" s="19">
        <v>329947.16828024638</v>
      </c>
      <c r="E359" s="37">
        <f t="shared" si="17"/>
        <v>35.157143673823981</v>
      </c>
    </row>
    <row r="360" spans="1:8" ht="13.5">
      <c r="B360" s="20" t="s">
        <v>3</v>
      </c>
      <c r="C360" s="135">
        <v>149</v>
      </c>
      <c r="D360" s="19">
        <v>648617.04187510756</v>
      </c>
      <c r="E360" s="37">
        <f t="shared" si="17"/>
        <v>22.971952690180814</v>
      </c>
    </row>
    <row r="361" spans="1:8" ht="13.5">
      <c r="B361" s="20" t="s">
        <v>6</v>
      </c>
      <c r="C361" s="135">
        <v>189</v>
      </c>
      <c r="D361" s="19">
        <v>731325.67173159472</v>
      </c>
      <c r="E361" s="37">
        <f t="shared" si="17"/>
        <v>25.843479492863377</v>
      </c>
    </row>
    <row r="362" spans="1:8" ht="13.5">
      <c r="B362" s="20" t="s">
        <v>18</v>
      </c>
      <c r="C362" s="135">
        <v>95</v>
      </c>
      <c r="D362" s="19">
        <v>360288.15991133964</v>
      </c>
      <c r="E362" s="37">
        <f t="shared" si="17"/>
        <v>26.367782950008063</v>
      </c>
    </row>
    <row r="363" spans="1:8" ht="13.5">
      <c r="B363" s="20" t="s">
        <v>89</v>
      </c>
      <c r="C363" s="135">
        <v>55</v>
      </c>
      <c r="D363" s="19">
        <v>464005.17993543867</v>
      </c>
      <c r="E363" s="37">
        <f t="shared" si="17"/>
        <v>11.853315949544498</v>
      </c>
    </row>
    <row r="364" spans="1:8" ht="13.5">
      <c r="B364" s="82" t="s">
        <v>187</v>
      </c>
      <c r="C364" s="135">
        <v>82</v>
      </c>
      <c r="D364" s="19">
        <v>506536.73777516594</v>
      </c>
      <c r="E364" s="37">
        <f t="shared" si="17"/>
        <v>16.188361847190823</v>
      </c>
    </row>
    <row r="365" spans="1:8" ht="13.5">
      <c r="B365" s="20" t="s">
        <v>13</v>
      </c>
      <c r="C365" s="135">
        <v>337</v>
      </c>
      <c r="D365" s="19">
        <v>826143.343070528</v>
      </c>
      <c r="E365" s="37">
        <f t="shared" si="17"/>
        <v>40.791952489439872</v>
      </c>
    </row>
    <row r="366" spans="1:8" ht="13.5">
      <c r="B366" s="20" t="s">
        <v>20</v>
      </c>
      <c r="C366" s="135">
        <v>201</v>
      </c>
      <c r="D366" s="19">
        <v>542059.15680187906</v>
      </c>
      <c r="E366" s="37">
        <f t="shared" si="17"/>
        <v>37.080823647715796</v>
      </c>
    </row>
    <row r="367" spans="1:8" ht="13.5">
      <c r="B367" s="20" t="s">
        <v>15</v>
      </c>
      <c r="C367" s="135">
        <v>38</v>
      </c>
      <c r="D367" s="19">
        <v>318318.70022143278</v>
      </c>
      <c r="E367" s="37">
        <f t="shared" si="17"/>
        <v>11.937721526748499</v>
      </c>
    </row>
    <row r="368" spans="1:8" ht="13.5">
      <c r="B368" s="20" t="s">
        <v>17</v>
      </c>
      <c r="C368" s="135">
        <v>168</v>
      </c>
      <c r="D368" s="19">
        <v>1070215.4746456021</v>
      </c>
      <c r="E368" s="37">
        <f t="shared" si="17"/>
        <v>15.697773390506486</v>
      </c>
    </row>
    <row r="369" spans="2:5" ht="13.5">
      <c r="B369" s="20" t="s">
        <v>8</v>
      </c>
      <c r="C369" s="135">
        <v>72</v>
      </c>
      <c r="D369" s="19">
        <v>1204324.2001999326</v>
      </c>
      <c r="E369" s="37">
        <f t="shared" si="17"/>
        <v>5.9784566305357911</v>
      </c>
    </row>
    <row r="370" spans="2:5" ht="13.5">
      <c r="B370" s="20" t="s">
        <v>14</v>
      </c>
      <c r="C370" s="135">
        <v>38</v>
      </c>
      <c r="D370" s="19">
        <v>1019289.9204480342</v>
      </c>
      <c r="E370" s="37">
        <f t="shared" si="17"/>
        <v>3.7280855267652311</v>
      </c>
    </row>
    <row r="371" spans="2:5" ht="13.5">
      <c r="B371" s="20" t="s">
        <v>2</v>
      </c>
      <c r="C371" s="135">
        <v>42</v>
      </c>
      <c r="D371" s="19">
        <v>284529.83296664897</v>
      </c>
      <c r="E371" s="37">
        <f t="shared" si="17"/>
        <v>14.761193777850005</v>
      </c>
    </row>
    <row r="372" spans="2:5" ht="13.5">
      <c r="B372" s="20" t="s">
        <v>1</v>
      </c>
      <c r="C372" s="135">
        <v>171</v>
      </c>
      <c r="D372" s="19">
        <v>1183241.0509978707</v>
      </c>
      <c r="E372" s="37">
        <f t="shared" si="17"/>
        <v>14.451831252456076</v>
      </c>
    </row>
    <row r="373" spans="2:5" ht="13.5">
      <c r="B373" s="20" t="s">
        <v>12</v>
      </c>
      <c r="C373" s="135">
        <v>100</v>
      </c>
      <c r="D373" s="19">
        <v>687191.88886275014</v>
      </c>
      <c r="E373" s="37">
        <f t="shared" si="17"/>
        <v>14.551976183172407</v>
      </c>
    </row>
    <row r="374" spans="2:5" ht="13.5">
      <c r="B374" s="20" t="s">
        <v>9</v>
      </c>
      <c r="C374" s="135">
        <v>112</v>
      </c>
      <c r="D374" s="19">
        <v>434377.99577393237</v>
      </c>
      <c r="E374" s="37">
        <f t="shared" si="17"/>
        <v>25.783994836213864</v>
      </c>
    </row>
    <row r="375" spans="2:5" ht="13.5">
      <c r="B375" s="20" t="s">
        <v>22</v>
      </c>
      <c r="C375" s="135">
        <v>57</v>
      </c>
      <c r="D375" s="19">
        <v>228810.2478737183</v>
      </c>
      <c r="E375" s="37">
        <f t="shared" si="17"/>
        <v>24.911471636296042</v>
      </c>
    </row>
    <row r="376" spans="2:5" ht="13.5">
      <c r="B376" s="20" t="s">
        <v>4</v>
      </c>
      <c r="C376" s="135">
        <v>53</v>
      </c>
      <c r="D376" s="19">
        <v>388155.40295022464</v>
      </c>
      <c r="E376" s="37">
        <f t="shared" si="17"/>
        <v>13.65432494232123</v>
      </c>
    </row>
    <row r="377" spans="2:5" ht="13.5">
      <c r="B377" s="20" t="s">
        <v>10</v>
      </c>
      <c r="C377" s="135">
        <v>155</v>
      </c>
      <c r="D377" s="19">
        <v>336484.32191307616</v>
      </c>
      <c r="E377" s="37">
        <f t="shared" si="17"/>
        <v>46.064553355339115</v>
      </c>
    </row>
    <row r="378" spans="2:5" ht="13.5">
      <c r="B378" s="20" t="s">
        <v>11</v>
      </c>
      <c r="C378" s="135">
        <v>162</v>
      </c>
      <c r="D378" s="19">
        <v>453368.5592514645</v>
      </c>
      <c r="E378" s="37">
        <f t="shared" si="17"/>
        <v>35.732517549843024</v>
      </c>
    </row>
  </sheetData>
  <sortState ref="G71:H92">
    <sortCondition descending="1" ref="H70"/>
  </sortState>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Víctimas PNC</vt:lpstr>
      <vt:lpstr>Detenidos PNC</vt:lpstr>
      <vt:lpstr>Sindicados  MP</vt:lpstr>
      <vt:lpstr>Evaluaciones INACIF</vt:lpstr>
      <vt:lpstr>Necropsias INACIF</vt:lpstr>
      <vt:lpstr>Sentenciados OJ</vt:lpstr>
      <vt:lpstr>Tasas (por cada 100,000)</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INE</dc:creator>
  <cp:lastModifiedBy>INE</cp:lastModifiedBy>
  <cp:lastPrinted>2014-11-21T19:38:15Z</cp:lastPrinted>
  <dcterms:created xsi:type="dcterms:W3CDTF">2014-11-04T15:20:00Z</dcterms:created>
  <dcterms:modified xsi:type="dcterms:W3CDTF">2014-11-21T20:00:19Z</dcterms:modified>
</cp:coreProperties>
</file>