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20" windowHeight="4950" tabRatio="877" activeTab="2"/>
  </bookViews>
  <sheets>
    <sheet name="TOTALES" sheetId="31" r:id="rId1"/>
    <sheet name="USAC" sheetId="27" r:id="rId2"/>
    <sheet name="PRIVADAS" sheetId="33" r:id="rId3"/>
    <sheet name="DEL_VALLE" sheetId="23" r:id="rId4"/>
    <sheet name="UMG" sheetId="26" r:id="rId5"/>
    <sheet name="LANDIVAR" sheetId="25" r:id="rId6"/>
    <sheet name="INTERNACIONES" sheetId="22" r:id="rId7"/>
    <sheet name="PANAMERICANA" sheetId="20" r:id="rId8"/>
    <sheet name="GALILEO" sheetId="15" r:id="rId9"/>
    <sheet name="MESOAMERICANA" sheetId="32" r:id="rId10"/>
    <sheet name="OCCIDENTE" sheetId="19" r:id="rId11"/>
    <sheet name="RURAL" sheetId="17" r:id="rId12"/>
    <sheet name="SAN PABLO" sheetId="18" r:id="rId13"/>
    <sheet name="F.MARROQUIN" sheetId="24" r:id="rId14"/>
    <sheet name="DA_VINCI" sheetId="16" r:id="rId15"/>
    <sheet name="ITSMO" sheetId="21" r:id="rId16"/>
    <sheet name="Hoja1" sheetId="34" r:id="rId17"/>
  </sheets>
  <calcPr calcId="125725"/>
  <fileRecoveryPr repairLoad="1"/>
</workbook>
</file>

<file path=xl/calcChain.xml><?xml version="1.0" encoding="utf-8"?>
<calcChain xmlns="http://schemas.openxmlformats.org/spreadsheetml/2006/main">
  <c r="E8" i="33"/>
  <c r="C8" s="1"/>
  <c r="B8" s="1"/>
  <c r="F8"/>
  <c r="D8" s="1"/>
  <c r="G8"/>
  <c r="H8"/>
  <c r="I8"/>
  <c r="J8"/>
  <c r="E9"/>
  <c r="C9" s="1"/>
  <c r="B9" s="1"/>
  <c r="F9"/>
  <c r="D9" s="1"/>
  <c r="G9"/>
  <c r="H9"/>
  <c r="I9"/>
  <c r="J9"/>
  <c r="E10"/>
  <c r="C10" s="1"/>
  <c r="B10" s="1"/>
  <c r="F10"/>
  <c r="D10" s="1"/>
  <c r="G10"/>
  <c r="H10"/>
  <c r="I10"/>
  <c r="J10"/>
  <c r="E11"/>
  <c r="C11" s="1"/>
  <c r="B11" s="1"/>
  <c r="F11"/>
  <c r="D11" s="1"/>
  <c r="G11"/>
  <c r="H11"/>
  <c r="I11"/>
  <c r="J11"/>
  <c r="E12"/>
  <c r="C12" s="1"/>
  <c r="B12" s="1"/>
  <c r="F12"/>
  <c r="D12" s="1"/>
  <c r="G12"/>
  <c r="H12"/>
  <c r="I12"/>
  <c r="J12"/>
  <c r="E13"/>
  <c r="C13" s="1"/>
  <c r="B13" s="1"/>
  <c r="F13"/>
  <c r="D13" s="1"/>
  <c r="G13"/>
  <c r="H13"/>
  <c r="I13"/>
  <c r="J13"/>
  <c r="E14"/>
  <c r="C14" s="1"/>
  <c r="B14" s="1"/>
  <c r="F14"/>
  <c r="D14" s="1"/>
  <c r="G14"/>
  <c r="H14"/>
  <c r="I14"/>
  <c r="J14"/>
  <c r="E15"/>
  <c r="C15" s="1"/>
  <c r="B15" s="1"/>
  <c r="F15"/>
  <c r="D15" s="1"/>
  <c r="G15"/>
  <c r="H15"/>
  <c r="I15"/>
  <c r="J15"/>
  <c r="E16"/>
  <c r="C16" s="1"/>
  <c r="B16" s="1"/>
  <c r="F16"/>
  <c r="D16" s="1"/>
  <c r="G16"/>
  <c r="H16"/>
  <c r="I16"/>
  <c r="J16"/>
  <c r="E17"/>
  <c r="C17" s="1"/>
  <c r="B17" s="1"/>
  <c r="F17"/>
  <c r="D17" s="1"/>
  <c r="G17"/>
  <c r="H17"/>
  <c r="I17"/>
  <c r="J17"/>
  <c r="E18"/>
  <c r="C18" s="1"/>
  <c r="B18" s="1"/>
  <c r="F18"/>
  <c r="D18" s="1"/>
  <c r="G18"/>
  <c r="H18"/>
  <c r="I18"/>
  <c r="J18"/>
  <c r="E19"/>
  <c r="C19" s="1"/>
  <c r="B19" s="1"/>
  <c r="F19"/>
  <c r="D19" s="1"/>
  <c r="G19"/>
  <c r="H19"/>
  <c r="I19"/>
  <c r="J19"/>
  <c r="E20"/>
  <c r="C20" s="1"/>
  <c r="B20" s="1"/>
  <c r="F20"/>
  <c r="D20" s="1"/>
  <c r="G20"/>
  <c r="H20"/>
  <c r="I20"/>
  <c r="J20"/>
  <c r="E21"/>
  <c r="C21" s="1"/>
  <c r="B21" s="1"/>
  <c r="F21"/>
  <c r="D21" s="1"/>
  <c r="G21"/>
  <c r="H21"/>
  <c r="I21"/>
  <c r="J21"/>
  <c r="E22"/>
  <c r="C22" s="1"/>
  <c r="B22" s="1"/>
  <c r="F22"/>
  <c r="D22" s="1"/>
  <c r="G22"/>
  <c r="H22"/>
  <c r="I22"/>
  <c r="J22"/>
  <c r="E23"/>
  <c r="C23" s="1"/>
  <c r="B23" s="1"/>
  <c r="F23"/>
  <c r="D23" s="1"/>
  <c r="G23"/>
  <c r="H23"/>
  <c r="I23"/>
  <c r="J23"/>
  <c r="E24"/>
  <c r="C24" s="1"/>
  <c r="B24" s="1"/>
  <c r="F24"/>
  <c r="D24" s="1"/>
  <c r="G24"/>
  <c r="H24"/>
  <c r="I24"/>
  <c r="J24"/>
  <c r="E25"/>
  <c r="C25" s="1"/>
  <c r="B25" s="1"/>
  <c r="F25"/>
  <c r="D25" s="1"/>
  <c r="G25"/>
  <c r="H25"/>
  <c r="I25"/>
  <c r="J25"/>
  <c r="E26"/>
  <c r="C26" s="1"/>
  <c r="B26" s="1"/>
  <c r="F26"/>
  <c r="D26" s="1"/>
  <c r="G26"/>
  <c r="H26"/>
  <c r="I26"/>
  <c r="J26"/>
  <c r="E27"/>
  <c r="C27" s="1"/>
  <c r="B27" s="1"/>
  <c r="F27"/>
  <c r="D27" s="1"/>
  <c r="G27"/>
  <c r="H27"/>
  <c r="I27"/>
  <c r="J27"/>
  <c r="E28"/>
  <c r="C28" s="1"/>
  <c r="B28" s="1"/>
  <c r="F28"/>
  <c r="D28" s="1"/>
  <c r="G28"/>
  <c r="H28"/>
  <c r="I28"/>
  <c r="J28"/>
  <c r="E29"/>
  <c r="C29" s="1"/>
  <c r="B29" s="1"/>
  <c r="F29"/>
  <c r="D29" s="1"/>
  <c r="G29"/>
  <c r="H29"/>
  <c r="I29"/>
  <c r="J29"/>
  <c r="E30"/>
  <c r="C30" s="1"/>
  <c r="B30" s="1"/>
  <c r="F30"/>
  <c r="D30" s="1"/>
  <c r="G30"/>
  <c r="H30"/>
  <c r="I30"/>
  <c r="J30"/>
  <c r="E31"/>
  <c r="C31" s="1"/>
  <c r="B31" s="1"/>
  <c r="F31"/>
  <c r="D31" s="1"/>
  <c r="G31"/>
  <c r="H31"/>
  <c r="I31"/>
  <c r="J31"/>
  <c r="E32"/>
  <c r="C32" s="1"/>
  <c r="B32" s="1"/>
  <c r="F32"/>
  <c r="D32" s="1"/>
  <c r="G32"/>
  <c r="H32"/>
  <c r="I32"/>
  <c r="J32"/>
  <c r="E33"/>
  <c r="C33" s="1"/>
  <c r="B33" s="1"/>
  <c r="F33"/>
  <c r="D33" s="1"/>
  <c r="G33"/>
  <c r="H33"/>
  <c r="I33"/>
  <c r="J33"/>
  <c r="E34"/>
  <c r="F34"/>
  <c r="G34"/>
  <c r="H34"/>
  <c r="I34"/>
  <c r="J34"/>
  <c r="J7"/>
  <c r="I7"/>
  <c r="H7"/>
  <c r="G7"/>
  <c r="F7"/>
  <c r="E7"/>
  <c r="E35" i="26"/>
  <c r="C8" i="32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4" i="23"/>
  <c r="D34"/>
  <c r="D34" i="33" l="1"/>
  <c r="C34"/>
  <c r="B34" i="23"/>
  <c r="B34" i="33" l="1"/>
  <c r="B8" i="15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D35" s="1"/>
  <c r="D7"/>
  <c r="C7"/>
  <c r="J35"/>
  <c r="I35"/>
  <c r="H35"/>
  <c r="G35"/>
  <c r="F35"/>
  <c r="E35"/>
  <c r="C35"/>
  <c r="B34" l="1"/>
  <c r="J35" i="20"/>
  <c r="I35"/>
  <c r="H35"/>
  <c r="G35"/>
  <c r="F35"/>
  <c r="E35"/>
  <c r="B34"/>
  <c r="C8"/>
  <c r="D8"/>
  <c r="B8" s="1"/>
  <c r="C9"/>
  <c r="B9" s="1"/>
  <c r="D9"/>
  <c r="C10"/>
  <c r="D10"/>
  <c r="B10" s="1"/>
  <c r="C11"/>
  <c r="D11"/>
  <c r="C12"/>
  <c r="D12"/>
  <c r="C13"/>
  <c r="B13" s="1"/>
  <c r="D13"/>
  <c r="C14"/>
  <c r="D14"/>
  <c r="B14" s="1"/>
  <c r="C15"/>
  <c r="B15" s="1"/>
  <c r="D15"/>
  <c r="C16"/>
  <c r="D16"/>
  <c r="B16" s="1"/>
  <c r="C17"/>
  <c r="B17" s="1"/>
  <c r="D17"/>
  <c r="C18"/>
  <c r="D18"/>
  <c r="B18" s="1"/>
  <c r="C19"/>
  <c r="D19"/>
  <c r="C20"/>
  <c r="D20"/>
  <c r="C21"/>
  <c r="D21"/>
  <c r="C22"/>
  <c r="D22"/>
  <c r="C23"/>
  <c r="D23"/>
  <c r="C24"/>
  <c r="D24"/>
  <c r="C25"/>
  <c r="B25" s="1"/>
  <c r="D25"/>
  <c r="C26"/>
  <c r="D26"/>
  <c r="B26" s="1"/>
  <c r="C27"/>
  <c r="B27" s="1"/>
  <c r="D27"/>
  <c r="C28"/>
  <c r="D28"/>
  <c r="B28" s="1"/>
  <c r="C29"/>
  <c r="B29" s="1"/>
  <c r="D29"/>
  <c r="C30"/>
  <c r="D30"/>
  <c r="B30" s="1"/>
  <c r="C31"/>
  <c r="B31" s="1"/>
  <c r="D31"/>
  <c r="C32"/>
  <c r="D32"/>
  <c r="B32" s="1"/>
  <c r="C33"/>
  <c r="B33" s="1"/>
  <c r="D33"/>
  <c r="C34"/>
  <c r="D34"/>
  <c r="D7"/>
  <c r="C7"/>
  <c r="C8" i="22"/>
  <c r="D8"/>
  <c r="C9"/>
  <c r="D9"/>
  <c r="C10"/>
  <c r="D10"/>
  <c r="B10" s="1"/>
  <c r="C11"/>
  <c r="D11"/>
  <c r="C12"/>
  <c r="D12"/>
  <c r="B12" s="1"/>
  <c r="C13"/>
  <c r="D13"/>
  <c r="C14"/>
  <c r="D14"/>
  <c r="B14" s="1"/>
  <c r="C15"/>
  <c r="D15"/>
  <c r="C16"/>
  <c r="D16"/>
  <c r="B16" s="1"/>
  <c r="C17"/>
  <c r="D17"/>
  <c r="C18"/>
  <c r="D18"/>
  <c r="B18" s="1"/>
  <c r="C19"/>
  <c r="D19"/>
  <c r="C20"/>
  <c r="D20"/>
  <c r="B20" s="1"/>
  <c r="C21"/>
  <c r="D21"/>
  <c r="C22"/>
  <c r="D22"/>
  <c r="B22" s="1"/>
  <c r="C23"/>
  <c r="D23"/>
  <c r="C24"/>
  <c r="D24"/>
  <c r="C25"/>
  <c r="D25"/>
  <c r="C26"/>
  <c r="D26"/>
  <c r="B26" s="1"/>
  <c r="C27"/>
  <c r="D27"/>
  <c r="C28"/>
  <c r="D28"/>
  <c r="B28" s="1"/>
  <c r="C29"/>
  <c r="D29"/>
  <c r="C30"/>
  <c r="D30"/>
  <c r="B30" s="1"/>
  <c r="C31"/>
  <c r="D31"/>
  <c r="C32"/>
  <c r="D32"/>
  <c r="B32" s="1"/>
  <c r="C33"/>
  <c r="D33"/>
  <c r="C34"/>
  <c r="D34"/>
  <c r="D7"/>
  <c r="C7"/>
  <c r="J35"/>
  <c r="I35"/>
  <c r="H35"/>
  <c r="G35"/>
  <c r="F35"/>
  <c r="E35"/>
  <c r="C35"/>
  <c r="B9"/>
  <c r="B11"/>
  <c r="B13"/>
  <c r="B15"/>
  <c r="B17"/>
  <c r="B19"/>
  <c r="B21"/>
  <c r="B23"/>
  <c r="B25"/>
  <c r="B27"/>
  <c r="B29"/>
  <c r="B31"/>
  <c r="B33"/>
  <c r="J35" i="32"/>
  <c r="I35"/>
  <c r="H35"/>
  <c r="G35"/>
  <c r="F35"/>
  <c r="E35"/>
  <c r="D35"/>
  <c r="J35" i="25"/>
  <c r="I35"/>
  <c r="H35"/>
  <c r="G35"/>
  <c r="F35"/>
  <c r="E35"/>
  <c r="D35"/>
  <c r="C35"/>
  <c r="B35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B24" i="20" l="1"/>
  <c r="B23"/>
  <c r="B22"/>
  <c r="B21"/>
  <c r="B20"/>
  <c r="B19"/>
  <c r="B12"/>
  <c r="D35"/>
  <c r="B11"/>
  <c r="C35"/>
  <c r="B24" i="22"/>
  <c r="D35"/>
  <c r="B34"/>
  <c r="B8"/>
  <c r="J35" i="26" l="1"/>
  <c r="I35"/>
  <c r="H35"/>
  <c r="G35"/>
  <c r="F35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5" s="1"/>
  <c r="C31"/>
  <c r="B31" s="1"/>
  <c r="D31"/>
  <c r="C32"/>
  <c r="D32"/>
  <c r="C33"/>
  <c r="B33" s="1"/>
  <c r="D33"/>
  <c r="C34"/>
  <c r="B34" s="1"/>
  <c r="D34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2"/>
  <c r="C35" l="1"/>
  <c r="B35"/>
  <c r="J35" i="23"/>
  <c r="I35"/>
  <c r="H35"/>
  <c r="G35"/>
  <c r="F35"/>
  <c r="E35"/>
  <c r="D35"/>
  <c r="C35"/>
  <c r="B35"/>
  <c r="E8" i="31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J7"/>
  <c r="I7"/>
  <c r="H7"/>
  <c r="G7"/>
  <c r="F7"/>
  <c r="E7"/>
  <c r="C7" i="33"/>
  <c r="J35" i="27"/>
  <c r="I35"/>
  <c r="H35"/>
  <c r="G35"/>
  <c r="F35"/>
  <c r="E35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D7"/>
  <c r="D35" s="1"/>
  <c r="C7"/>
  <c r="C35" s="1"/>
  <c r="C25" i="23"/>
  <c r="C26"/>
  <c r="C27"/>
  <c r="C28"/>
  <c r="C29"/>
  <c r="C30"/>
  <c r="C31"/>
  <c r="C32"/>
  <c r="C33"/>
  <c r="C8"/>
  <c r="C9"/>
  <c r="C10"/>
  <c r="C11"/>
  <c r="C12"/>
  <c r="C13"/>
  <c r="C14"/>
  <c r="C15"/>
  <c r="C16"/>
  <c r="C17"/>
  <c r="C18"/>
  <c r="C19"/>
  <c r="C20"/>
  <c r="C21"/>
  <c r="C22"/>
  <c r="C23"/>
  <c r="C2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B27" i="32"/>
  <c r="B34"/>
  <c r="B33"/>
  <c r="B32"/>
  <c r="B31"/>
  <c r="B30"/>
  <c r="B29"/>
  <c r="B28"/>
  <c r="B25"/>
  <c r="B24"/>
  <c r="B23"/>
  <c r="B22"/>
  <c r="B21"/>
  <c r="B20"/>
  <c r="B19"/>
  <c r="B18"/>
  <c r="B17"/>
  <c r="B33" i="2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33" i="27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15" i="32"/>
  <c r="B13"/>
  <c r="B11"/>
  <c r="B10"/>
  <c r="B8"/>
  <c r="D7"/>
  <c r="C7"/>
  <c r="B7" s="1"/>
  <c r="B7" i="15"/>
  <c r="D34" i="16"/>
  <c r="C34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34" i="17"/>
  <c r="C34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34" i="18"/>
  <c r="C34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34" i="19"/>
  <c r="C34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B7" i="20"/>
  <c r="B35" s="1"/>
  <c r="D34" i="21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B7" i="22"/>
  <c r="B35" s="1"/>
  <c r="D7" i="23"/>
  <c r="C7"/>
  <c r="B7" s="1"/>
  <c r="D34" i="2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7" i="25"/>
  <c r="C7"/>
  <c r="B7" s="1"/>
  <c r="D7" i="26"/>
  <c r="C7"/>
  <c r="B7" s="1"/>
  <c r="B34" i="16" l="1"/>
  <c r="B34" i="18"/>
  <c r="B34" i="19"/>
  <c r="B34" i="17"/>
  <c r="C35" i="32"/>
  <c r="I35" i="33"/>
  <c r="D7"/>
  <c r="B7" s="1"/>
  <c r="E35"/>
  <c r="G35"/>
  <c r="G35" i="31"/>
  <c r="F35" i="33"/>
  <c r="H35"/>
  <c r="J35"/>
  <c r="H35" i="31"/>
  <c r="J35"/>
  <c r="D7"/>
  <c r="F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E35"/>
  <c r="C7"/>
  <c r="I35"/>
  <c r="D34"/>
  <c r="B34" s="1"/>
  <c r="D33"/>
  <c r="D32"/>
  <c r="D31"/>
  <c r="D30"/>
  <c r="D29"/>
  <c r="D28"/>
  <c r="D27"/>
  <c r="D26"/>
  <c r="D25"/>
  <c r="D24"/>
  <c r="D23"/>
  <c r="D22"/>
  <c r="B22" s="1"/>
  <c r="D21"/>
  <c r="D20"/>
  <c r="D19"/>
  <c r="D18"/>
  <c r="D17"/>
  <c r="D16"/>
  <c r="D15"/>
  <c r="D14"/>
  <c r="D13"/>
  <c r="D12"/>
  <c r="D11"/>
  <c r="D10"/>
  <c r="D9"/>
  <c r="D8"/>
  <c r="B8" s="1"/>
  <c r="B9" i="32"/>
  <c r="B35" i="15"/>
  <c r="B26" i="32"/>
  <c r="B12"/>
  <c r="B16"/>
  <c r="B14"/>
  <c r="B7" i="31"/>
  <c r="B30"/>
  <c r="B26"/>
  <c r="B18"/>
  <c r="B14"/>
  <c r="B34" i="27"/>
  <c r="B35" s="1"/>
  <c r="B10" i="31"/>
  <c r="B9"/>
  <c r="C35" i="33" l="1"/>
  <c r="B16" i="31"/>
  <c r="B32"/>
  <c r="B24"/>
  <c r="B12"/>
  <c r="B35" i="32"/>
  <c r="B20" i="31"/>
  <c r="B28"/>
  <c r="B11"/>
  <c r="B13"/>
  <c r="B15"/>
  <c r="B17"/>
  <c r="B19"/>
  <c r="B21"/>
  <c r="B23"/>
  <c r="B25"/>
  <c r="B27"/>
  <c r="B29"/>
  <c r="B31"/>
  <c r="D35" i="33"/>
  <c r="B33" i="31"/>
  <c r="D35"/>
  <c r="C35"/>
  <c r="B35" i="33"/>
  <c r="B35" i="31" l="1"/>
</calcChain>
</file>

<file path=xl/sharedStrings.xml><?xml version="1.0" encoding="utf-8"?>
<sst xmlns="http://schemas.openxmlformats.org/spreadsheetml/2006/main" count="370" uniqueCount="20">
  <si>
    <t>Nivel de maestría, especialización o equivalente</t>
  </si>
  <si>
    <t>Nivel de doctorado o equivalente</t>
  </si>
  <si>
    <t>Hombres</t>
  </si>
  <si>
    <t>Mujeres</t>
  </si>
  <si>
    <t>Nivel técnico, licenciatura, ingenieria, etc.</t>
  </si>
  <si>
    <t>Edades simples</t>
  </si>
  <si>
    <t>&gt;15</t>
  </si>
  <si>
    <t>35-39</t>
  </si>
  <si>
    <t>40-44</t>
  </si>
  <si>
    <t>45-49</t>
  </si>
  <si>
    <t>50-54</t>
  </si>
  <si>
    <t>55-59</t>
  </si>
  <si>
    <t>&gt; 59</t>
  </si>
  <si>
    <t>Edad sin especificar</t>
  </si>
  <si>
    <t>Número de estudiantes matriculados inscritos nuevos, por niveles, por edad y sexo. Año 2013</t>
  </si>
  <si>
    <t>Total Estudiantes</t>
  </si>
  <si>
    <t>TOTAL</t>
  </si>
  <si>
    <t>Número de estudiantes matriculados inscritos nuevos, por niveles, por edad y sexo. Año 2013*</t>
  </si>
  <si>
    <t>Mariano Gálvez</t>
  </si>
  <si>
    <t>C5.2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</si>
</sst>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1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Fill="1" applyBorder="1"/>
    <xf numFmtId="0" fontId="9" fillId="0" borderId="0" xfId="0" applyFont="1"/>
    <xf numFmtId="0" fontId="9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7" xfId="0" applyFont="1" applyFill="1" applyBorder="1" applyAlignment="1">
      <alignment horizontal="left"/>
    </xf>
    <xf numFmtId="0" fontId="5" fillId="0" borderId="0" xfId="0" applyFont="1" applyFill="1" applyAlignment="1" applyProtection="1">
      <alignment horizontal="left" vertical="center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8" fillId="0" borderId="0" xfId="0" applyNumberFormat="1" applyFont="1"/>
    <xf numFmtId="0" fontId="8" fillId="0" borderId="6" xfId="0" applyFont="1" applyFill="1" applyBorder="1" applyAlignment="1"/>
    <xf numFmtId="0" fontId="8" fillId="0" borderId="0" xfId="0" applyFont="1" applyFill="1" applyBorder="1" applyAlignment="1"/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</cellXfs>
  <cellStyles count="4">
    <cellStyle name="cell" xfId="3"/>
    <cellStyle name="Normal" xfId="0" builtinId="0"/>
    <cellStyle name="Normal 3 3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5"/>
  <sheetViews>
    <sheetView topLeftCell="A4" workbookViewId="0">
      <selection activeCell="B37" sqref="B37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21" t="s">
        <v>17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25.5" customHeight="1">
      <c r="E3" s="31"/>
      <c r="F3" s="31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 ht="30" customHeight="1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E7+G7+I7</f>
        <v>0</v>
      </c>
      <c r="D7" s="5">
        <f>F7+H7+J7</f>
        <v>0</v>
      </c>
      <c r="E7" s="5">
        <f>USAC!E7+PRIVADAS!E7</f>
        <v>0</v>
      </c>
      <c r="F7" s="5">
        <f>USAC!F7+PRIVADAS!F7</f>
        <v>0</v>
      </c>
      <c r="G7" s="5">
        <f>USAC!G7+PRIVADAS!G7</f>
        <v>0</v>
      </c>
      <c r="H7" s="5">
        <f>USAC!H7+PRIVADAS!H7</f>
        <v>0</v>
      </c>
      <c r="I7" s="5">
        <f>USAC!I7+PRIVADAS!I7</f>
        <v>0</v>
      </c>
      <c r="J7" s="5">
        <f>USAC!J7+PRIVADAS!J7</f>
        <v>0</v>
      </c>
    </row>
    <row r="8" spans="1:17">
      <c r="A8" s="1">
        <v>15</v>
      </c>
      <c r="B8" s="4">
        <f t="shared" ref="B8:B34" si="0">SUM(C8:D8)</f>
        <v>7</v>
      </c>
      <c r="C8" s="5">
        <f t="shared" ref="C8:C34" si="1">E8+G8+I8</f>
        <v>1</v>
      </c>
      <c r="D8" s="5">
        <f t="shared" ref="D8:D34" si="2">F8+H8+J8</f>
        <v>6</v>
      </c>
      <c r="E8" s="5">
        <f>USAC!E8+PRIVADAS!E8</f>
        <v>1</v>
      </c>
      <c r="F8" s="5">
        <f>USAC!F8+PRIVADAS!F8</f>
        <v>6</v>
      </c>
      <c r="G8" s="5">
        <f>USAC!G8+PRIVADAS!G8</f>
        <v>0</v>
      </c>
      <c r="H8" s="5">
        <f>USAC!H8+PRIVADAS!H8</f>
        <v>0</v>
      </c>
      <c r="I8" s="5">
        <f>USAC!I8+PRIVADAS!I8</f>
        <v>0</v>
      </c>
      <c r="J8" s="5">
        <f>USAC!J8+PRIVADAS!J8</f>
        <v>0</v>
      </c>
    </row>
    <row r="9" spans="1:17">
      <c r="A9" s="1">
        <v>16</v>
      </c>
      <c r="B9" s="4">
        <f t="shared" si="0"/>
        <v>35</v>
      </c>
      <c r="C9" s="5">
        <f t="shared" si="1"/>
        <v>24</v>
      </c>
      <c r="D9" s="5">
        <f t="shared" si="2"/>
        <v>11</v>
      </c>
      <c r="E9" s="5">
        <f>USAC!E9+PRIVADAS!E9</f>
        <v>24</v>
      </c>
      <c r="F9" s="5">
        <f>USAC!F9+PRIVADAS!F9</f>
        <v>11</v>
      </c>
      <c r="G9" s="5">
        <f>USAC!G9+PRIVADAS!G9</f>
        <v>0</v>
      </c>
      <c r="H9" s="5">
        <f>USAC!H9+PRIVADAS!H9</f>
        <v>0</v>
      </c>
      <c r="I9" s="5">
        <f>USAC!I9+PRIVADAS!I9</f>
        <v>0</v>
      </c>
      <c r="J9" s="5">
        <f>USAC!J9+PRIVADAS!J9</f>
        <v>0</v>
      </c>
    </row>
    <row r="10" spans="1:17">
      <c r="A10" s="1">
        <v>17</v>
      </c>
      <c r="B10" s="4">
        <f t="shared" si="0"/>
        <v>363</v>
      </c>
      <c r="C10" s="5">
        <f t="shared" si="1"/>
        <v>192</v>
      </c>
      <c r="D10" s="5">
        <f t="shared" si="2"/>
        <v>171</v>
      </c>
      <c r="E10" s="5">
        <f>USAC!E10+PRIVADAS!E10</f>
        <v>192</v>
      </c>
      <c r="F10" s="5">
        <f>USAC!F10+PRIVADAS!F10</f>
        <v>171</v>
      </c>
      <c r="G10" s="5">
        <f>USAC!G10+PRIVADAS!G10</f>
        <v>0</v>
      </c>
      <c r="H10" s="5">
        <f>USAC!H10+PRIVADAS!H10</f>
        <v>0</v>
      </c>
      <c r="I10" s="5">
        <f>USAC!I10+PRIVADAS!I10</f>
        <v>0</v>
      </c>
      <c r="J10" s="5">
        <f>USAC!J10+PRIVADAS!J10</f>
        <v>0</v>
      </c>
    </row>
    <row r="11" spans="1:17">
      <c r="A11" s="1">
        <v>18</v>
      </c>
      <c r="B11" s="4">
        <f t="shared" si="0"/>
        <v>3901</v>
      </c>
      <c r="C11" s="5">
        <f t="shared" si="1"/>
        <v>1894</v>
      </c>
      <c r="D11" s="5">
        <f t="shared" si="2"/>
        <v>2007</v>
      </c>
      <c r="E11" s="5">
        <f>USAC!E11+PRIVADAS!E11</f>
        <v>1867</v>
      </c>
      <c r="F11" s="5">
        <f>USAC!F11+PRIVADAS!F11</f>
        <v>1972</v>
      </c>
      <c r="G11" s="5">
        <f>USAC!G11+PRIVADAS!G11</f>
        <v>27</v>
      </c>
      <c r="H11" s="5">
        <f>USAC!H11+PRIVADAS!H11</f>
        <v>35</v>
      </c>
      <c r="I11" s="5">
        <f>USAC!I11+PRIVADAS!I11</f>
        <v>0</v>
      </c>
      <c r="J11" s="5">
        <f>USAC!J11+PRIVADAS!J11</f>
        <v>0</v>
      </c>
    </row>
    <row r="12" spans="1:17">
      <c r="A12" s="1">
        <v>19</v>
      </c>
      <c r="B12" s="4">
        <f t="shared" si="0"/>
        <v>7670</v>
      </c>
      <c r="C12" s="5">
        <f t="shared" si="1"/>
        <v>3487</v>
      </c>
      <c r="D12" s="5">
        <f t="shared" si="2"/>
        <v>4183</v>
      </c>
      <c r="E12" s="5">
        <f>USAC!E12+PRIVADAS!E12</f>
        <v>3479</v>
      </c>
      <c r="F12" s="5">
        <f>USAC!F12+PRIVADAS!F12</f>
        <v>4178</v>
      </c>
      <c r="G12" s="5">
        <f>USAC!G12+PRIVADAS!G12</f>
        <v>8</v>
      </c>
      <c r="H12" s="5">
        <f>USAC!H12+PRIVADAS!H12</f>
        <v>3</v>
      </c>
      <c r="I12" s="5">
        <f>USAC!I12+PRIVADAS!I12</f>
        <v>0</v>
      </c>
      <c r="J12" s="5">
        <f>USAC!J12+PRIVADAS!J12</f>
        <v>2</v>
      </c>
    </row>
    <row r="13" spans="1:17">
      <c r="A13" s="1">
        <v>20</v>
      </c>
      <c r="B13" s="4">
        <f t="shared" si="0"/>
        <v>8649</v>
      </c>
      <c r="C13" s="5">
        <f t="shared" si="1"/>
        <v>3968</v>
      </c>
      <c r="D13" s="5">
        <f t="shared" si="2"/>
        <v>4681</v>
      </c>
      <c r="E13" s="5">
        <f>USAC!E13+PRIVADAS!E13</f>
        <v>3968</v>
      </c>
      <c r="F13" s="5">
        <f>USAC!F13+PRIVADAS!F13</f>
        <v>4681</v>
      </c>
      <c r="G13" s="5">
        <f>USAC!G13+PRIVADAS!G13</f>
        <v>0</v>
      </c>
      <c r="H13" s="5">
        <f>USAC!H13+PRIVADAS!H13</f>
        <v>0</v>
      </c>
      <c r="I13" s="5">
        <f>USAC!I13+PRIVADAS!I13</f>
        <v>0</v>
      </c>
      <c r="J13" s="5">
        <f>USAC!J13+PRIVADAS!J13</f>
        <v>0</v>
      </c>
    </row>
    <row r="14" spans="1:17">
      <c r="A14" s="1">
        <v>21</v>
      </c>
      <c r="B14" s="4">
        <f t="shared" si="0"/>
        <v>6325</v>
      </c>
      <c r="C14" s="5">
        <f t="shared" si="1"/>
        <v>3097</v>
      </c>
      <c r="D14" s="5">
        <f t="shared" si="2"/>
        <v>3228</v>
      </c>
      <c r="E14" s="5">
        <f>USAC!E14+PRIVADAS!E14</f>
        <v>3096</v>
      </c>
      <c r="F14" s="5">
        <f>USAC!F14+PRIVADAS!F14</f>
        <v>3228</v>
      </c>
      <c r="G14" s="5">
        <f>USAC!G14+PRIVADAS!G14</f>
        <v>1</v>
      </c>
      <c r="H14" s="5">
        <f>USAC!H14+PRIVADAS!H14</f>
        <v>0</v>
      </c>
      <c r="I14" s="5">
        <f>USAC!I14+PRIVADAS!I14</f>
        <v>0</v>
      </c>
      <c r="J14" s="5">
        <f>USAC!J14+PRIVADAS!J14</f>
        <v>0</v>
      </c>
    </row>
    <row r="15" spans="1:17">
      <c r="A15" s="1">
        <v>22</v>
      </c>
      <c r="B15" s="4">
        <f t="shared" si="0"/>
        <v>4389</v>
      </c>
      <c r="C15" s="5">
        <f t="shared" si="1"/>
        <v>2133</v>
      </c>
      <c r="D15" s="5">
        <f t="shared" si="2"/>
        <v>2256</v>
      </c>
      <c r="E15" s="5">
        <f>USAC!E15+PRIVADAS!E15</f>
        <v>2133</v>
      </c>
      <c r="F15" s="5">
        <f>USAC!F15+PRIVADAS!F15</f>
        <v>2255</v>
      </c>
      <c r="G15" s="5">
        <f>USAC!G15+PRIVADAS!G15</f>
        <v>0</v>
      </c>
      <c r="H15" s="5">
        <f>USAC!H15+PRIVADAS!H15</f>
        <v>1</v>
      </c>
      <c r="I15" s="5">
        <f>USAC!I15+PRIVADAS!I15</f>
        <v>0</v>
      </c>
      <c r="J15" s="5">
        <f>USAC!J15+PRIVADAS!J15</f>
        <v>0</v>
      </c>
    </row>
    <row r="16" spans="1:17">
      <c r="A16" s="1">
        <v>23</v>
      </c>
      <c r="B16" s="4">
        <f t="shared" si="0"/>
        <v>3281</v>
      </c>
      <c r="C16" s="5">
        <f t="shared" si="1"/>
        <v>1641</v>
      </c>
      <c r="D16" s="5">
        <f t="shared" si="2"/>
        <v>1640</v>
      </c>
      <c r="E16" s="5">
        <f>USAC!E16+PRIVADAS!E16</f>
        <v>1636</v>
      </c>
      <c r="F16" s="5">
        <f>USAC!F16+PRIVADAS!F16</f>
        <v>1636</v>
      </c>
      <c r="G16" s="5">
        <f>USAC!G16+PRIVADAS!G16</f>
        <v>5</v>
      </c>
      <c r="H16" s="5">
        <f>USAC!H16+PRIVADAS!H16</f>
        <v>4</v>
      </c>
      <c r="I16" s="5">
        <f>USAC!I16+PRIVADAS!I16</f>
        <v>0</v>
      </c>
      <c r="J16" s="5">
        <f>USAC!J16+PRIVADAS!J16</f>
        <v>0</v>
      </c>
    </row>
    <row r="17" spans="1:10">
      <c r="A17" s="1">
        <v>24</v>
      </c>
      <c r="B17" s="4">
        <f t="shared" si="0"/>
        <v>2637</v>
      </c>
      <c r="C17" s="5">
        <f t="shared" si="1"/>
        <v>1289</v>
      </c>
      <c r="D17" s="5">
        <f t="shared" si="2"/>
        <v>1348</v>
      </c>
      <c r="E17" s="5">
        <f>USAC!E17+PRIVADAS!E17</f>
        <v>1262</v>
      </c>
      <c r="F17" s="5">
        <f>USAC!F17+PRIVADAS!F17</f>
        <v>1320</v>
      </c>
      <c r="G17" s="5">
        <f>USAC!G17+PRIVADAS!G17</f>
        <v>26</v>
      </c>
      <c r="H17" s="5">
        <f>USAC!H17+PRIVADAS!H17</f>
        <v>28</v>
      </c>
      <c r="I17" s="5">
        <f>USAC!I17+PRIVADAS!I17</f>
        <v>1</v>
      </c>
      <c r="J17" s="5">
        <f>USAC!J17+PRIVADAS!J17</f>
        <v>0</v>
      </c>
    </row>
    <row r="18" spans="1:10">
      <c r="A18" s="1">
        <v>25</v>
      </c>
      <c r="B18" s="4">
        <f t="shared" si="0"/>
        <v>2071</v>
      </c>
      <c r="C18" s="5">
        <f t="shared" si="1"/>
        <v>963</v>
      </c>
      <c r="D18" s="5">
        <f t="shared" si="2"/>
        <v>1108</v>
      </c>
      <c r="E18" s="5">
        <f>USAC!E18+PRIVADAS!E18</f>
        <v>892</v>
      </c>
      <c r="F18" s="5">
        <f>USAC!F18+PRIVADAS!F18</f>
        <v>1018</v>
      </c>
      <c r="G18" s="5">
        <f>USAC!G18+PRIVADAS!G18</f>
        <v>70</v>
      </c>
      <c r="H18" s="5">
        <f>USAC!H18+PRIVADAS!H18</f>
        <v>88</v>
      </c>
      <c r="I18" s="5">
        <f>USAC!I18+PRIVADAS!I18</f>
        <v>1</v>
      </c>
      <c r="J18" s="5">
        <f>USAC!J18+PRIVADAS!J18</f>
        <v>2</v>
      </c>
    </row>
    <row r="19" spans="1:10">
      <c r="A19" s="1">
        <v>26</v>
      </c>
      <c r="B19" s="4">
        <f t="shared" si="0"/>
        <v>1980</v>
      </c>
      <c r="C19" s="5">
        <f t="shared" si="1"/>
        <v>961</v>
      </c>
      <c r="D19" s="5">
        <f t="shared" si="2"/>
        <v>1019</v>
      </c>
      <c r="E19" s="5">
        <f>USAC!E19+PRIVADAS!E19</f>
        <v>847</v>
      </c>
      <c r="F19" s="5">
        <f>USAC!F19+PRIVADAS!F19</f>
        <v>889</v>
      </c>
      <c r="G19" s="5">
        <f>USAC!G19+PRIVADAS!G19</f>
        <v>112</v>
      </c>
      <c r="H19" s="5">
        <f>USAC!H19+PRIVADAS!H19</f>
        <v>129</v>
      </c>
      <c r="I19" s="5">
        <f>USAC!I19+PRIVADAS!I19</f>
        <v>2</v>
      </c>
      <c r="J19" s="5">
        <f>USAC!J19+PRIVADAS!J19</f>
        <v>1</v>
      </c>
    </row>
    <row r="20" spans="1:10">
      <c r="A20" s="1">
        <v>27</v>
      </c>
      <c r="B20" s="4">
        <f t="shared" si="0"/>
        <v>1716</v>
      </c>
      <c r="C20" s="5">
        <f t="shared" si="1"/>
        <v>839</v>
      </c>
      <c r="D20" s="5">
        <f t="shared" si="2"/>
        <v>877</v>
      </c>
      <c r="E20" s="5">
        <f>USAC!E20+PRIVADAS!E20</f>
        <v>705</v>
      </c>
      <c r="F20" s="5">
        <f>USAC!F20+PRIVADAS!F20</f>
        <v>744</v>
      </c>
      <c r="G20" s="5">
        <f>USAC!G20+PRIVADAS!G20</f>
        <v>134</v>
      </c>
      <c r="H20" s="5">
        <f>USAC!H20+PRIVADAS!H20</f>
        <v>132</v>
      </c>
      <c r="I20" s="5">
        <f>USAC!I20+PRIVADAS!I20</f>
        <v>0</v>
      </c>
      <c r="J20" s="5">
        <f>USAC!J20+PRIVADAS!J20</f>
        <v>1</v>
      </c>
    </row>
    <row r="21" spans="1:10">
      <c r="A21" s="1">
        <v>28</v>
      </c>
      <c r="B21" s="4">
        <f t="shared" si="0"/>
        <v>1643</v>
      </c>
      <c r="C21" s="5">
        <f t="shared" si="1"/>
        <v>808</v>
      </c>
      <c r="D21" s="5">
        <f t="shared" si="2"/>
        <v>835</v>
      </c>
      <c r="E21" s="5">
        <f>USAC!E21+PRIVADAS!E21</f>
        <v>565</v>
      </c>
      <c r="F21" s="5">
        <f>USAC!F21+PRIVADAS!F21</f>
        <v>632</v>
      </c>
      <c r="G21" s="5">
        <f>USAC!G21+PRIVADAS!G21</f>
        <v>243</v>
      </c>
      <c r="H21" s="5">
        <f>USAC!H21+PRIVADAS!H21</f>
        <v>202</v>
      </c>
      <c r="I21" s="5">
        <f>USAC!I21+PRIVADAS!I21</f>
        <v>0</v>
      </c>
      <c r="J21" s="5">
        <f>USAC!J21+PRIVADAS!J21</f>
        <v>1</v>
      </c>
    </row>
    <row r="22" spans="1:10">
      <c r="A22" s="1">
        <v>29</v>
      </c>
      <c r="B22" s="4">
        <f t="shared" si="0"/>
        <v>1620</v>
      </c>
      <c r="C22" s="5">
        <f t="shared" si="1"/>
        <v>616</v>
      </c>
      <c r="D22" s="5">
        <f t="shared" si="2"/>
        <v>1004</v>
      </c>
      <c r="E22" s="5">
        <f>USAC!E22+PRIVADAS!E22</f>
        <v>512</v>
      </c>
      <c r="F22" s="5">
        <f>USAC!F22+PRIVADAS!F22</f>
        <v>906</v>
      </c>
      <c r="G22" s="5">
        <f>USAC!G22+PRIVADAS!G22</f>
        <v>104</v>
      </c>
      <c r="H22" s="5">
        <f>USAC!H22+PRIVADAS!H22</f>
        <v>97</v>
      </c>
      <c r="I22" s="5">
        <f>USAC!I22+PRIVADAS!I22</f>
        <v>0</v>
      </c>
      <c r="J22" s="5">
        <f>USAC!J22+PRIVADAS!J22</f>
        <v>1</v>
      </c>
    </row>
    <row r="23" spans="1:10">
      <c r="A23" s="1">
        <v>30</v>
      </c>
      <c r="B23" s="4">
        <f t="shared" si="0"/>
        <v>968</v>
      </c>
      <c r="C23" s="5">
        <f t="shared" si="1"/>
        <v>462</v>
      </c>
      <c r="D23" s="5">
        <f t="shared" si="2"/>
        <v>506</v>
      </c>
      <c r="E23" s="5">
        <f>USAC!E23+PRIVADAS!E23</f>
        <v>359</v>
      </c>
      <c r="F23" s="5">
        <f>USAC!F23+PRIVADAS!F23</f>
        <v>428</v>
      </c>
      <c r="G23" s="5">
        <f>USAC!G23+PRIVADAS!G23</f>
        <v>103</v>
      </c>
      <c r="H23" s="5">
        <f>USAC!H23+PRIVADAS!H23</f>
        <v>76</v>
      </c>
      <c r="I23" s="5">
        <f>USAC!I23+PRIVADAS!I23</f>
        <v>0</v>
      </c>
      <c r="J23" s="5">
        <f>USAC!J23+PRIVADAS!J23</f>
        <v>2</v>
      </c>
    </row>
    <row r="24" spans="1:10">
      <c r="A24" s="1">
        <v>31</v>
      </c>
      <c r="B24" s="4">
        <f t="shared" si="0"/>
        <v>1182</v>
      </c>
      <c r="C24" s="5">
        <f t="shared" si="1"/>
        <v>490</v>
      </c>
      <c r="D24" s="5">
        <f t="shared" si="2"/>
        <v>692</v>
      </c>
      <c r="E24" s="5">
        <f>USAC!E24+PRIVADAS!E24</f>
        <v>385</v>
      </c>
      <c r="F24" s="5">
        <f>USAC!F24+PRIVADAS!F24</f>
        <v>581</v>
      </c>
      <c r="G24" s="5">
        <f>USAC!G24+PRIVADAS!G24</f>
        <v>98</v>
      </c>
      <c r="H24" s="5">
        <f>USAC!H24+PRIVADAS!H24</f>
        <v>104</v>
      </c>
      <c r="I24" s="5">
        <f>USAC!I24+PRIVADAS!I24</f>
        <v>7</v>
      </c>
      <c r="J24" s="5">
        <f>USAC!J24+PRIVADAS!J24</f>
        <v>7</v>
      </c>
    </row>
    <row r="25" spans="1:10">
      <c r="A25" s="1">
        <v>32</v>
      </c>
      <c r="B25" s="4">
        <f t="shared" si="0"/>
        <v>676</v>
      </c>
      <c r="C25" s="5">
        <f t="shared" si="1"/>
        <v>324</v>
      </c>
      <c r="D25" s="5">
        <f t="shared" si="2"/>
        <v>352</v>
      </c>
      <c r="E25" s="5">
        <f>USAC!E25+PRIVADAS!E25</f>
        <v>242</v>
      </c>
      <c r="F25" s="5">
        <f>USAC!F25+PRIVADAS!F25</f>
        <v>284</v>
      </c>
      <c r="G25" s="5">
        <f>USAC!G25+PRIVADAS!G25</f>
        <v>82</v>
      </c>
      <c r="H25" s="5">
        <f>USAC!H25+PRIVADAS!H25</f>
        <v>67</v>
      </c>
      <c r="I25" s="5">
        <f>USAC!I25+PRIVADAS!I25</f>
        <v>0</v>
      </c>
      <c r="J25" s="5">
        <f>USAC!J25+PRIVADAS!J25</f>
        <v>1</v>
      </c>
    </row>
    <row r="26" spans="1:10">
      <c r="A26" s="1">
        <v>33</v>
      </c>
      <c r="B26" s="4">
        <f t="shared" si="0"/>
        <v>620</v>
      </c>
      <c r="C26" s="5">
        <f t="shared" si="1"/>
        <v>286</v>
      </c>
      <c r="D26" s="5">
        <f t="shared" si="2"/>
        <v>334</v>
      </c>
      <c r="E26" s="5">
        <f>USAC!E26+PRIVADAS!E26</f>
        <v>212</v>
      </c>
      <c r="F26" s="5">
        <f>USAC!F26+PRIVADAS!F26</f>
        <v>269</v>
      </c>
      <c r="G26" s="5">
        <f>USAC!G26+PRIVADAS!G26</f>
        <v>72</v>
      </c>
      <c r="H26" s="5">
        <f>USAC!H26+PRIVADAS!H26</f>
        <v>64</v>
      </c>
      <c r="I26" s="5">
        <f>USAC!I26+PRIVADAS!I26</f>
        <v>2</v>
      </c>
      <c r="J26" s="5">
        <f>USAC!J26+PRIVADAS!J26</f>
        <v>1</v>
      </c>
    </row>
    <row r="27" spans="1:10">
      <c r="A27" s="1">
        <v>34</v>
      </c>
      <c r="B27" s="4">
        <f t="shared" si="0"/>
        <v>497</v>
      </c>
      <c r="C27" s="5">
        <f t="shared" si="1"/>
        <v>234</v>
      </c>
      <c r="D27" s="5">
        <f t="shared" si="2"/>
        <v>263</v>
      </c>
      <c r="E27" s="5">
        <f>USAC!E27+PRIVADAS!E27</f>
        <v>167</v>
      </c>
      <c r="F27" s="5">
        <f>USAC!F27+PRIVADAS!F27</f>
        <v>201</v>
      </c>
      <c r="G27" s="5">
        <f>USAC!G27+PRIVADAS!G27</f>
        <v>65</v>
      </c>
      <c r="H27" s="5">
        <f>USAC!H27+PRIVADAS!H27</f>
        <v>62</v>
      </c>
      <c r="I27" s="5">
        <f>USAC!I27+PRIVADAS!I27</f>
        <v>2</v>
      </c>
      <c r="J27" s="5">
        <f>USAC!J27+PRIVADAS!J27</f>
        <v>0</v>
      </c>
    </row>
    <row r="28" spans="1:10">
      <c r="A28" s="6" t="s">
        <v>7</v>
      </c>
      <c r="B28" s="4">
        <f t="shared" si="0"/>
        <v>1753</v>
      </c>
      <c r="C28" s="5">
        <f t="shared" si="1"/>
        <v>810</v>
      </c>
      <c r="D28" s="5">
        <f t="shared" si="2"/>
        <v>943</v>
      </c>
      <c r="E28" s="5">
        <f>USAC!E28+PRIVADAS!E28</f>
        <v>575</v>
      </c>
      <c r="F28" s="5">
        <f>USAC!F28+PRIVADAS!F28</f>
        <v>722</v>
      </c>
      <c r="G28" s="5">
        <f>USAC!G28+PRIVADAS!G28</f>
        <v>230</v>
      </c>
      <c r="H28" s="5">
        <f>USAC!H28+PRIVADAS!H28</f>
        <v>219</v>
      </c>
      <c r="I28" s="5">
        <f>USAC!I28+PRIVADAS!I28</f>
        <v>5</v>
      </c>
      <c r="J28" s="5">
        <f>USAC!J28+PRIVADAS!J28</f>
        <v>2</v>
      </c>
    </row>
    <row r="29" spans="1:10">
      <c r="A29" s="6" t="s">
        <v>8</v>
      </c>
      <c r="B29" s="4">
        <f t="shared" si="0"/>
        <v>849</v>
      </c>
      <c r="C29" s="5">
        <f t="shared" si="1"/>
        <v>388</v>
      </c>
      <c r="D29" s="5">
        <f t="shared" si="2"/>
        <v>461</v>
      </c>
      <c r="E29" s="5">
        <f>USAC!E29+PRIVADAS!E29</f>
        <v>251</v>
      </c>
      <c r="F29" s="5">
        <f>USAC!F29+PRIVADAS!F29</f>
        <v>353</v>
      </c>
      <c r="G29" s="5">
        <f>USAC!G29+PRIVADAS!G29</f>
        <v>130</v>
      </c>
      <c r="H29" s="5">
        <f>USAC!H29+PRIVADAS!H29</f>
        <v>107</v>
      </c>
      <c r="I29" s="5">
        <f>USAC!I29+PRIVADAS!I29</f>
        <v>7</v>
      </c>
      <c r="J29" s="5">
        <f>USAC!J29+PRIVADAS!J29</f>
        <v>1</v>
      </c>
    </row>
    <row r="30" spans="1:10">
      <c r="A30" s="6" t="s">
        <v>9</v>
      </c>
      <c r="B30" s="4">
        <f t="shared" si="0"/>
        <v>538</v>
      </c>
      <c r="C30" s="5">
        <f t="shared" si="1"/>
        <v>272</v>
      </c>
      <c r="D30" s="5">
        <f t="shared" si="2"/>
        <v>266</v>
      </c>
      <c r="E30" s="5">
        <f>USAC!E30+PRIVADAS!E30</f>
        <v>163</v>
      </c>
      <c r="F30" s="5">
        <f>USAC!F30+PRIVADAS!F30</f>
        <v>175</v>
      </c>
      <c r="G30" s="5">
        <f>USAC!G30+PRIVADAS!G30</f>
        <v>107</v>
      </c>
      <c r="H30" s="5">
        <f>USAC!H30+PRIVADAS!H30</f>
        <v>91</v>
      </c>
      <c r="I30" s="5">
        <f>USAC!I30+PRIVADAS!I30</f>
        <v>2</v>
      </c>
      <c r="J30" s="5">
        <f>USAC!J30+PRIVADAS!J30</f>
        <v>0</v>
      </c>
    </row>
    <row r="31" spans="1:10">
      <c r="A31" s="6" t="s">
        <v>10</v>
      </c>
      <c r="B31" s="4">
        <f t="shared" si="0"/>
        <v>365</v>
      </c>
      <c r="C31" s="5">
        <f t="shared" si="1"/>
        <v>195</v>
      </c>
      <c r="D31" s="5">
        <f t="shared" si="2"/>
        <v>170</v>
      </c>
      <c r="E31" s="5">
        <f>USAC!E31+PRIVADAS!E31</f>
        <v>110</v>
      </c>
      <c r="F31" s="5">
        <f>USAC!F31+PRIVADAS!F31</f>
        <v>104</v>
      </c>
      <c r="G31" s="5">
        <f>USAC!G31+PRIVADAS!G31</f>
        <v>79</v>
      </c>
      <c r="H31" s="5">
        <f>USAC!H31+PRIVADAS!H31</f>
        <v>64</v>
      </c>
      <c r="I31" s="5">
        <f>USAC!I31+PRIVADAS!I31</f>
        <v>6</v>
      </c>
      <c r="J31" s="5">
        <f>USAC!J31+PRIVADAS!J31</f>
        <v>2</v>
      </c>
    </row>
    <row r="32" spans="1:10">
      <c r="A32" s="6" t="s">
        <v>11</v>
      </c>
      <c r="B32" s="4">
        <f t="shared" si="0"/>
        <v>170</v>
      </c>
      <c r="C32" s="5">
        <f t="shared" si="1"/>
        <v>109</v>
      </c>
      <c r="D32" s="5">
        <f t="shared" si="2"/>
        <v>61</v>
      </c>
      <c r="E32" s="5">
        <f>USAC!E32+PRIVADAS!E32</f>
        <v>66</v>
      </c>
      <c r="F32" s="5">
        <f>USAC!F32+PRIVADAS!F32</f>
        <v>31</v>
      </c>
      <c r="G32" s="5">
        <f>USAC!G32+PRIVADAS!G32</f>
        <v>41</v>
      </c>
      <c r="H32" s="5">
        <f>USAC!H32+PRIVADAS!H32</f>
        <v>30</v>
      </c>
      <c r="I32" s="5">
        <f>USAC!I32+PRIVADAS!I32</f>
        <v>2</v>
      </c>
      <c r="J32" s="5">
        <f>USAC!J32+PRIVADAS!J32</f>
        <v>0</v>
      </c>
    </row>
    <row r="33" spans="1:10">
      <c r="A33" s="6" t="s">
        <v>12</v>
      </c>
      <c r="B33" s="4">
        <f t="shared" si="0"/>
        <v>204</v>
      </c>
      <c r="C33" s="5">
        <f t="shared" si="1"/>
        <v>133</v>
      </c>
      <c r="D33" s="5">
        <f t="shared" si="2"/>
        <v>71</v>
      </c>
      <c r="E33" s="5">
        <f>USAC!E33+PRIVADAS!E33</f>
        <v>95</v>
      </c>
      <c r="F33" s="5">
        <f>USAC!F33+PRIVADAS!F33</f>
        <v>54</v>
      </c>
      <c r="G33" s="5">
        <f>USAC!G33+PRIVADAS!G33</f>
        <v>35</v>
      </c>
      <c r="H33" s="5">
        <f>USAC!H33+PRIVADAS!H33</f>
        <v>14</v>
      </c>
      <c r="I33" s="5">
        <f>USAC!I33+PRIVADAS!I33</f>
        <v>3</v>
      </c>
      <c r="J33" s="5">
        <f>USAC!J33+PRIVADAS!J33</f>
        <v>3</v>
      </c>
    </row>
    <row r="34" spans="1:10" ht="30">
      <c r="A34" s="7" t="s">
        <v>13</v>
      </c>
      <c r="B34" s="4">
        <f t="shared" si="0"/>
        <v>9057</v>
      </c>
      <c r="C34" s="5">
        <f t="shared" si="1"/>
        <v>5141</v>
      </c>
      <c r="D34" s="5">
        <f t="shared" si="2"/>
        <v>3916</v>
      </c>
      <c r="E34" s="5">
        <f>USAC!E34+PRIVADAS!E34</f>
        <v>4447</v>
      </c>
      <c r="F34" s="5">
        <f>USAC!F34+PRIVADAS!F34</f>
        <v>3449</v>
      </c>
      <c r="G34" s="5">
        <f>USAC!G34+PRIVADAS!G34</f>
        <v>661</v>
      </c>
      <c r="H34" s="5">
        <f>USAC!H34+PRIVADAS!H34</f>
        <v>431</v>
      </c>
      <c r="I34" s="5">
        <f>USAC!I34+PRIVADAS!I34</f>
        <v>33</v>
      </c>
      <c r="J34" s="5">
        <f>USAC!J34+PRIVADAS!J34</f>
        <v>36</v>
      </c>
    </row>
    <row r="35" spans="1:10">
      <c r="B35" s="11">
        <f>SUM(B7:B34)</f>
        <v>63166</v>
      </c>
      <c r="C35" s="11">
        <f t="shared" ref="C35:J35" si="3">SUM(C7:C34)</f>
        <v>30757</v>
      </c>
      <c r="D35" s="11">
        <f t="shared" si="3"/>
        <v>32409</v>
      </c>
      <c r="E35" s="11">
        <f t="shared" si="3"/>
        <v>28251</v>
      </c>
      <c r="F35" s="11">
        <f t="shared" si="3"/>
        <v>30298</v>
      </c>
      <c r="G35" s="11">
        <f t="shared" si="3"/>
        <v>2433</v>
      </c>
      <c r="H35" s="11">
        <f t="shared" si="3"/>
        <v>2048</v>
      </c>
      <c r="I35" s="11">
        <f t="shared" si="3"/>
        <v>73</v>
      </c>
      <c r="J35" s="11">
        <f t="shared" si="3"/>
        <v>63</v>
      </c>
    </row>
  </sheetData>
  <mergeCells count="7">
    <mergeCell ref="I4:J5"/>
    <mergeCell ref="B4:B6"/>
    <mergeCell ref="E3:F3"/>
    <mergeCell ref="A4:A6"/>
    <mergeCell ref="C4:D5"/>
    <mergeCell ref="E4:F5"/>
    <mergeCell ref="G4:H5"/>
  </mergeCells>
  <dataValidations count="1">
    <dataValidation allowBlank="1" showInputMessage="1" showErrorMessage="1" sqref="C4 I4 G4 D2:Q2 A2:B2"/>
  </dataValidation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Q35"/>
  <sheetViews>
    <sheetView workbookViewId="0">
      <selection activeCell="B35" sqref="B35:D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C34" si="1">SUM(E8+G8+I8)</f>
        <v>0</v>
      </c>
      <c r="D8" s="5">
        <f t="shared" ref="D8:D34" si="2">SUM(F8+H8+J8)</f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3</v>
      </c>
      <c r="C9" s="5">
        <f t="shared" si="1"/>
        <v>3</v>
      </c>
      <c r="D9" s="5">
        <f t="shared" si="2"/>
        <v>0</v>
      </c>
      <c r="E9" s="1">
        <v>3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7">
      <c r="A10" s="1">
        <v>17</v>
      </c>
      <c r="B10" s="4">
        <f t="shared" si="0"/>
        <v>60</v>
      </c>
      <c r="C10" s="5">
        <f t="shared" si="1"/>
        <v>37</v>
      </c>
      <c r="D10" s="5">
        <f t="shared" si="2"/>
        <v>23</v>
      </c>
      <c r="E10" s="1">
        <v>37</v>
      </c>
      <c r="F10" s="1">
        <v>23</v>
      </c>
      <c r="G10" s="1">
        <v>0</v>
      </c>
      <c r="H10" s="1">
        <v>0</v>
      </c>
      <c r="I10" s="1">
        <v>0</v>
      </c>
      <c r="J10" s="1">
        <v>0</v>
      </c>
    </row>
    <row r="11" spans="1:17">
      <c r="A11" s="1">
        <v>18</v>
      </c>
      <c r="B11" s="4">
        <f t="shared" si="0"/>
        <v>270</v>
      </c>
      <c r="C11" s="5">
        <f t="shared" si="1"/>
        <v>126</v>
      </c>
      <c r="D11" s="5">
        <f t="shared" si="2"/>
        <v>144</v>
      </c>
      <c r="E11" s="1">
        <v>126</v>
      </c>
      <c r="F11" s="1">
        <v>144</v>
      </c>
      <c r="G11" s="1">
        <v>0</v>
      </c>
      <c r="H11" s="1">
        <v>0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425</v>
      </c>
      <c r="C12" s="5">
        <f t="shared" si="1"/>
        <v>224</v>
      </c>
      <c r="D12" s="5">
        <f t="shared" si="2"/>
        <v>201</v>
      </c>
      <c r="E12" s="1">
        <v>224</v>
      </c>
      <c r="F12" s="1">
        <v>201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271</v>
      </c>
      <c r="C13" s="5">
        <f t="shared" si="1"/>
        <v>156</v>
      </c>
      <c r="D13" s="5">
        <f t="shared" si="2"/>
        <v>115</v>
      </c>
      <c r="E13" s="1">
        <v>156</v>
      </c>
      <c r="F13" s="1">
        <v>115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183</v>
      </c>
      <c r="C14" s="5">
        <f t="shared" si="1"/>
        <v>134</v>
      </c>
      <c r="D14" s="5">
        <f t="shared" si="2"/>
        <v>49</v>
      </c>
      <c r="E14" s="1">
        <v>134</v>
      </c>
      <c r="F14" s="1">
        <v>49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109</v>
      </c>
      <c r="C15" s="5">
        <f t="shared" si="1"/>
        <v>82</v>
      </c>
      <c r="D15" s="5">
        <f t="shared" si="2"/>
        <v>27</v>
      </c>
      <c r="E15" s="1">
        <v>82</v>
      </c>
      <c r="F15" s="1">
        <v>27</v>
      </c>
      <c r="G15" s="1">
        <v>0</v>
      </c>
      <c r="H15" s="1">
        <v>0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97</v>
      </c>
      <c r="C16" s="5">
        <f t="shared" si="1"/>
        <v>73</v>
      </c>
      <c r="D16" s="5">
        <f t="shared" si="2"/>
        <v>24</v>
      </c>
      <c r="E16" s="1">
        <v>73</v>
      </c>
      <c r="F16" s="1">
        <v>24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>
        <v>24</v>
      </c>
      <c r="B17" s="4">
        <f t="shared" si="0"/>
        <v>91</v>
      </c>
      <c r="C17" s="5">
        <f t="shared" si="1"/>
        <v>71</v>
      </c>
      <c r="D17" s="5">
        <f t="shared" si="2"/>
        <v>20</v>
      </c>
      <c r="E17" s="1">
        <v>70</v>
      </c>
      <c r="F17" s="1">
        <v>19</v>
      </c>
      <c r="G17" s="1">
        <v>1</v>
      </c>
      <c r="H17" s="1">
        <v>1</v>
      </c>
      <c r="I17" s="1">
        <v>0</v>
      </c>
      <c r="J17" s="1">
        <v>0</v>
      </c>
    </row>
    <row r="18" spans="1:10">
      <c r="A18" s="1">
        <v>25</v>
      </c>
      <c r="B18" s="4">
        <f t="shared" si="0"/>
        <v>42</v>
      </c>
      <c r="C18" s="5">
        <f t="shared" si="1"/>
        <v>27</v>
      </c>
      <c r="D18" s="5">
        <f t="shared" si="2"/>
        <v>15</v>
      </c>
      <c r="E18" s="1">
        <v>27</v>
      </c>
      <c r="F18" s="1">
        <v>12</v>
      </c>
      <c r="G18" s="1">
        <v>0</v>
      </c>
      <c r="H18" s="1">
        <v>3</v>
      </c>
      <c r="I18" s="1">
        <v>0</v>
      </c>
      <c r="J18" s="1">
        <v>0</v>
      </c>
    </row>
    <row r="19" spans="1:10">
      <c r="A19" s="1">
        <v>26</v>
      </c>
      <c r="B19" s="4">
        <f t="shared" si="0"/>
        <v>33</v>
      </c>
      <c r="C19" s="5">
        <f t="shared" si="1"/>
        <v>21</v>
      </c>
      <c r="D19" s="5">
        <f t="shared" si="2"/>
        <v>12</v>
      </c>
      <c r="E19" s="1">
        <v>19</v>
      </c>
      <c r="F19" s="1">
        <v>5</v>
      </c>
      <c r="G19" s="1">
        <v>2</v>
      </c>
      <c r="H19" s="1">
        <v>7</v>
      </c>
      <c r="I19" s="1">
        <v>0</v>
      </c>
      <c r="J19" s="1">
        <v>0</v>
      </c>
    </row>
    <row r="20" spans="1:10">
      <c r="A20" s="1">
        <v>27</v>
      </c>
      <c r="B20" s="4">
        <f t="shared" si="0"/>
        <v>23</v>
      </c>
      <c r="C20" s="5">
        <f t="shared" si="1"/>
        <v>17</v>
      </c>
      <c r="D20" s="5">
        <f t="shared" si="2"/>
        <v>6</v>
      </c>
      <c r="E20" s="1">
        <v>14</v>
      </c>
      <c r="F20" s="1">
        <v>0</v>
      </c>
      <c r="G20" s="1">
        <v>3</v>
      </c>
      <c r="H20" s="1">
        <v>6</v>
      </c>
      <c r="I20" s="1">
        <v>0</v>
      </c>
      <c r="J20" s="1">
        <v>0</v>
      </c>
    </row>
    <row r="21" spans="1:10">
      <c r="A21" s="1">
        <v>28</v>
      </c>
      <c r="B21" s="4">
        <f t="shared" si="0"/>
        <v>14</v>
      </c>
      <c r="C21" s="5">
        <f t="shared" si="1"/>
        <v>12</v>
      </c>
      <c r="D21" s="5">
        <f t="shared" si="2"/>
        <v>2</v>
      </c>
      <c r="E21" s="1">
        <v>4</v>
      </c>
      <c r="F21" s="1">
        <v>0</v>
      </c>
      <c r="G21" s="1">
        <v>8</v>
      </c>
      <c r="H21" s="1">
        <v>2</v>
      </c>
      <c r="I21" s="1">
        <v>0</v>
      </c>
      <c r="J21" s="1">
        <v>0</v>
      </c>
    </row>
    <row r="22" spans="1:10">
      <c r="A22" s="1">
        <v>29</v>
      </c>
      <c r="B22" s="4">
        <f t="shared" si="0"/>
        <v>18</v>
      </c>
      <c r="C22" s="5">
        <f t="shared" si="1"/>
        <v>9</v>
      </c>
      <c r="D22" s="5">
        <f t="shared" si="2"/>
        <v>9</v>
      </c>
      <c r="E22" s="1">
        <v>1</v>
      </c>
      <c r="F22" s="1">
        <v>0</v>
      </c>
      <c r="G22" s="1">
        <v>8</v>
      </c>
      <c r="H22" s="1">
        <v>9</v>
      </c>
      <c r="I22" s="1">
        <v>0</v>
      </c>
      <c r="J22" s="1">
        <v>0</v>
      </c>
    </row>
    <row r="23" spans="1:10">
      <c r="A23" s="1">
        <v>30</v>
      </c>
      <c r="B23" s="4">
        <f t="shared" si="0"/>
        <v>14</v>
      </c>
      <c r="C23" s="5">
        <f t="shared" si="1"/>
        <v>9</v>
      </c>
      <c r="D23" s="5">
        <f t="shared" si="2"/>
        <v>5</v>
      </c>
      <c r="E23" s="1">
        <v>6</v>
      </c>
      <c r="F23" s="1">
        <v>0</v>
      </c>
      <c r="G23" s="1">
        <v>3</v>
      </c>
      <c r="H23" s="1">
        <v>5</v>
      </c>
      <c r="I23" s="1">
        <v>0</v>
      </c>
      <c r="J23" s="1">
        <v>0</v>
      </c>
    </row>
    <row r="24" spans="1:10">
      <c r="A24" s="1">
        <v>31</v>
      </c>
      <c r="B24" s="4">
        <f t="shared" si="0"/>
        <v>33</v>
      </c>
      <c r="C24" s="5">
        <f t="shared" si="1"/>
        <v>12</v>
      </c>
      <c r="D24" s="5">
        <f t="shared" si="2"/>
        <v>21</v>
      </c>
      <c r="E24" s="1">
        <v>5</v>
      </c>
      <c r="F24" s="1">
        <v>10</v>
      </c>
      <c r="G24" s="1">
        <v>7</v>
      </c>
      <c r="H24" s="1">
        <v>11</v>
      </c>
      <c r="I24" s="1">
        <v>0</v>
      </c>
      <c r="J24" s="1">
        <v>0</v>
      </c>
    </row>
    <row r="25" spans="1:10">
      <c r="A25" s="1">
        <v>32</v>
      </c>
      <c r="B25" s="4">
        <f t="shared" si="0"/>
        <v>22</v>
      </c>
      <c r="C25" s="5">
        <f t="shared" si="1"/>
        <v>11</v>
      </c>
      <c r="D25" s="5">
        <f t="shared" si="2"/>
        <v>11</v>
      </c>
      <c r="E25" s="1">
        <v>6</v>
      </c>
      <c r="F25" s="1">
        <v>7</v>
      </c>
      <c r="G25" s="1">
        <v>5</v>
      </c>
      <c r="H25" s="1">
        <v>4</v>
      </c>
      <c r="I25" s="1">
        <v>0</v>
      </c>
      <c r="J25" s="1">
        <v>0</v>
      </c>
    </row>
    <row r="26" spans="1:10">
      <c r="A26" s="1">
        <v>33</v>
      </c>
      <c r="B26" s="4">
        <f t="shared" si="0"/>
        <v>20</v>
      </c>
      <c r="C26" s="5">
        <f t="shared" si="1"/>
        <v>9</v>
      </c>
      <c r="D26" s="5">
        <f t="shared" si="2"/>
        <v>11</v>
      </c>
      <c r="E26" s="1">
        <v>5</v>
      </c>
      <c r="F26" s="1">
        <v>5</v>
      </c>
      <c r="G26" s="1">
        <v>4</v>
      </c>
      <c r="H26" s="1">
        <v>6</v>
      </c>
      <c r="I26" s="1">
        <v>0</v>
      </c>
      <c r="J26" s="1">
        <v>0</v>
      </c>
    </row>
    <row r="27" spans="1:10">
      <c r="A27" s="1">
        <v>34</v>
      </c>
      <c r="B27" s="4">
        <f t="shared" si="0"/>
        <v>25</v>
      </c>
      <c r="C27" s="5">
        <f t="shared" si="1"/>
        <v>14</v>
      </c>
      <c r="D27" s="5">
        <f t="shared" si="2"/>
        <v>11</v>
      </c>
      <c r="E27" s="1">
        <v>10</v>
      </c>
      <c r="F27" s="1">
        <v>5</v>
      </c>
      <c r="G27" s="1">
        <v>4</v>
      </c>
      <c r="H27" s="1">
        <v>6</v>
      </c>
      <c r="I27" s="1">
        <v>0</v>
      </c>
      <c r="J27" s="1">
        <v>0</v>
      </c>
    </row>
    <row r="28" spans="1:10">
      <c r="A28" s="6" t="s">
        <v>7</v>
      </c>
      <c r="B28" s="4">
        <f t="shared" si="0"/>
        <v>42</v>
      </c>
      <c r="C28" s="5">
        <f t="shared" si="1"/>
        <v>21</v>
      </c>
      <c r="D28" s="5">
        <f t="shared" si="2"/>
        <v>21</v>
      </c>
      <c r="E28" s="1">
        <v>6</v>
      </c>
      <c r="F28" s="1">
        <v>1</v>
      </c>
      <c r="G28" s="1">
        <v>15</v>
      </c>
      <c r="H28" s="1">
        <v>20</v>
      </c>
      <c r="I28" s="1">
        <v>0</v>
      </c>
      <c r="J28" s="1">
        <v>0</v>
      </c>
    </row>
    <row r="29" spans="1:10">
      <c r="A29" s="6" t="s">
        <v>8</v>
      </c>
      <c r="B29" s="4">
        <f t="shared" si="0"/>
        <v>42</v>
      </c>
      <c r="C29" s="5">
        <f t="shared" si="1"/>
        <v>21</v>
      </c>
      <c r="D29" s="5">
        <f t="shared" si="2"/>
        <v>21</v>
      </c>
      <c r="E29" s="1">
        <v>3</v>
      </c>
      <c r="F29" s="1">
        <v>13</v>
      </c>
      <c r="G29" s="1">
        <v>18</v>
      </c>
      <c r="H29" s="1">
        <v>8</v>
      </c>
      <c r="I29" s="1">
        <v>0</v>
      </c>
      <c r="J29" s="1">
        <v>0</v>
      </c>
    </row>
    <row r="30" spans="1:10">
      <c r="A30" s="6" t="s">
        <v>9</v>
      </c>
      <c r="B30" s="4">
        <f t="shared" si="0"/>
        <v>21</v>
      </c>
      <c r="C30" s="5">
        <f t="shared" si="1"/>
        <v>7</v>
      </c>
      <c r="D30" s="5">
        <f t="shared" si="2"/>
        <v>14</v>
      </c>
      <c r="E30" s="1">
        <v>0</v>
      </c>
      <c r="F30" s="1">
        <v>3</v>
      </c>
      <c r="G30" s="1">
        <v>7</v>
      </c>
      <c r="H30" s="1">
        <v>11</v>
      </c>
      <c r="I30" s="1">
        <v>0</v>
      </c>
      <c r="J30" s="1">
        <v>0</v>
      </c>
    </row>
    <row r="31" spans="1:10">
      <c r="A31" s="6" t="s">
        <v>10</v>
      </c>
      <c r="B31" s="4">
        <f t="shared" si="0"/>
        <v>33</v>
      </c>
      <c r="C31" s="5">
        <f t="shared" si="1"/>
        <v>19</v>
      </c>
      <c r="D31" s="5">
        <f t="shared" si="2"/>
        <v>14</v>
      </c>
      <c r="E31" s="1">
        <v>9</v>
      </c>
      <c r="F31" s="1">
        <v>9</v>
      </c>
      <c r="G31" s="1">
        <v>10</v>
      </c>
      <c r="H31" s="1">
        <v>5</v>
      </c>
      <c r="I31" s="1">
        <v>0</v>
      </c>
      <c r="J31" s="1">
        <v>0</v>
      </c>
    </row>
    <row r="32" spans="1:10">
      <c r="A32" s="6" t="s">
        <v>11</v>
      </c>
      <c r="B32" s="4">
        <f t="shared" si="0"/>
        <v>8</v>
      </c>
      <c r="C32" s="5">
        <f t="shared" si="1"/>
        <v>6</v>
      </c>
      <c r="D32" s="5">
        <f t="shared" si="2"/>
        <v>2</v>
      </c>
      <c r="E32" s="1">
        <v>3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</row>
    <row r="33" spans="1:10">
      <c r="A33" s="6" t="s">
        <v>12</v>
      </c>
      <c r="B33" s="4">
        <f t="shared" si="0"/>
        <v>9</v>
      </c>
      <c r="C33" s="5">
        <f t="shared" si="1"/>
        <v>8</v>
      </c>
      <c r="D33" s="5">
        <f t="shared" si="2"/>
        <v>1</v>
      </c>
      <c r="E33" s="1">
        <v>0</v>
      </c>
      <c r="F33" s="1">
        <v>0</v>
      </c>
      <c r="G33" s="1">
        <v>8</v>
      </c>
      <c r="H33" s="1">
        <v>1</v>
      </c>
      <c r="I33" s="1">
        <v>0</v>
      </c>
      <c r="J33" s="1">
        <v>0</v>
      </c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2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B35" s="12">
        <f>SUM(B7:B34)</f>
        <v>1908</v>
      </c>
      <c r="C35" s="12">
        <f t="shared" ref="C35:J35" si="3">SUM(C7:C34)</f>
        <v>1129</v>
      </c>
      <c r="D35" s="12">
        <f t="shared" si="3"/>
        <v>779</v>
      </c>
      <c r="E35" s="12">
        <f t="shared" si="3"/>
        <v>1023</v>
      </c>
      <c r="F35" s="12">
        <f t="shared" si="3"/>
        <v>673</v>
      </c>
      <c r="G35" s="12">
        <f t="shared" si="3"/>
        <v>106</v>
      </c>
      <c r="H35" s="12">
        <f t="shared" si="3"/>
        <v>106</v>
      </c>
      <c r="I35" s="12">
        <f t="shared" si="3"/>
        <v>0</v>
      </c>
      <c r="J35" s="12">
        <f t="shared" si="3"/>
        <v>0</v>
      </c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Q34"/>
  <sheetViews>
    <sheetView topLeftCell="A4" workbookViewId="0">
      <selection activeCell="D34" sqref="D34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1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Q37"/>
  <sheetViews>
    <sheetView workbookViewId="0">
      <selection activeCell="A35" sqref="A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1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7" spans="1:10">
      <c r="A37" s="12"/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Q34"/>
  <sheetViews>
    <sheetView workbookViewId="0">
      <selection activeCell="E34" sqref="E34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502</v>
      </c>
      <c r="C34" s="5">
        <f t="shared" si="1"/>
        <v>323</v>
      </c>
      <c r="D34" s="5">
        <f t="shared" si="1"/>
        <v>179</v>
      </c>
      <c r="E34" s="1">
        <v>323</v>
      </c>
      <c r="F34" s="1">
        <v>179</v>
      </c>
      <c r="G34" s="1">
        <v>0</v>
      </c>
      <c r="H34" s="1">
        <v>0</v>
      </c>
      <c r="I34" s="1">
        <v>0</v>
      </c>
      <c r="J34" s="1">
        <v>0</v>
      </c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Q38"/>
  <sheetViews>
    <sheetView workbookViewId="0">
      <selection activeCell="L27" sqref="L27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653</v>
      </c>
      <c r="C34" s="5">
        <f t="shared" si="1"/>
        <v>293</v>
      </c>
      <c r="D34" s="5">
        <f t="shared" si="1"/>
        <v>360</v>
      </c>
      <c r="E34" s="1">
        <v>279</v>
      </c>
      <c r="F34" s="1">
        <v>350</v>
      </c>
      <c r="G34" s="1">
        <v>14</v>
      </c>
      <c r="H34" s="1">
        <v>10</v>
      </c>
      <c r="I34" s="1">
        <v>0</v>
      </c>
      <c r="J34" s="1">
        <v>0</v>
      </c>
    </row>
    <row r="38" spans="1:10">
      <c r="A38" s="12"/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2:Q34"/>
  <sheetViews>
    <sheetView workbookViewId="0">
      <selection activeCell="A34" sqref="A34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1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Q34"/>
  <sheetViews>
    <sheetView topLeftCell="A4" workbookViewId="0">
      <selection activeCell="B4" sqref="B4:B34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D34" si="1">SUM(E8+G8+I8)</f>
        <v>0</v>
      </c>
      <c r="D8" s="5">
        <f t="shared" si="1"/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1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1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0</v>
      </c>
      <c r="C11" s="5">
        <f t="shared" si="1"/>
        <v>0</v>
      </c>
      <c r="D11" s="5">
        <f t="shared" si="1"/>
        <v>0</v>
      </c>
      <c r="E11" s="1"/>
      <c r="F11" s="1"/>
      <c r="G11" s="1"/>
      <c r="H11" s="1"/>
      <c r="I11" s="1"/>
      <c r="J11" s="1"/>
    </row>
    <row r="12" spans="1:17">
      <c r="A12" s="1">
        <v>19</v>
      </c>
      <c r="B12" s="4">
        <f t="shared" si="0"/>
        <v>0</v>
      </c>
      <c r="C12" s="5">
        <f t="shared" si="1"/>
        <v>0</v>
      </c>
      <c r="D12" s="5">
        <f t="shared" si="1"/>
        <v>0</v>
      </c>
      <c r="E12" s="1"/>
      <c r="F12" s="1"/>
      <c r="G12" s="1"/>
      <c r="H12" s="1"/>
      <c r="I12" s="1"/>
      <c r="J12" s="1"/>
    </row>
    <row r="13" spans="1:17">
      <c r="A13" s="1">
        <v>20</v>
      </c>
      <c r="B13" s="4">
        <f t="shared" si="0"/>
        <v>0</v>
      </c>
      <c r="C13" s="5">
        <f t="shared" si="1"/>
        <v>0</v>
      </c>
      <c r="D13" s="5">
        <f t="shared" si="1"/>
        <v>0</v>
      </c>
      <c r="E13" s="1"/>
      <c r="F13" s="1"/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1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1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1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1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1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0</v>
      </c>
      <c r="C19" s="5">
        <f t="shared" si="1"/>
        <v>0</v>
      </c>
      <c r="D19" s="5">
        <f t="shared" si="1"/>
        <v>0</v>
      </c>
      <c r="E19" s="1"/>
      <c r="F19" s="1"/>
      <c r="G19" s="1"/>
      <c r="H19" s="1"/>
      <c r="I19" s="1"/>
      <c r="J19" s="1"/>
    </row>
    <row r="20" spans="1:10">
      <c r="A20" s="1">
        <v>27</v>
      </c>
      <c r="B20" s="4">
        <f t="shared" si="0"/>
        <v>0</v>
      </c>
      <c r="C20" s="5">
        <f t="shared" si="1"/>
        <v>0</v>
      </c>
      <c r="D20" s="5">
        <f t="shared" si="1"/>
        <v>0</v>
      </c>
      <c r="E20" s="1"/>
      <c r="F20" s="1"/>
      <c r="G20" s="1"/>
      <c r="H20" s="1"/>
      <c r="I20" s="1"/>
      <c r="J20" s="1"/>
    </row>
    <row r="21" spans="1:10">
      <c r="A21" s="1">
        <v>28</v>
      </c>
      <c r="B21" s="4">
        <f t="shared" si="0"/>
        <v>0</v>
      </c>
      <c r="C21" s="5">
        <f t="shared" si="1"/>
        <v>0</v>
      </c>
      <c r="D21" s="5">
        <f t="shared" si="1"/>
        <v>0</v>
      </c>
      <c r="E21" s="1"/>
      <c r="F21" s="1"/>
      <c r="G21" s="1"/>
      <c r="H21" s="1"/>
      <c r="I21" s="1"/>
      <c r="J21" s="1"/>
    </row>
    <row r="22" spans="1:10">
      <c r="A22" s="1">
        <v>29</v>
      </c>
      <c r="B22" s="4">
        <f t="shared" si="0"/>
        <v>0</v>
      </c>
      <c r="C22" s="5">
        <f t="shared" si="1"/>
        <v>0</v>
      </c>
      <c r="D22" s="5">
        <f t="shared" si="1"/>
        <v>0</v>
      </c>
      <c r="E22" s="1"/>
      <c r="F22" s="1"/>
      <c r="G22" s="1"/>
      <c r="H22" s="1"/>
      <c r="I22" s="1"/>
      <c r="J22" s="1"/>
    </row>
    <row r="23" spans="1:10">
      <c r="A23" s="1">
        <v>30</v>
      </c>
      <c r="B23" s="4">
        <f t="shared" si="0"/>
        <v>0</v>
      </c>
      <c r="C23" s="5">
        <f t="shared" si="1"/>
        <v>0</v>
      </c>
      <c r="D23" s="5">
        <f t="shared" si="1"/>
        <v>0</v>
      </c>
      <c r="E23" s="1"/>
      <c r="F23" s="1"/>
      <c r="G23" s="1"/>
      <c r="H23" s="1"/>
      <c r="I23" s="1"/>
      <c r="J23" s="1"/>
    </row>
    <row r="24" spans="1:10">
      <c r="A24" s="1">
        <v>31</v>
      </c>
      <c r="B24" s="4">
        <f t="shared" si="0"/>
        <v>0</v>
      </c>
      <c r="C24" s="5">
        <f t="shared" si="1"/>
        <v>0</v>
      </c>
      <c r="D24" s="5">
        <f t="shared" si="1"/>
        <v>0</v>
      </c>
      <c r="E24" s="1"/>
      <c r="F24" s="1"/>
      <c r="G24" s="1"/>
      <c r="H24" s="1"/>
      <c r="I24" s="1"/>
      <c r="J24" s="1"/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1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1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1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1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1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1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1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1"/>
        <v>0</v>
      </c>
      <c r="E32" s="1"/>
      <c r="F32" s="1"/>
      <c r="G32" s="1"/>
      <c r="H32" s="1"/>
      <c r="I32" s="1"/>
      <c r="J32" s="1"/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1"/>
        <v>0</v>
      </c>
      <c r="E33" s="1"/>
      <c r="F33" s="1"/>
      <c r="G33" s="1"/>
      <c r="H33" s="1"/>
      <c r="I33" s="1"/>
      <c r="J33" s="1"/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1"/>
        <v>0</v>
      </c>
      <c r="E34" s="1"/>
      <c r="F34" s="1"/>
      <c r="G34" s="1"/>
      <c r="H34" s="1"/>
      <c r="I34" s="1"/>
      <c r="J34" s="1"/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9" sqref="B29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Q35"/>
  <sheetViews>
    <sheetView workbookViewId="0">
      <selection activeCell="B35" sqref="B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7">
        <f>SUM(C7:D7)</f>
        <v>0</v>
      </c>
      <c r="C7" s="5">
        <f>E7+G7+I7</f>
        <v>0</v>
      </c>
      <c r="D7" s="5">
        <f>F7+H7+J7</f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8" spans="1:17">
      <c r="A8" s="1">
        <v>15</v>
      </c>
      <c r="B8" s="7">
        <f t="shared" ref="B8:B34" si="0">SUM(C8:D8)</f>
        <v>0</v>
      </c>
      <c r="C8" s="5">
        <f t="shared" ref="C8:C34" si="1">E8+G8+I8</f>
        <v>0</v>
      </c>
      <c r="D8" s="5">
        <f t="shared" ref="D8:D34" si="2">F8+H8+J8</f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7">
      <c r="A9" s="1">
        <v>16</v>
      </c>
      <c r="B9" s="7">
        <f t="shared" si="0"/>
        <v>8</v>
      </c>
      <c r="C9" s="5">
        <f t="shared" si="1"/>
        <v>5</v>
      </c>
      <c r="D9" s="5">
        <f t="shared" si="2"/>
        <v>3</v>
      </c>
      <c r="E9" s="5">
        <v>5</v>
      </c>
      <c r="F9" s="5">
        <v>3</v>
      </c>
      <c r="G9" s="5">
        <v>0</v>
      </c>
      <c r="H9" s="5">
        <v>0</v>
      </c>
      <c r="I9" s="5">
        <v>0</v>
      </c>
      <c r="J9" s="5">
        <v>0</v>
      </c>
    </row>
    <row r="10" spans="1:17">
      <c r="A10" s="1">
        <v>17</v>
      </c>
      <c r="B10" s="7">
        <f t="shared" si="0"/>
        <v>275</v>
      </c>
      <c r="C10" s="5">
        <f t="shared" si="1"/>
        <v>144</v>
      </c>
      <c r="D10" s="5">
        <f t="shared" si="2"/>
        <v>131</v>
      </c>
      <c r="E10" s="5">
        <v>144</v>
      </c>
      <c r="F10" s="5">
        <v>131</v>
      </c>
      <c r="G10" s="5">
        <v>0</v>
      </c>
      <c r="H10" s="5">
        <v>0</v>
      </c>
      <c r="I10" s="5">
        <v>0</v>
      </c>
      <c r="J10" s="5">
        <v>0</v>
      </c>
    </row>
    <row r="11" spans="1:17">
      <c r="A11" s="1">
        <v>18</v>
      </c>
      <c r="B11" s="7">
        <f t="shared" si="0"/>
        <v>2190</v>
      </c>
      <c r="C11" s="5">
        <f t="shared" si="1"/>
        <v>1028</v>
      </c>
      <c r="D11" s="5">
        <f t="shared" si="2"/>
        <v>1162</v>
      </c>
      <c r="E11" s="5">
        <v>1028</v>
      </c>
      <c r="F11" s="5">
        <v>1162</v>
      </c>
      <c r="G11" s="5">
        <v>0</v>
      </c>
      <c r="H11" s="5">
        <v>0</v>
      </c>
      <c r="I11" s="5">
        <v>0</v>
      </c>
      <c r="J11" s="5">
        <v>0</v>
      </c>
    </row>
    <row r="12" spans="1:17">
      <c r="A12" s="1">
        <v>19</v>
      </c>
      <c r="B12" s="7">
        <f t="shared" si="0"/>
        <v>4985</v>
      </c>
      <c r="C12" s="5">
        <f t="shared" si="1"/>
        <v>2136</v>
      </c>
      <c r="D12" s="5">
        <f t="shared" si="2"/>
        <v>2849</v>
      </c>
      <c r="E12" s="5">
        <v>2136</v>
      </c>
      <c r="F12" s="5">
        <v>2849</v>
      </c>
      <c r="G12" s="5">
        <v>0</v>
      </c>
      <c r="H12" s="5">
        <v>0</v>
      </c>
      <c r="I12" s="5">
        <v>0</v>
      </c>
      <c r="J12" s="5">
        <v>0</v>
      </c>
    </row>
    <row r="13" spans="1:17">
      <c r="A13" s="1">
        <v>20</v>
      </c>
      <c r="B13" s="7">
        <f t="shared" si="0"/>
        <v>4468</v>
      </c>
      <c r="C13" s="5">
        <f t="shared" si="1"/>
        <v>2013</v>
      </c>
      <c r="D13" s="5">
        <f t="shared" si="2"/>
        <v>2455</v>
      </c>
      <c r="E13" s="5">
        <v>2013</v>
      </c>
      <c r="F13" s="5">
        <v>2455</v>
      </c>
      <c r="G13" s="5">
        <v>0</v>
      </c>
      <c r="H13" s="5">
        <v>0</v>
      </c>
      <c r="I13" s="5">
        <v>0</v>
      </c>
      <c r="J13" s="5">
        <v>0</v>
      </c>
    </row>
    <row r="14" spans="1:17">
      <c r="A14" s="1">
        <v>21</v>
      </c>
      <c r="B14" s="7">
        <f t="shared" si="0"/>
        <v>2844</v>
      </c>
      <c r="C14" s="5">
        <f t="shared" si="1"/>
        <v>1339</v>
      </c>
      <c r="D14" s="5">
        <f t="shared" si="2"/>
        <v>1505</v>
      </c>
      <c r="E14" s="5">
        <v>1338</v>
      </c>
      <c r="F14" s="5">
        <v>1505</v>
      </c>
      <c r="G14" s="5">
        <v>1</v>
      </c>
      <c r="H14" s="5">
        <v>0</v>
      </c>
      <c r="I14" s="5">
        <v>0</v>
      </c>
      <c r="J14" s="5">
        <v>0</v>
      </c>
    </row>
    <row r="15" spans="1:17">
      <c r="A15" s="1">
        <v>22</v>
      </c>
      <c r="B15" s="7">
        <f t="shared" si="0"/>
        <v>1898</v>
      </c>
      <c r="C15" s="5">
        <f t="shared" si="1"/>
        <v>877</v>
      </c>
      <c r="D15" s="5">
        <f t="shared" si="2"/>
        <v>1021</v>
      </c>
      <c r="E15" s="5">
        <v>877</v>
      </c>
      <c r="F15" s="5">
        <v>1021</v>
      </c>
      <c r="G15" s="5">
        <v>0</v>
      </c>
      <c r="H15" s="5">
        <v>0</v>
      </c>
      <c r="I15" s="5">
        <v>0</v>
      </c>
      <c r="J15" s="5">
        <v>0</v>
      </c>
    </row>
    <row r="16" spans="1:17">
      <c r="A16" s="1">
        <v>23</v>
      </c>
      <c r="B16" s="7">
        <f t="shared" si="0"/>
        <v>1336</v>
      </c>
      <c r="C16" s="5">
        <f t="shared" si="1"/>
        <v>611</v>
      </c>
      <c r="D16" s="5">
        <f t="shared" si="2"/>
        <v>725</v>
      </c>
      <c r="E16" s="5">
        <v>607</v>
      </c>
      <c r="F16" s="5">
        <v>722</v>
      </c>
      <c r="G16" s="5">
        <v>4</v>
      </c>
      <c r="H16" s="5">
        <v>3</v>
      </c>
      <c r="I16" s="5">
        <v>0</v>
      </c>
      <c r="J16" s="5">
        <v>0</v>
      </c>
    </row>
    <row r="17" spans="1:12">
      <c r="A17" s="1">
        <v>24</v>
      </c>
      <c r="B17" s="7">
        <f t="shared" si="0"/>
        <v>1061</v>
      </c>
      <c r="C17" s="5">
        <f t="shared" si="1"/>
        <v>454</v>
      </c>
      <c r="D17" s="5">
        <f t="shared" si="2"/>
        <v>607</v>
      </c>
      <c r="E17" s="5">
        <v>437</v>
      </c>
      <c r="F17" s="5">
        <v>586</v>
      </c>
      <c r="G17" s="5">
        <v>16</v>
      </c>
      <c r="H17" s="5">
        <v>21</v>
      </c>
      <c r="I17" s="5">
        <v>1</v>
      </c>
      <c r="J17" s="5">
        <v>0</v>
      </c>
    </row>
    <row r="18" spans="1:12">
      <c r="A18" s="1">
        <v>25</v>
      </c>
      <c r="B18" s="7">
        <f t="shared" si="0"/>
        <v>1022</v>
      </c>
      <c r="C18" s="5">
        <f t="shared" si="1"/>
        <v>417</v>
      </c>
      <c r="D18" s="5">
        <f t="shared" si="2"/>
        <v>605</v>
      </c>
      <c r="E18" s="5">
        <v>367</v>
      </c>
      <c r="F18" s="5">
        <v>538</v>
      </c>
      <c r="G18" s="5">
        <v>49</v>
      </c>
      <c r="H18" s="5">
        <v>65</v>
      </c>
      <c r="I18" s="5">
        <v>1</v>
      </c>
      <c r="J18" s="5">
        <v>2</v>
      </c>
    </row>
    <row r="19" spans="1:12">
      <c r="A19" s="1">
        <v>26</v>
      </c>
      <c r="B19" s="7">
        <f t="shared" si="0"/>
        <v>934</v>
      </c>
      <c r="C19" s="5">
        <f t="shared" si="1"/>
        <v>418</v>
      </c>
      <c r="D19" s="5">
        <f t="shared" si="2"/>
        <v>516</v>
      </c>
      <c r="E19" s="5">
        <v>340</v>
      </c>
      <c r="F19" s="5">
        <v>424</v>
      </c>
      <c r="G19" s="5">
        <v>76</v>
      </c>
      <c r="H19" s="5">
        <v>91</v>
      </c>
      <c r="I19" s="5">
        <v>2</v>
      </c>
      <c r="J19" s="5">
        <v>1</v>
      </c>
    </row>
    <row r="20" spans="1:12">
      <c r="A20" s="1">
        <v>27</v>
      </c>
      <c r="B20" s="7">
        <f t="shared" si="0"/>
        <v>761</v>
      </c>
      <c r="C20" s="5">
        <f t="shared" si="1"/>
        <v>341</v>
      </c>
      <c r="D20" s="5">
        <f t="shared" si="2"/>
        <v>420</v>
      </c>
      <c r="E20" s="5">
        <v>258</v>
      </c>
      <c r="F20" s="5">
        <v>347</v>
      </c>
      <c r="G20" s="5">
        <v>83</v>
      </c>
      <c r="H20" s="5">
        <v>72</v>
      </c>
      <c r="I20" s="5">
        <v>0</v>
      </c>
      <c r="J20" s="16">
        <v>1</v>
      </c>
    </row>
    <row r="21" spans="1:12">
      <c r="A21" s="1">
        <v>28</v>
      </c>
      <c r="B21" s="7">
        <f t="shared" si="0"/>
        <v>670</v>
      </c>
      <c r="C21" s="5">
        <f t="shared" si="1"/>
        <v>311</v>
      </c>
      <c r="D21" s="5">
        <f t="shared" si="2"/>
        <v>359</v>
      </c>
      <c r="E21" s="5">
        <v>224</v>
      </c>
      <c r="F21" s="5">
        <v>275</v>
      </c>
      <c r="G21" s="5">
        <v>87</v>
      </c>
      <c r="H21" s="5">
        <v>83</v>
      </c>
      <c r="I21" s="5">
        <v>0</v>
      </c>
      <c r="J21" s="5">
        <v>1</v>
      </c>
      <c r="K21" s="8"/>
    </row>
    <row r="22" spans="1:12">
      <c r="A22" s="1">
        <v>29</v>
      </c>
      <c r="B22" s="7">
        <f t="shared" si="0"/>
        <v>568</v>
      </c>
      <c r="C22" s="5">
        <f t="shared" si="1"/>
        <v>247</v>
      </c>
      <c r="D22" s="5">
        <f t="shared" si="2"/>
        <v>321</v>
      </c>
      <c r="E22" s="5">
        <v>191</v>
      </c>
      <c r="F22" s="5">
        <v>269</v>
      </c>
      <c r="G22" s="5">
        <v>56</v>
      </c>
      <c r="H22" s="5">
        <v>51</v>
      </c>
      <c r="I22" s="5">
        <v>0</v>
      </c>
      <c r="J22" s="16">
        <v>1</v>
      </c>
    </row>
    <row r="23" spans="1:12">
      <c r="A23" s="1">
        <v>30</v>
      </c>
      <c r="B23" s="7">
        <f t="shared" si="0"/>
        <v>529</v>
      </c>
      <c r="C23" s="5">
        <f t="shared" si="1"/>
        <v>229</v>
      </c>
      <c r="D23" s="5">
        <f t="shared" si="2"/>
        <v>300</v>
      </c>
      <c r="E23" s="5">
        <v>159</v>
      </c>
      <c r="F23" s="5">
        <v>247</v>
      </c>
      <c r="G23" s="5">
        <v>70</v>
      </c>
      <c r="H23" s="5">
        <v>53</v>
      </c>
      <c r="I23" s="5">
        <v>0</v>
      </c>
      <c r="J23" s="5">
        <v>0</v>
      </c>
    </row>
    <row r="24" spans="1:12">
      <c r="A24" s="1">
        <v>31</v>
      </c>
      <c r="B24" s="7">
        <f t="shared" si="0"/>
        <v>402</v>
      </c>
      <c r="C24" s="5">
        <f t="shared" si="1"/>
        <v>174</v>
      </c>
      <c r="D24" s="5">
        <f t="shared" si="2"/>
        <v>228</v>
      </c>
      <c r="E24" s="5">
        <v>124</v>
      </c>
      <c r="F24" s="5">
        <v>173</v>
      </c>
      <c r="G24" s="5">
        <v>50</v>
      </c>
      <c r="H24" s="5">
        <v>53</v>
      </c>
      <c r="I24" s="5">
        <v>0</v>
      </c>
      <c r="J24" s="5">
        <v>2</v>
      </c>
    </row>
    <row r="25" spans="1:12">
      <c r="A25" s="1">
        <v>32</v>
      </c>
      <c r="B25" s="7">
        <f t="shared" si="0"/>
        <v>333</v>
      </c>
      <c r="C25" s="5">
        <f t="shared" si="1"/>
        <v>159</v>
      </c>
      <c r="D25" s="5">
        <f t="shared" si="2"/>
        <v>174</v>
      </c>
      <c r="E25" s="5">
        <v>114</v>
      </c>
      <c r="F25" s="5">
        <v>132</v>
      </c>
      <c r="G25" s="5">
        <v>45</v>
      </c>
      <c r="H25" s="5">
        <v>41</v>
      </c>
      <c r="I25" s="5">
        <v>0</v>
      </c>
      <c r="J25" s="5">
        <v>1</v>
      </c>
    </row>
    <row r="26" spans="1:12">
      <c r="A26" s="1">
        <v>33</v>
      </c>
      <c r="B26" s="7">
        <f t="shared" si="0"/>
        <v>317</v>
      </c>
      <c r="C26" s="5">
        <f t="shared" si="1"/>
        <v>142</v>
      </c>
      <c r="D26" s="5">
        <f t="shared" si="2"/>
        <v>175</v>
      </c>
      <c r="E26" s="5">
        <v>98</v>
      </c>
      <c r="F26" s="5">
        <v>134</v>
      </c>
      <c r="G26" s="5">
        <v>42</v>
      </c>
      <c r="H26" s="5">
        <v>40</v>
      </c>
      <c r="I26" s="16">
        <v>2</v>
      </c>
      <c r="J26" s="16">
        <v>1</v>
      </c>
    </row>
    <row r="27" spans="1:12">
      <c r="A27" s="1">
        <v>34</v>
      </c>
      <c r="B27" s="7">
        <f t="shared" si="0"/>
        <v>254</v>
      </c>
      <c r="C27" s="5">
        <f t="shared" si="1"/>
        <v>119</v>
      </c>
      <c r="D27" s="5">
        <f t="shared" si="2"/>
        <v>135</v>
      </c>
      <c r="E27" s="5">
        <v>75</v>
      </c>
      <c r="F27" s="5">
        <v>99</v>
      </c>
      <c r="G27" s="5">
        <v>43</v>
      </c>
      <c r="H27" s="5">
        <v>36</v>
      </c>
      <c r="I27" s="5">
        <v>1</v>
      </c>
      <c r="J27" s="16">
        <v>0</v>
      </c>
    </row>
    <row r="28" spans="1:12">
      <c r="A28" s="6" t="s">
        <v>7</v>
      </c>
      <c r="B28" s="7">
        <f t="shared" si="0"/>
        <v>849</v>
      </c>
      <c r="C28" s="5">
        <f t="shared" si="1"/>
        <v>350</v>
      </c>
      <c r="D28" s="5">
        <f t="shared" si="2"/>
        <v>499</v>
      </c>
      <c r="E28" s="5">
        <v>210</v>
      </c>
      <c r="F28" s="5">
        <v>370</v>
      </c>
      <c r="G28" s="5">
        <v>135</v>
      </c>
      <c r="H28" s="16">
        <v>128</v>
      </c>
      <c r="I28" s="5">
        <v>5</v>
      </c>
      <c r="J28" s="16">
        <v>1</v>
      </c>
      <c r="K28" s="8"/>
      <c r="L28" s="9"/>
    </row>
    <row r="29" spans="1:12">
      <c r="A29" s="6" t="s">
        <v>8</v>
      </c>
      <c r="B29" s="7">
        <f t="shared" si="0"/>
        <v>447</v>
      </c>
      <c r="C29" s="5">
        <f t="shared" si="1"/>
        <v>197</v>
      </c>
      <c r="D29" s="5">
        <f t="shared" si="2"/>
        <v>250</v>
      </c>
      <c r="E29" s="5">
        <v>112</v>
      </c>
      <c r="F29" s="5">
        <v>182</v>
      </c>
      <c r="G29" s="5">
        <v>79</v>
      </c>
      <c r="H29" s="5">
        <v>67</v>
      </c>
      <c r="I29" s="5">
        <v>6</v>
      </c>
      <c r="J29" s="16">
        <v>1</v>
      </c>
    </row>
    <row r="30" spans="1:12">
      <c r="A30" s="6" t="s">
        <v>9</v>
      </c>
      <c r="B30" s="7">
        <f t="shared" si="0"/>
        <v>251</v>
      </c>
      <c r="C30" s="5">
        <f t="shared" si="1"/>
        <v>114</v>
      </c>
      <c r="D30" s="5">
        <f t="shared" si="2"/>
        <v>137</v>
      </c>
      <c r="E30" s="5">
        <v>38</v>
      </c>
      <c r="F30" s="5">
        <v>82</v>
      </c>
      <c r="G30" s="5">
        <v>75</v>
      </c>
      <c r="H30" s="5">
        <v>55</v>
      </c>
      <c r="I30" s="16">
        <v>1</v>
      </c>
      <c r="J30" s="5">
        <v>0</v>
      </c>
    </row>
    <row r="31" spans="1:12">
      <c r="A31" s="6" t="s">
        <v>10</v>
      </c>
      <c r="B31" s="7">
        <f t="shared" si="0"/>
        <v>146</v>
      </c>
      <c r="C31" s="5">
        <f t="shared" si="1"/>
        <v>73</v>
      </c>
      <c r="D31" s="5">
        <f t="shared" si="2"/>
        <v>73</v>
      </c>
      <c r="E31" s="5">
        <v>22</v>
      </c>
      <c r="F31" s="5">
        <v>27</v>
      </c>
      <c r="G31" s="5">
        <v>48</v>
      </c>
      <c r="H31" s="5">
        <v>45</v>
      </c>
      <c r="I31" s="5">
        <v>3</v>
      </c>
      <c r="J31" s="5">
        <v>1</v>
      </c>
    </row>
    <row r="32" spans="1:12">
      <c r="A32" s="6" t="s">
        <v>11</v>
      </c>
      <c r="B32" s="7">
        <f t="shared" si="0"/>
        <v>68</v>
      </c>
      <c r="C32" s="5">
        <f t="shared" si="1"/>
        <v>38</v>
      </c>
      <c r="D32" s="5">
        <f t="shared" si="2"/>
        <v>30</v>
      </c>
      <c r="E32" s="5">
        <v>8</v>
      </c>
      <c r="F32" s="5">
        <v>8</v>
      </c>
      <c r="G32" s="5">
        <v>29</v>
      </c>
      <c r="H32" s="5">
        <v>22</v>
      </c>
      <c r="I32" s="5">
        <v>1</v>
      </c>
      <c r="J32" s="5">
        <v>0</v>
      </c>
    </row>
    <row r="33" spans="1:11">
      <c r="A33" s="6" t="s">
        <v>12</v>
      </c>
      <c r="B33" s="7">
        <f t="shared" si="0"/>
        <v>40</v>
      </c>
      <c r="C33" s="5">
        <f t="shared" si="1"/>
        <v>27</v>
      </c>
      <c r="D33" s="5">
        <f t="shared" si="2"/>
        <v>13</v>
      </c>
      <c r="E33" s="5">
        <v>7</v>
      </c>
      <c r="F33" s="5">
        <v>3</v>
      </c>
      <c r="G33" s="5">
        <v>18</v>
      </c>
      <c r="H33" s="5">
        <v>9</v>
      </c>
      <c r="I33" s="5">
        <v>2</v>
      </c>
      <c r="J33" s="16">
        <v>1</v>
      </c>
    </row>
    <row r="34" spans="1:11" ht="31.5" customHeight="1">
      <c r="A34" s="7" t="s">
        <v>13</v>
      </c>
      <c r="B34" s="7">
        <f t="shared" si="0"/>
        <v>0</v>
      </c>
      <c r="C34" s="5">
        <f t="shared" si="1"/>
        <v>0</v>
      </c>
      <c r="D34" s="5">
        <f t="shared" si="2"/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1:11">
      <c r="B35" s="12">
        <f>SUM(B7:B34)</f>
        <v>26656</v>
      </c>
      <c r="C35" s="12">
        <f t="shared" ref="C35:J35" si="3">SUM(C7:C34)</f>
        <v>11963</v>
      </c>
      <c r="D35" s="12">
        <f t="shared" si="3"/>
        <v>14693</v>
      </c>
      <c r="E35" s="12">
        <f t="shared" si="3"/>
        <v>10932</v>
      </c>
      <c r="F35" s="12">
        <f t="shared" si="3"/>
        <v>13744</v>
      </c>
      <c r="G35" s="12">
        <f t="shared" si="3"/>
        <v>1006</v>
      </c>
      <c r="H35" s="12">
        <f t="shared" si="3"/>
        <v>935</v>
      </c>
      <c r="I35" s="12">
        <f t="shared" si="3"/>
        <v>25</v>
      </c>
      <c r="J35" s="12">
        <f t="shared" si="3"/>
        <v>14</v>
      </c>
      <c r="K35" s="9"/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5"/>
  <sheetViews>
    <sheetView tabSelected="1" topLeftCell="A4" workbookViewId="0">
      <selection activeCell="C37" sqref="C37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7">
        <f>SUM(C7:D7)</f>
        <v>0</v>
      </c>
      <c r="C7" s="5">
        <f>E7+G7+I7</f>
        <v>0</v>
      </c>
      <c r="D7" s="5">
        <f>F7+H7+J7</f>
        <v>0</v>
      </c>
      <c r="E7" s="5">
        <f>DEL_VALLE!E7+UMG!E7+LANDIVAR!E7+INTERNACIONES!E7+PANAMERICANA!E7+GALILEO!E7+MESOAMERICANA!E7+OCCIDENTE!E7+RURAL!E7+'SAN PABLO'!E7+F.MARROQUIN!E7+DA_VINCI!E7+ITSMO!E7</f>
        <v>0</v>
      </c>
      <c r="F7" s="5">
        <f>DEL_VALLE!F7+UMG!F7+LANDIVAR!F7+INTERNACIONES!F7+PANAMERICANA!F7+GALILEO!F7+MESOAMERICANA!F7+OCCIDENTE!F7+RURAL!F7+'SAN PABLO'!F7+F.MARROQUIN!F7+DA_VINCI!F7+ITSMO!F7</f>
        <v>0</v>
      </c>
      <c r="G7" s="5">
        <f>DEL_VALLE!G7+UMG!G7+LANDIVAR!G7+INTERNACIONES!G7+PANAMERICANA!G7+GALILEO!G7+MESOAMERICANA!G7+OCCIDENTE!G7+RURAL!G7+'SAN PABLO'!G7+F.MARROQUIN!G7+DA_VINCI!G7+ITSMO!G7</f>
        <v>0</v>
      </c>
      <c r="H7" s="5">
        <f>DEL_VALLE!H7+UMG!H7+LANDIVAR!H7+INTERNACIONES!H7+PANAMERICANA!H7+GALILEO!H7+MESOAMERICANA!H7+OCCIDENTE!H7+RURAL!H7+'SAN PABLO'!H7+F.MARROQUIN!H7+DA_VINCI!H7+ITSMO!H7</f>
        <v>0</v>
      </c>
      <c r="I7" s="5">
        <f>DEL_VALLE!I7+UMG!I7+LANDIVAR!I7+INTERNACIONES!I7+PANAMERICANA!I7+GALILEO!I7+MESOAMERICANA!I7+OCCIDENTE!I7+RURAL!I7+'SAN PABLO'!I7+F.MARROQUIN!I7+DA_VINCI!I7+ITSMO!I7</f>
        <v>0</v>
      </c>
      <c r="J7" s="5">
        <f>DEL_VALLE!J7+UMG!J7+LANDIVAR!J7+INTERNACIONES!J7+PANAMERICANA!J7+GALILEO!J7+MESOAMERICANA!J7+OCCIDENTE!J7+RURAL!J7+'SAN PABLO'!J7+F.MARROQUIN!J7+DA_VINCI!J7+ITSMO!J7</f>
        <v>0</v>
      </c>
    </row>
    <row r="8" spans="1:17">
      <c r="A8" s="1">
        <v>15</v>
      </c>
      <c r="B8" s="7">
        <f t="shared" ref="B8:B34" si="0">SUM(C8:D8)</f>
        <v>7</v>
      </c>
      <c r="C8" s="5">
        <f t="shared" ref="C8:C34" si="1">E8+G8+I8</f>
        <v>1</v>
      </c>
      <c r="D8" s="5">
        <f t="shared" ref="D8:D34" si="2">F8+H8+J8</f>
        <v>6</v>
      </c>
      <c r="E8" s="5">
        <f>DEL_VALLE!E8+UMG!E8+LANDIVAR!E8+INTERNACIONES!E8+PANAMERICANA!E8+GALILEO!E8+MESOAMERICANA!E8+OCCIDENTE!E8+RURAL!E8+'SAN PABLO'!E8+F.MARROQUIN!E8+DA_VINCI!E8+ITSMO!E8</f>
        <v>1</v>
      </c>
      <c r="F8" s="5">
        <f>DEL_VALLE!F8+UMG!F8+LANDIVAR!F8+INTERNACIONES!F8+PANAMERICANA!F8+GALILEO!F8+MESOAMERICANA!F8+OCCIDENTE!F8+RURAL!F8+'SAN PABLO'!F8+F.MARROQUIN!F8+DA_VINCI!F8+ITSMO!F8</f>
        <v>6</v>
      </c>
      <c r="G8" s="5">
        <f>DEL_VALLE!G8+UMG!G8+LANDIVAR!G8+INTERNACIONES!G8+PANAMERICANA!G8+GALILEO!G8+MESOAMERICANA!G8+OCCIDENTE!G8+RURAL!G8+'SAN PABLO'!G8+F.MARROQUIN!G8+DA_VINCI!G8+ITSMO!G8</f>
        <v>0</v>
      </c>
      <c r="H8" s="5">
        <f>DEL_VALLE!H8+UMG!H8+LANDIVAR!H8+INTERNACIONES!H8+PANAMERICANA!H8+GALILEO!H8+MESOAMERICANA!H8+OCCIDENTE!H8+RURAL!H8+'SAN PABLO'!H8+F.MARROQUIN!H8+DA_VINCI!H8+ITSMO!H8</f>
        <v>0</v>
      </c>
      <c r="I8" s="5">
        <f>DEL_VALLE!I8+UMG!I8+LANDIVAR!I8+INTERNACIONES!I8+PANAMERICANA!I8+GALILEO!I8+MESOAMERICANA!I8+OCCIDENTE!I8+RURAL!I8+'SAN PABLO'!I8+F.MARROQUIN!I8+DA_VINCI!I8+ITSMO!I8</f>
        <v>0</v>
      </c>
      <c r="J8" s="5">
        <f>DEL_VALLE!J8+UMG!J8+LANDIVAR!J8+INTERNACIONES!J8+PANAMERICANA!J8+GALILEO!J8+MESOAMERICANA!J8+OCCIDENTE!J8+RURAL!J8+'SAN PABLO'!J8+F.MARROQUIN!J8+DA_VINCI!J8+ITSMO!J8</f>
        <v>0</v>
      </c>
    </row>
    <row r="9" spans="1:17">
      <c r="A9" s="1">
        <v>16</v>
      </c>
      <c r="B9" s="7">
        <f t="shared" si="0"/>
        <v>27</v>
      </c>
      <c r="C9" s="5">
        <f t="shared" si="1"/>
        <v>19</v>
      </c>
      <c r="D9" s="5">
        <f t="shared" si="2"/>
        <v>8</v>
      </c>
      <c r="E9" s="5">
        <f>DEL_VALLE!E9+UMG!E9+LANDIVAR!E9+INTERNACIONES!E9+PANAMERICANA!E9+GALILEO!E9+MESOAMERICANA!E9+OCCIDENTE!E9+RURAL!E9+'SAN PABLO'!E9+F.MARROQUIN!E9+DA_VINCI!E9+ITSMO!E9</f>
        <v>19</v>
      </c>
      <c r="F9" s="5">
        <f>DEL_VALLE!F9+UMG!F9+LANDIVAR!F9+INTERNACIONES!F9+PANAMERICANA!F9+GALILEO!F9+MESOAMERICANA!F9+OCCIDENTE!F9+RURAL!F9+'SAN PABLO'!F9+F.MARROQUIN!F9+DA_VINCI!F9+ITSMO!F9</f>
        <v>8</v>
      </c>
      <c r="G9" s="5">
        <f>DEL_VALLE!G9+UMG!G9+LANDIVAR!G9+INTERNACIONES!G9+PANAMERICANA!G9+GALILEO!G9+MESOAMERICANA!G9+OCCIDENTE!G9+RURAL!G9+'SAN PABLO'!G9+F.MARROQUIN!G9+DA_VINCI!G9+ITSMO!G9</f>
        <v>0</v>
      </c>
      <c r="H9" s="5">
        <f>DEL_VALLE!H9+UMG!H9+LANDIVAR!H9+INTERNACIONES!H9+PANAMERICANA!H9+GALILEO!H9+MESOAMERICANA!H9+OCCIDENTE!H9+RURAL!H9+'SAN PABLO'!H9+F.MARROQUIN!H9+DA_VINCI!H9+ITSMO!H9</f>
        <v>0</v>
      </c>
      <c r="I9" s="5">
        <f>DEL_VALLE!I9+UMG!I9+LANDIVAR!I9+INTERNACIONES!I9+PANAMERICANA!I9+GALILEO!I9+MESOAMERICANA!I9+OCCIDENTE!I9+RURAL!I9+'SAN PABLO'!I9+F.MARROQUIN!I9+DA_VINCI!I9+ITSMO!I9</f>
        <v>0</v>
      </c>
      <c r="J9" s="5">
        <f>DEL_VALLE!J9+UMG!J9+LANDIVAR!J9+INTERNACIONES!J9+PANAMERICANA!J9+GALILEO!J9+MESOAMERICANA!J9+OCCIDENTE!J9+RURAL!J9+'SAN PABLO'!J9+F.MARROQUIN!J9+DA_VINCI!J9+ITSMO!J9</f>
        <v>0</v>
      </c>
    </row>
    <row r="10" spans="1:17">
      <c r="A10" s="1">
        <v>17</v>
      </c>
      <c r="B10" s="7">
        <f t="shared" si="0"/>
        <v>88</v>
      </c>
      <c r="C10" s="5">
        <f t="shared" si="1"/>
        <v>48</v>
      </c>
      <c r="D10" s="5">
        <f t="shared" si="2"/>
        <v>40</v>
      </c>
      <c r="E10" s="5">
        <f>DEL_VALLE!E10+UMG!E10+LANDIVAR!E10+INTERNACIONES!E10+PANAMERICANA!E10+GALILEO!E10+MESOAMERICANA!E10+OCCIDENTE!E10+RURAL!E10+'SAN PABLO'!E10+F.MARROQUIN!E10+DA_VINCI!E10+ITSMO!E10</f>
        <v>48</v>
      </c>
      <c r="F10" s="5">
        <f>DEL_VALLE!F10+UMG!F10+LANDIVAR!F10+INTERNACIONES!F10+PANAMERICANA!F10+GALILEO!F10+MESOAMERICANA!F10+OCCIDENTE!F10+RURAL!F10+'SAN PABLO'!F10+F.MARROQUIN!F10+DA_VINCI!F10+ITSMO!F10</f>
        <v>40</v>
      </c>
      <c r="G10" s="5">
        <f>DEL_VALLE!G10+UMG!G10+LANDIVAR!G10+INTERNACIONES!G10+PANAMERICANA!G10+GALILEO!G10+MESOAMERICANA!G10+OCCIDENTE!G10+RURAL!G10+'SAN PABLO'!G10+F.MARROQUIN!G10+DA_VINCI!G10+ITSMO!G10</f>
        <v>0</v>
      </c>
      <c r="H10" s="5">
        <f>DEL_VALLE!H10+UMG!H10+LANDIVAR!H10+INTERNACIONES!H10+PANAMERICANA!H10+GALILEO!H10+MESOAMERICANA!H10+OCCIDENTE!H10+RURAL!H10+'SAN PABLO'!H10+F.MARROQUIN!H10+DA_VINCI!H10+ITSMO!H10</f>
        <v>0</v>
      </c>
      <c r="I10" s="5">
        <f>DEL_VALLE!I10+UMG!I10+LANDIVAR!I10+INTERNACIONES!I10+PANAMERICANA!I10+GALILEO!I10+MESOAMERICANA!I10+OCCIDENTE!I10+RURAL!I10+'SAN PABLO'!I10+F.MARROQUIN!I10+DA_VINCI!I10+ITSMO!I10</f>
        <v>0</v>
      </c>
      <c r="J10" s="5">
        <f>DEL_VALLE!J10+UMG!J10+LANDIVAR!J10+INTERNACIONES!J10+PANAMERICANA!J10+GALILEO!J10+MESOAMERICANA!J10+OCCIDENTE!J10+RURAL!J10+'SAN PABLO'!J10+F.MARROQUIN!J10+DA_VINCI!J10+ITSMO!J10</f>
        <v>0</v>
      </c>
    </row>
    <row r="11" spans="1:17">
      <c r="A11" s="1">
        <v>18</v>
      </c>
      <c r="B11" s="7">
        <f t="shared" si="0"/>
        <v>1711</v>
      </c>
      <c r="C11" s="5">
        <f t="shared" si="1"/>
        <v>866</v>
      </c>
      <c r="D11" s="5">
        <f t="shared" si="2"/>
        <v>845</v>
      </c>
      <c r="E11" s="5">
        <f>DEL_VALLE!E11+UMG!E11+LANDIVAR!E11+INTERNACIONES!E11+PANAMERICANA!E11+GALILEO!E11+MESOAMERICANA!E11+OCCIDENTE!E11+RURAL!E11+'SAN PABLO'!E11+F.MARROQUIN!E11+DA_VINCI!E11+ITSMO!E11</f>
        <v>839</v>
      </c>
      <c r="F11" s="5">
        <f>DEL_VALLE!F11+UMG!F11+LANDIVAR!F11+INTERNACIONES!F11+PANAMERICANA!F11+GALILEO!F11+MESOAMERICANA!F11+OCCIDENTE!F11+RURAL!F11+'SAN PABLO'!F11+F.MARROQUIN!F11+DA_VINCI!F11+ITSMO!F11</f>
        <v>810</v>
      </c>
      <c r="G11" s="5">
        <f>DEL_VALLE!G11+UMG!G11+LANDIVAR!G11+INTERNACIONES!G11+PANAMERICANA!G11+GALILEO!G11+MESOAMERICANA!G11+OCCIDENTE!G11+RURAL!G11+'SAN PABLO'!G11+F.MARROQUIN!G11+DA_VINCI!G11+ITSMO!G11</f>
        <v>27</v>
      </c>
      <c r="H11" s="5">
        <f>DEL_VALLE!H11+UMG!H11+LANDIVAR!H11+INTERNACIONES!H11+PANAMERICANA!H11+GALILEO!H11+MESOAMERICANA!H11+OCCIDENTE!H11+RURAL!H11+'SAN PABLO'!H11+F.MARROQUIN!H11+DA_VINCI!H11+ITSMO!H11</f>
        <v>35</v>
      </c>
      <c r="I11" s="5">
        <f>DEL_VALLE!I11+UMG!I11+LANDIVAR!I11+INTERNACIONES!I11+PANAMERICANA!I11+GALILEO!I11+MESOAMERICANA!I11+OCCIDENTE!I11+RURAL!I11+'SAN PABLO'!I11+F.MARROQUIN!I11+DA_VINCI!I11+ITSMO!I11</f>
        <v>0</v>
      </c>
      <c r="J11" s="5">
        <f>DEL_VALLE!J11+UMG!J11+LANDIVAR!J11+INTERNACIONES!J11+PANAMERICANA!J11+GALILEO!J11+MESOAMERICANA!J11+OCCIDENTE!J11+RURAL!J11+'SAN PABLO'!J11+F.MARROQUIN!J11+DA_VINCI!J11+ITSMO!J11</f>
        <v>0</v>
      </c>
    </row>
    <row r="12" spans="1:17">
      <c r="A12" s="1">
        <v>19</v>
      </c>
      <c r="B12" s="7">
        <f t="shared" si="0"/>
        <v>2685</v>
      </c>
      <c r="C12" s="5">
        <f t="shared" si="1"/>
        <v>1351</v>
      </c>
      <c r="D12" s="5">
        <f t="shared" si="2"/>
        <v>1334</v>
      </c>
      <c r="E12" s="5">
        <f>DEL_VALLE!E12+UMG!E12+LANDIVAR!E12+INTERNACIONES!E12+PANAMERICANA!E12+GALILEO!E12+MESOAMERICANA!E12+OCCIDENTE!E12+RURAL!E12+'SAN PABLO'!E12+F.MARROQUIN!E12+DA_VINCI!E12+ITSMO!E12</f>
        <v>1343</v>
      </c>
      <c r="F12" s="5">
        <f>DEL_VALLE!F12+UMG!F12+LANDIVAR!F12+INTERNACIONES!F12+PANAMERICANA!F12+GALILEO!F12+MESOAMERICANA!F12+OCCIDENTE!F12+RURAL!F12+'SAN PABLO'!F12+F.MARROQUIN!F12+DA_VINCI!F12+ITSMO!F12</f>
        <v>1329</v>
      </c>
      <c r="G12" s="5">
        <f>DEL_VALLE!G12+UMG!G12+LANDIVAR!G12+INTERNACIONES!G12+PANAMERICANA!G12+GALILEO!G12+MESOAMERICANA!G12+OCCIDENTE!G12+RURAL!G12+'SAN PABLO'!G12+F.MARROQUIN!G12+DA_VINCI!G12+ITSMO!G12</f>
        <v>8</v>
      </c>
      <c r="H12" s="5">
        <f>DEL_VALLE!H12+UMG!H12+LANDIVAR!H12+INTERNACIONES!H12+PANAMERICANA!H12+GALILEO!H12+MESOAMERICANA!H12+OCCIDENTE!H12+RURAL!H12+'SAN PABLO'!H12+F.MARROQUIN!H12+DA_VINCI!H12+ITSMO!H12</f>
        <v>3</v>
      </c>
      <c r="I12" s="5">
        <f>DEL_VALLE!I12+UMG!I12+LANDIVAR!I12+INTERNACIONES!I12+PANAMERICANA!I12+GALILEO!I12+MESOAMERICANA!I12+OCCIDENTE!I12+RURAL!I12+'SAN PABLO'!I12+F.MARROQUIN!I12+DA_VINCI!I12+ITSMO!I12</f>
        <v>0</v>
      </c>
      <c r="J12" s="5">
        <f>DEL_VALLE!J12+UMG!J12+LANDIVAR!J12+INTERNACIONES!J12+PANAMERICANA!J12+GALILEO!J12+MESOAMERICANA!J12+OCCIDENTE!J12+RURAL!J12+'SAN PABLO'!J12+F.MARROQUIN!J12+DA_VINCI!J12+ITSMO!J12</f>
        <v>2</v>
      </c>
    </row>
    <row r="13" spans="1:17">
      <c r="A13" s="1">
        <v>20</v>
      </c>
      <c r="B13" s="7">
        <f t="shared" si="0"/>
        <v>4181</v>
      </c>
      <c r="C13" s="5">
        <f t="shared" si="1"/>
        <v>1955</v>
      </c>
      <c r="D13" s="5">
        <f t="shared" si="2"/>
        <v>2226</v>
      </c>
      <c r="E13" s="5">
        <f>DEL_VALLE!E13+UMG!E13+LANDIVAR!E13+INTERNACIONES!E13+PANAMERICANA!E13+GALILEO!E13+MESOAMERICANA!E13+OCCIDENTE!E13+RURAL!E13+'SAN PABLO'!E13+F.MARROQUIN!E13+DA_VINCI!E13+ITSMO!E13</f>
        <v>1955</v>
      </c>
      <c r="F13" s="5">
        <f>DEL_VALLE!F13+UMG!F13+LANDIVAR!F13+INTERNACIONES!F13+PANAMERICANA!F13+GALILEO!F13+MESOAMERICANA!F13+OCCIDENTE!F13+RURAL!F13+'SAN PABLO'!F13+F.MARROQUIN!F13+DA_VINCI!F13+ITSMO!F13</f>
        <v>2226</v>
      </c>
      <c r="G13" s="5">
        <f>DEL_VALLE!G13+UMG!G13+LANDIVAR!G13+INTERNACIONES!G13+PANAMERICANA!G13+GALILEO!G13+MESOAMERICANA!G13+OCCIDENTE!G13+RURAL!G13+'SAN PABLO'!G13+F.MARROQUIN!G13+DA_VINCI!G13+ITSMO!G13</f>
        <v>0</v>
      </c>
      <c r="H13" s="5">
        <f>DEL_VALLE!H13+UMG!H13+LANDIVAR!H13+INTERNACIONES!H13+PANAMERICANA!H13+GALILEO!H13+MESOAMERICANA!H13+OCCIDENTE!H13+RURAL!H13+'SAN PABLO'!H13+F.MARROQUIN!H13+DA_VINCI!H13+ITSMO!H13</f>
        <v>0</v>
      </c>
      <c r="I13" s="5">
        <f>DEL_VALLE!I13+UMG!I13+LANDIVAR!I13+INTERNACIONES!I13+PANAMERICANA!I13+GALILEO!I13+MESOAMERICANA!I13+OCCIDENTE!I13+RURAL!I13+'SAN PABLO'!I13+F.MARROQUIN!I13+DA_VINCI!I13+ITSMO!I13</f>
        <v>0</v>
      </c>
      <c r="J13" s="5">
        <f>DEL_VALLE!J13+UMG!J13+LANDIVAR!J13+INTERNACIONES!J13+PANAMERICANA!J13+GALILEO!J13+MESOAMERICANA!J13+OCCIDENTE!J13+RURAL!J13+'SAN PABLO'!J13+F.MARROQUIN!J13+DA_VINCI!J13+ITSMO!J13</f>
        <v>0</v>
      </c>
    </row>
    <row r="14" spans="1:17">
      <c r="A14" s="1">
        <v>21</v>
      </c>
      <c r="B14" s="7">
        <f t="shared" si="0"/>
        <v>3481</v>
      </c>
      <c r="C14" s="5">
        <f t="shared" si="1"/>
        <v>1758</v>
      </c>
      <c r="D14" s="5">
        <f t="shared" si="2"/>
        <v>1723</v>
      </c>
      <c r="E14" s="5">
        <f>DEL_VALLE!E14+UMG!E14+LANDIVAR!E14+INTERNACIONES!E14+PANAMERICANA!E14+GALILEO!E14+MESOAMERICANA!E14+OCCIDENTE!E14+RURAL!E14+'SAN PABLO'!E14+F.MARROQUIN!E14+DA_VINCI!E14+ITSMO!E14</f>
        <v>1758</v>
      </c>
      <c r="F14" s="5">
        <f>DEL_VALLE!F14+UMG!F14+LANDIVAR!F14+INTERNACIONES!F14+PANAMERICANA!F14+GALILEO!F14+MESOAMERICANA!F14+OCCIDENTE!F14+RURAL!F14+'SAN PABLO'!F14+F.MARROQUIN!F14+DA_VINCI!F14+ITSMO!F14</f>
        <v>1723</v>
      </c>
      <c r="G14" s="5">
        <f>DEL_VALLE!G14+UMG!G14+LANDIVAR!G14+INTERNACIONES!G14+PANAMERICANA!G14+GALILEO!G14+MESOAMERICANA!G14+OCCIDENTE!G14+RURAL!G14+'SAN PABLO'!G14+F.MARROQUIN!G14+DA_VINCI!G14+ITSMO!G14</f>
        <v>0</v>
      </c>
      <c r="H14" s="5">
        <f>DEL_VALLE!H14+UMG!H14+LANDIVAR!H14+INTERNACIONES!H14+PANAMERICANA!H14+GALILEO!H14+MESOAMERICANA!H14+OCCIDENTE!H14+RURAL!H14+'SAN PABLO'!H14+F.MARROQUIN!H14+DA_VINCI!H14+ITSMO!H14</f>
        <v>0</v>
      </c>
      <c r="I14" s="5">
        <f>DEL_VALLE!I14+UMG!I14+LANDIVAR!I14+INTERNACIONES!I14+PANAMERICANA!I14+GALILEO!I14+MESOAMERICANA!I14+OCCIDENTE!I14+RURAL!I14+'SAN PABLO'!I14+F.MARROQUIN!I14+DA_VINCI!I14+ITSMO!I14</f>
        <v>0</v>
      </c>
      <c r="J14" s="5">
        <f>DEL_VALLE!J14+UMG!J14+LANDIVAR!J14+INTERNACIONES!J14+PANAMERICANA!J14+GALILEO!J14+MESOAMERICANA!J14+OCCIDENTE!J14+RURAL!J14+'SAN PABLO'!J14+F.MARROQUIN!J14+DA_VINCI!J14+ITSMO!J14</f>
        <v>0</v>
      </c>
    </row>
    <row r="15" spans="1:17">
      <c r="A15" s="1">
        <v>22</v>
      </c>
      <c r="B15" s="7">
        <f t="shared" si="0"/>
        <v>2491</v>
      </c>
      <c r="C15" s="5">
        <f t="shared" si="1"/>
        <v>1256</v>
      </c>
      <c r="D15" s="5">
        <f t="shared" si="2"/>
        <v>1235</v>
      </c>
      <c r="E15" s="5">
        <f>DEL_VALLE!E15+UMG!E15+LANDIVAR!E15+INTERNACIONES!E15+PANAMERICANA!E15+GALILEO!E15+MESOAMERICANA!E15+OCCIDENTE!E15+RURAL!E15+'SAN PABLO'!E15+F.MARROQUIN!E15+DA_VINCI!E15+ITSMO!E15</f>
        <v>1256</v>
      </c>
      <c r="F15" s="5">
        <f>DEL_VALLE!F15+UMG!F15+LANDIVAR!F15+INTERNACIONES!F15+PANAMERICANA!F15+GALILEO!F15+MESOAMERICANA!F15+OCCIDENTE!F15+RURAL!F15+'SAN PABLO'!F15+F.MARROQUIN!F15+DA_VINCI!F15+ITSMO!F15</f>
        <v>1234</v>
      </c>
      <c r="G15" s="5">
        <f>DEL_VALLE!G15+UMG!G15+LANDIVAR!G15+INTERNACIONES!G15+PANAMERICANA!G15+GALILEO!G15+MESOAMERICANA!G15+OCCIDENTE!G15+RURAL!G15+'SAN PABLO'!G15+F.MARROQUIN!G15+DA_VINCI!G15+ITSMO!G15</f>
        <v>0</v>
      </c>
      <c r="H15" s="5">
        <f>DEL_VALLE!H15+UMG!H15+LANDIVAR!H15+INTERNACIONES!H15+PANAMERICANA!H15+GALILEO!H15+MESOAMERICANA!H15+OCCIDENTE!H15+RURAL!H15+'SAN PABLO'!H15+F.MARROQUIN!H15+DA_VINCI!H15+ITSMO!H15</f>
        <v>1</v>
      </c>
      <c r="I15" s="5">
        <f>DEL_VALLE!I15+UMG!I15+LANDIVAR!I15+INTERNACIONES!I15+PANAMERICANA!I15+GALILEO!I15+MESOAMERICANA!I15+OCCIDENTE!I15+RURAL!I15+'SAN PABLO'!I15+F.MARROQUIN!I15+DA_VINCI!I15+ITSMO!I15</f>
        <v>0</v>
      </c>
      <c r="J15" s="5">
        <f>DEL_VALLE!J15+UMG!J15+LANDIVAR!J15+INTERNACIONES!J15+PANAMERICANA!J15+GALILEO!J15+MESOAMERICANA!J15+OCCIDENTE!J15+RURAL!J15+'SAN PABLO'!J15+F.MARROQUIN!J15+DA_VINCI!J15+ITSMO!J15</f>
        <v>0</v>
      </c>
    </row>
    <row r="16" spans="1:17">
      <c r="A16" s="1">
        <v>23</v>
      </c>
      <c r="B16" s="7">
        <f t="shared" si="0"/>
        <v>1945</v>
      </c>
      <c r="C16" s="5">
        <f t="shared" si="1"/>
        <v>1030</v>
      </c>
      <c r="D16" s="5">
        <f t="shared" si="2"/>
        <v>915</v>
      </c>
      <c r="E16" s="5">
        <f>DEL_VALLE!E16+UMG!E16+LANDIVAR!E16+INTERNACIONES!E16+PANAMERICANA!E16+GALILEO!E16+MESOAMERICANA!E16+OCCIDENTE!E16+RURAL!E16+'SAN PABLO'!E16+F.MARROQUIN!E16+DA_VINCI!E16+ITSMO!E16</f>
        <v>1029</v>
      </c>
      <c r="F16" s="5">
        <f>DEL_VALLE!F16+UMG!F16+LANDIVAR!F16+INTERNACIONES!F16+PANAMERICANA!F16+GALILEO!F16+MESOAMERICANA!F16+OCCIDENTE!F16+RURAL!F16+'SAN PABLO'!F16+F.MARROQUIN!F16+DA_VINCI!F16+ITSMO!F16</f>
        <v>914</v>
      </c>
      <c r="G16" s="5">
        <f>DEL_VALLE!G16+UMG!G16+LANDIVAR!G16+INTERNACIONES!G16+PANAMERICANA!G16+GALILEO!G16+MESOAMERICANA!G16+OCCIDENTE!G16+RURAL!G16+'SAN PABLO'!G16+F.MARROQUIN!G16+DA_VINCI!G16+ITSMO!G16</f>
        <v>1</v>
      </c>
      <c r="H16" s="5">
        <f>DEL_VALLE!H16+UMG!H16+LANDIVAR!H16+INTERNACIONES!H16+PANAMERICANA!H16+GALILEO!H16+MESOAMERICANA!H16+OCCIDENTE!H16+RURAL!H16+'SAN PABLO'!H16+F.MARROQUIN!H16+DA_VINCI!H16+ITSMO!H16</f>
        <v>1</v>
      </c>
      <c r="I16" s="5">
        <f>DEL_VALLE!I16+UMG!I16+LANDIVAR!I16+INTERNACIONES!I16+PANAMERICANA!I16+GALILEO!I16+MESOAMERICANA!I16+OCCIDENTE!I16+RURAL!I16+'SAN PABLO'!I16+F.MARROQUIN!I16+DA_VINCI!I16+ITSMO!I16</f>
        <v>0</v>
      </c>
      <c r="J16" s="5">
        <f>DEL_VALLE!J16+UMG!J16+LANDIVAR!J16+INTERNACIONES!J16+PANAMERICANA!J16+GALILEO!J16+MESOAMERICANA!J16+OCCIDENTE!J16+RURAL!J16+'SAN PABLO'!J16+F.MARROQUIN!J16+DA_VINCI!J16+ITSMO!J16</f>
        <v>0</v>
      </c>
    </row>
    <row r="17" spans="1:12">
      <c r="A17" s="1">
        <v>24</v>
      </c>
      <c r="B17" s="7">
        <f t="shared" si="0"/>
        <v>1576</v>
      </c>
      <c r="C17" s="5">
        <f t="shared" si="1"/>
        <v>835</v>
      </c>
      <c r="D17" s="5">
        <f t="shared" si="2"/>
        <v>741</v>
      </c>
      <c r="E17" s="5">
        <f>DEL_VALLE!E17+UMG!E17+LANDIVAR!E17+INTERNACIONES!E17+PANAMERICANA!E17+GALILEO!E17+MESOAMERICANA!E17+OCCIDENTE!E17+RURAL!E17+'SAN PABLO'!E17+F.MARROQUIN!E17+DA_VINCI!E17+ITSMO!E17</f>
        <v>825</v>
      </c>
      <c r="F17" s="5">
        <f>DEL_VALLE!F17+UMG!F17+LANDIVAR!F17+INTERNACIONES!F17+PANAMERICANA!F17+GALILEO!F17+MESOAMERICANA!F17+OCCIDENTE!F17+RURAL!F17+'SAN PABLO'!F17+F.MARROQUIN!F17+DA_VINCI!F17+ITSMO!F17</f>
        <v>734</v>
      </c>
      <c r="G17" s="5">
        <f>DEL_VALLE!G17+UMG!G17+LANDIVAR!G17+INTERNACIONES!G17+PANAMERICANA!G17+GALILEO!G17+MESOAMERICANA!G17+OCCIDENTE!G17+RURAL!G17+'SAN PABLO'!G17+F.MARROQUIN!G17+DA_VINCI!G17+ITSMO!G17</f>
        <v>10</v>
      </c>
      <c r="H17" s="5">
        <f>DEL_VALLE!H17+UMG!H17+LANDIVAR!H17+INTERNACIONES!H17+PANAMERICANA!H17+GALILEO!H17+MESOAMERICANA!H17+OCCIDENTE!H17+RURAL!H17+'SAN PABLO'!H17+F.MARROQUIN!H17+DA_VINCI!H17+ITSMO!H17</f>
        <v>7</v>
      </c>
      <c r="I17" s="5">
        <f>DEL_VALLE!I17+UMG!I17+LANDIVAR!I17+INTERNACIONES!I17+PANAMERICANA!I17+GALILEO!I17+MESOAMERICANA!I17+OCCIDENTE!I17+RURAL!I17+'SAN PABLO'!I17+F.MARROQUIN!I17+DA_VINCI!I17+ITSMO!I17</f>
        <v>0</v>
      </c>
      <c r="J17" s="5">
        <f>DEL_VALLE!J17+UMG!J17+LANDIVAR!J17+INTERNACIONES!J17+PANAMERICANA!J17+GALILEO!J17+MESOAMERICANA!J17+OCCIDENTE!J17+RURAL!J17+'SAN PABLO'!J17+F.MARROQUIN!J17+DA_VINCI!J17+ITSMO!J17</f>
        <v>0</v>
      </c>
    </row>
    <row r="18" spans="1:12">
      <c r="A18" s="1">
        <v>25</v>
      </c>
      <c r="B18" s="7">
        <f t="shared" si="0"/>
        <v>1049</v>
      </c>
      <c r="C18" s="5">
        <f t="shared" si="1"/>
        <v>546</v>
      </c>
      <c r="D18" s="5">
        <f t="shared" si="2"/>
        <v>503</v>
      </c>
      <c r="E18" s="5">
        <f>DEL_VALLE!E18+UMG!E18+LANDIVAR!E18+INTERNACIONES!E18+PANAMERICANA!E18+GALILEO!E18+MESOAMERICANA!E18+OCCIDENTE!E18+RURAL!E18+'SAN PABLO'!E18+F.MARROQUIN!E18+DA_VINCI!E18+ITSMO!E18</f>
        <v>525</v>
      </c>
      <c r="F18" s="5">
        <f>DEL_VALLE!F18+UMG!F18+LANDIVAR!F18+INTERNACIONES!F18+PANAMERICANA!F18+GALILEO!F18+MESOAMERICANA!F18+OCCIDENTE!F18+RURAL!F18+'SAN PABLO'!F18+F.MARROQUIN!F18+DA_VINCI!F18+ITSMO!F18</f>
        <v>480</v>
      </c>
      <c r="G18" s="5">
        <f>DEL_VALLE!G18+UMG!G18+LANDIVAR!G18+INTERNACIONES!G18+PANAMERICANA!G18+GALILEO!G18+MESOAMERICANA!G18+OCCIDENTE!G18+RURAL!G18+'SAN PABLO'!G18+F.MARROQUIN!G18+DA_VINCI!G18+ITSMO!G18</f>
        <v>21</v>
      </c>
      <c r="H18" s="5">
        <f>DEL_VALLE!H18+UMG!H18+LANDIVAR!H18+INTERNACIONES!H18+PANAMERICANA!H18+GALILEO!H18+MESOAMERICANA!H18+OCCIDENTE!H18+RURAL!H18+'SAN PABLO'!H18+F.MARROQUIN!H18+DA_VINCI!H18+ITSMO!H18</f>
        <v>23</v>
      </c>
      <c r="I18" s="5">
        <f>DEL_VALLE!I18+UMG!I18+LANDIVAR!I18+INTERNACIONES!I18+PANAMERICANA!I18+GALILEO!I18+MESOAMERICANA!I18+OCCIDENTE!I18+RURAL!I18+'SAN PABLO'!I18+F.MARROQUIN!I18+DA_VINCI!I18+ITSMO!I18</f>
        <v>0</v>
      </c>
      <c r="J18" s="5">
        <f>DEL_VALLE!J18+UMG!J18+LANDIVAR!J18+INTERNACIONES!J18+PANAMERICANA!J18+GALILEO!J18+MESOAMERICANA!J18+OCCIDENTE!J18+RURAL!J18+'SAN PABLO'!J18+F.MARROQUIN!J18+DA_VINCI!J18+ITSMO!J18</f>
        <v>0</v>
      </c>
    </row>
    <row r="19" spans="1:12">
      <c r="A19" s="1">
        <v>26</v>
      </c>
      <c r="B19" s="7">
        <f t="shared" si="0"/>
        <v>1046</v>
      </c>
      <c r="C19" s="5">
        <f t="shared" si="1"/>
        <v>543</v>
      </c>
      <c r="D19" s="5">
        <f t="shared" si="2"/>
        <v>503</v>
      </c>
      <c r="E19" s="5">
        <f>DEL_VALLE!E19+UMG!E19+LANDIVAR!E19+INTERNACIONES!E19+PANAMERICANA!E19+GALILEO!E19+MESOAMERICANA!E19+OCCIDENTE!E19+RURAL!E19+'SAN PABLO'!E19+F.MARROQUIN!E19+DA_VINCI!E19+ITSMO!E19</f>
        <v>507</v>
      </c>
      <c r="F19" s="5">
        <f>DEL_VALLE!F19+UMG!F19+LANDIVAR!F19+INTERNACIONES!F19+PANAMERICANA!F19+GALILEO!F19+MESOAMERICANA!F19+OCCIDENTE!F19+RURAL!F19+'SAN PABLO'!F19+F.MARROQUIN!F19+DA_VINCI!F19+ITSMO!F19</f>
        <v>465</v>
      </c>
      <c r="G19" s="5">
        <f>DEL_VALLE!G19+UMG!G19+LANDIVAR!G19+INTERNACIONES!G19+PANAMERICANA!G19+GALILEO!G19+MESOAMERICANA!G19+OCCIDENTE!G19+RURAL!G19+'SAN PABLO'!G19+F.MARROQUIN!G19+DA_VINCI!G19+ITSMO!G19</f>
        <v>36</v>
      </c>
      <c r="H19" s="5">
        <f>DEL_VALLE!H19+UMG!H19+LANDIVAR!H19+INTERNACIONES!H19+PANAMERICANA!H19+GALILEO!H19+MESOAMERICANA!H19+OCCIDENTE!H19+RURAL!H19+'SAN PABLO'!H19+F.MARROQUIN!H19+DA_VINCI!H19+ITSMO!H19</f>
        <v>38</v>
      </c>
      <c r="I19" s="5">
        <f>DEL_VALLE!I19+UMG!I19+LANDIVAR!I19+INTERNACIONES!I19+PANAMERICANA!I19+GALILEO!I19+MESOAMERICANA!I19+OCCIDENTE!I19+RURAL!I19+'SAN PABLO'!I19+F.MARROQUIN!I19+DA_VINCI!I19+ITSMO!I19</f>
        <v>0</v>
      </c>
      <c r="J19" s="5">
        <f>DEL_VALLE!J19+UMG!J19+LANDIVAR!J19+INTERNACIONES!J19+PANAMERICANA!J19+GALILEO!J19+MESOAMERICANA!J19+OCCIDENTE!J19+RURAL!J19+'SAN PABLO'!J19+F.MARROQUIN!J19+DA_VINCI!J19+ITSMO!J19</f>
        <v>0</v>
      </c>
    </row>
    <row r="20" spans="1:12">
      <c r="A20" s="1">
        <v>27</v>
      </c>
      <c r="B20" s="7">
        <f t="shared" si="0"/>
        <v>955</v>
      </c>
      <c r="C20" s="5">
        <f t="shared" si="1"/>
        <v>498</v>
      </c>
      <c r="D20" s="5">
        <f t="shared" si="2"/>
        <v>457</v>
      </c>
      <c r="E20" s="5">
        <f>DEL_VALLE!E20+UMG!E20+LANDIVAR!E20+INTERNACIONES!E20+PANAMERICANA!E20+GALILEO!E20+MESOAMERICANA!E20+OCCIDENTE!E20+RURAL!E20+'SAN PABLO'!E20+F.MARROQUIN!E20+DA_VINCI!E20+ITSMO!E20</f>
        <v>447</v>
      </c>
      <c r="F20" s="5">
        <f>DEL_VALLE!F20+UMG!F20+LANDIVAR!F20+INTERNACIONES!F20+PANAMERICANA!F20+GALILEO!F20+MESOAMERICANA!F20+OCCIDENTE!F20+RURAL!F20+'SAN PABLO'!F20+F.MARROQUIN!F20+DA_VINCI!F20+ITSMO!F20</f>
        <v>397</v>
      </c>
      <c r="G20" s="5">
        <f>DEL_VALLE!G20+UMG!G20+LANDIVAR!G20+INTERNACIONES!G20+PANAMERICANA!G20+GALILEO!G20+MESOAMERICANA!G20+OCCIDENTE!G20+RURAL!G20+'SAN PABLO'!G20+F.MARROQUIN!G20+DA_VINCI!G20+ITSMO!G20</f>
        <v>51</v>
      </c>
      <c r="H20" s="5">
        <f>DEL_VALLE!H20+UMG!H20+LANDIVAR!H20+INTERNACIONES!H20+PANAMERICANA!H20+GALILEO!H20+MESOAMERICANA!H20+OCCIDENTE!H20+RURAL!H20+'SAN PABLO'!H20+F.MARROQUIN!H20+DA_VINCI!H20+ITSMO!H20</f>
        <v>60</v>
      </c>
      <c r="I20" s="5">
        <f>DEL_VALLE!I20+UMG!I20+LANDIVAR!I20+INTERNACIONES!I20+PANAMERICANA!I20+GALILEO!I20+MESOAMERICANA!I20+OCCIDENTE!I20+RURAL!I20+'SAN PABLO'!I20+F.MARROQUIN!I20+DA_VINCI!I20+ITSMO!I20</f>
        <v>0</v>
      </c>
      <c r="J20" s="5">
        <f>DEL_VALLE!J20+UMG!J20+LANDIVAR!J20+INTERNACIONES!J20+PANAMERICANA!J20+GALILEO!J20+MESOAMERICANA!J20+OCCIDENTE!J20+RURAL!J20+'SAN PABLO'!J20+F.MARROQUIN!J20+DA_VINCI!J20+ITSMO!J20</f>
        <v>0</v>
      </c>
    </row>
    <row r="21" spans="1:12">
      <c r="A21" s="1">
        <v>28</v>
      </c>
      <c r="B21" s="7">
        <f t="shared" si="0"/>
        <v>973</v>
      </c>
      <c r="C21" s="5">
        <f t="shared" si="1"/>
        <v>497</v>
      </c>
      <c r="D21" s="5">
        <f t="shared" si="2"/>
        <v>476</v>
      </c>
      <c r="E21" s="5">
        <f>DEL_VALLE!E21+UMG!E21+LANDIVAR!E21+INTERNACIONES!E21+PANAMERICANA!E21+GALILEO!E21+MESOAMERICANA!E21+OCCIDENTE!E21+RURAL!E21+'SAN PABLO'!E21+F.MARROQUIN!E21+DA_VINCI!E21+ITSMO!E21</f>
        <v>341</v>
      </c>
      <c r="F21" s="5">
        <f>DEL_VALLE!F21+UMG!F21+LANDIVAR!F21+INTERNACIONES!F21+PANAMERICANA!F21+GALILEO!F21+MESOAMERICANA!F21+OCCIDENTE!F21+RURAL!F21+'SAN PABLO'!F21+F.MARROQUIN!F21+DA_VINCI!F21+ITSMO!F21</f>
        <v>357</v>
      </c>
      <c r="G21" s="5">
        <f>DEL_VALLE!G21+UMG!G21+LANDIVAR!G21+INTERNACIONES!G21+PANAMERICANA!G21+GALILEO!G21+MESOAMERICANA!G21+OCCIDENTE!G21+RURAL!G21+'SAN PABLO'!G21+F.MARROQUIN!G21+DA_VINCI!G21+ITSMO!G21</f>
        <v>156</v>
      </c>
      <c r="H21" s="5">
        <f>DEL_VALLE!H21+UMG!H21+LANDIVAR!H21+INTERNACIONES!H21+PANAMERICANA!H21+GALILEO!H21+MESOAMERICANA!H21+OCCIDENTE!H21+RURAL!H21+'SAN PABLO'!H21+F.MARROQUIN!H21+DA_VINCI!H21+ITSMO!H21</f>
        <v>119</v>
      </c>
      <c r="I21" s="5">
        <f>DEL_VALLE!I21+UMG!I21+LANDIVAR!I21+INTERNACIONES!I21+PANAMERICANA!I21+GALILEO!I21+MESOAMERICANA!I21+OCCIDENTE!I21+RURAL!I21+'SAN PABLO'!I21+F.MARROQUIN!I21+DA_VINCI!I21+ITSMO!I21</f>
        <v>0</v>
      </c>
      <c r="J21" s="5">
        <f>DEL_VALLE!J21+UMG!J21+LANDIVAR!J21+INTERNACIONES!J21+PANAMERICANA!J21+GALILEO!J21+MESOAMERICANA!J21+OCCIDENTE!J21+RURAL!J21+'SAN PABLO'!J21+F.MARROQUIN!J21+DA_VINCI!J21+ITSMO!J21</f>
        <v>0</v>
      </c>
      <c r="K21" s="8"/>
    </row>
    <row r="22" spans="1:12">
      <c r="A22" s="1">
        <v>29</v>
      </c>
      <c r="B22" s="7">
        <f t="shared" si="0"/>
        <v>1052</v>
      </c>
      <c r="C22" s="5">
        <f t="shared" si="1"/>
        <v>369</v>
      </c>
      <c r="D22" s="5">
        <f t="shared" si="2"/>
        <v>683</v>
      </c>
      <c r="E22" s="5">
        <f>DEL_VALLE!E22+UMG!E22+LANDIVAR!E22+INTERNACIONES!E22+PANAMERICANA!E22+GALILEO!E22+MESOAMERICANA!E22+OCCIDENTE!E22+RURAL!E22+'SAN PABLO'!E22+F.MARROQUIN!E22+DA_VINCI!E22+ITSMO!E22</f>
        <v>321</v>
      </c>
      <c r="F22" s="5">
        <f>DEL_VALLE!F22+UMG!F22+LANDIVAR!F22+INTERNACIONES!F22+PANAMERICANA!F22+GALILEO!F22+MESOAMERICANA!F22+OCCIDENTE!F22+RURAL!F22+'SAN PABLO'!F22+F.MARROQUIN!F22+DA_VINCI!F22+ITSMO!F22</f>
        <v>637</v>
      </c>
      <c r="G22" s="5">
        <f>DEL_VALLE!G22+UMG!G22+LANDIVAR!G22+INTERNACIONES!G22+PANAMERICANA!G22+GALILEO!G22+MESOAMERICANA!G22+OCCIDENTE!G22+RURAL!G22+'SAN PABLO'!G22+F.MARROQUIN!G22+DA_VINCI!G22+ITSMO!G22</f>
        <v>48</v>
      </c>
      <c r="H22" s="5">
        <f>DEL_VALLE!H22+UMG!H22+LANDIVAR!H22+INTERNACIONES!H22+PANAMERICANA!H22+GALILEO!H22+MESOAMERICANA!H22+OCCIDENTE!H22+RURAL!H22+'SAN PABLO'!H22+F.MARROQUIN!H22+DA_VINCI!H22+ITSMO!H22</f>
        <v>46</v>
      </c>
      <c r="I22" s="5">
        <f>DEL_VALLE!I22+UMG!I22+LANDIVAR!I22+INTERNACIONES!I22+PANAMERICANA!I22+GALILEO!I22+MESOAMERICANA!I22+OCCIDENTE!I22+RURAL!I22+'SAN PABLO'!I22+F.MARROQUIN!I22+DA_VINCI!I22+ITSMO!I22</f>
        <v>0</v>
      </c>
      <c r="J22" s="5">
        <f>DEL_VALLE!J22+UMG!J22+LANDIVAR!J22+INTERNACIONES!J22+PANAMERICANA!J22+GALILEO!J22+MESOAMERICANA!J22+OCCIDENTE!J22+RURAL!J22+'SAN PABLO'!J22+F.MARROQUIN!J22+DA_VINCI!J22+ITSMO!J22</f>
        <v>0</v>
      </c>
    </row>
    <row r="23" spans="1:12">
      <c r="A23" s="1">
        <v>30</v>
      </c>
      <c r="B23" s="7">
        <f t="shared" si="0"/>
        <v>439</v>
      </c>
      <c r="C23" s="5">
        <f t="shared" si="1"/>
        <v>233</v>
      </c>
      <c r="D23" s="5">
        <f t="shared" si="2"/>
        <v>206</v>
      </c>
      <c r="E23" s="5">
        <f>DEL_VALLE!E23+UMG!E23+LANDIVAR!E23+INTERNACIONES!E23+PANAMERICANA!E23+GALILEO!E23+MESOAMERICANA!E23+OCCIDENTE!E23+RURAL!E23+'SAN PABLO'!E23+F.MARROQUIN!E23+DA_VINCI!E23+ITSMO!E23</f>
        <v>200</v>
      </c>
      <c r="F23" s="5">
        <f>DEL_VALLE!F23+UMG!F23+LANDIVAR!F23+INTERNACIONES!F23+PANAMERICANA!F23+GALILEO!F23+MESOAMERICANA!F23+OCCIDENTE!F23+RURAL!F23+'SAN PABLO'!F23+F.MARROQUIN!F23+DA_VINCI!F23+ITSMO!F23</f>
        <v>181</v>
      </c>
      <c r="G23" s="5">
        <f>DEL_VALLE!G23+UMG!G23+LANDIVAR!G23+INTERNACIONES!G23+PANAMERICANA!G23+GALILEO!G23+MESOAMERICANA!G23+OCCIDENTE!G23+RURAL!G23+'SAN PABLO'!G23+F.MARROQUIN!G23+DA_VINCI!G23+ITSMO!G23</f>
        <v>33</v>
      </c>
      <c r="H23" s="5">
        <f>DEL_VALLE!H23+UMG!H23+LANDIVAR!H23+INTERNACIONES!H23+PANAMERICANA!H23+GALILEO!H23+MESOAMERICANA!H23+OCCIDENTE!H23+RURAL!H23+'SAN PABLO'!H23+F.MARROQUIN!H23+DA_VINCI!H23+ITSMO!H23</f>
        <v>23</v>
      </c>
      <c r="I23" s="5">
        <f>DEL_VALLE!I23+UMG!I23+LANDIVAR!I23+INTERNACIONES!I23+PANAMERICANA!I23+GALILEO!I23+MESOAMERICANA!I23+OCCIDENTE!I23+RURAL!I23+'SAN PABLO'!I23+F.MARROQUIN!I23+DA_VINCI!I23+ITSMO!I23</f>
        <v>0</v>
      </c>
      <c r="J23" s="5">
        <f>DEL_VALLE!J23+UMG!J23+LANDIVAR!J23+INTERNACIONES!J23+PANAMERICANA!J23+GALILEO!J23+MESOAMERICANA!J23+OCCIDENTE!J23+RURAL!J23+'SAN PABLO'!J23+F.MARROQUIN!J23+DA_VINCI!J23+ITSMO!J23</f>
        <v>2</v>
      </c>
    </row>
    <row r="24" spans="1:12">
      <c r="A24" s="1">
        <v>31</v>
      </c>
      <c r="B24" s="7">
        <f t="shared" si="0"/>
        <v>780</v>
      </c>
      <c r="C24" s="5">
        <f t="shared" si="1"/>
        <v>316</v>
      </c>
      <c r="D24" s="5">
        <f t="shared" si="2"/>
        <v>464</v>
      </c>
      <c r="E24" s="5">
        <f>DEL_VALLE!E24+UMG!E24+LANDIVAR!E24+INTERNACIONES!E24+PANAMERICANA!E24+GALILEO!E24+MESOAMERICANA!E24+OCCIDENTE!E24+RURAL!E24+'SAN PABLO'!E24+F.MARROQUIN!E24+DA_VINCI!E24+ITSMO!E24</f>
        <v>261</v>
      </c>
      <c r="F24" s="5">
        <f>DEL_VALLE!F24+UMG!F24+LANDIVAR!F24+INTERNACIONES!F24+PANAMERICANA!F24+GALILEO!F24+MESOAMERICANA!F24+OCCIDENTE!F24+RURAL!F24+'SAN PABLO'!F24+F.MARROQUIN!F24+DA_VINCI!F24+ITSMO!F24</f>
        <v>408</v>
      </c>
      <c r="G24" s="5">
        <f>DEL_VALLE!G24+UMG!G24+LANDIVAR!G24+INTERNACIONES!G24+PANAMERICANA!G24+GALILEO!G24+MESOAMERICANA!G24+OCCIDENTE!G24+RURAL!G24+'SAN PABLO'!G24+F.MARROQUIN!G24+DA_VINCI!G24+ITSMO!G24</f>
        <v>48</v>
      </c>
      <c r="H24" s="5">
        <f>DEL_VALLE!H24+UMG!H24+LANDIVAR!H24+INTERNACIONES!H24+PANAMERICANA!H24+GALILEO!H24+MESOAMERICANA!H24+OCCIDENTE!H24+RURAL!H24+'SAN PABLO'!H24+F.MARROQUIN!H24+DA_VINCI!H24+ITSMO!H24</f>
        <v>51</v>
      </c>
      <c r="I24" s="5">
        <f>DEL_VALLE!I24+UMG!I24+LANDIVAR!I24+INTERNACIONES!I24+PANAMERICANA!I24+GALILEO!I24+MESOAMERICANA!I24+OCCIDENTE!I24+RURAL!I24+'SAN PABLO'!I24+F.MARROQUIN!I24+DA_VINCI!I24+ITSMO!I24</f>
        <v>7</v>
      </c>
      <c r="J24" s="5">
        <f>DEL_VALLE!J24+UMG!J24+LANDIVAR!J24+INTERNACIONES!J24+PANAMERICANA!J24+GALILEO!J24+MESOAMERICANA!J24+OCCIDENTE!J24+RURAL!J24+'SAN PABLO'!J24+F.MARROQUIN!J24+DA_VINCI!J24+ITSMO!J24</f>
        <v>5</v>
      </c>
    </row>
    <row r="25" spans="1:12">
      <c r="A25" s="1">
        <v>32</v>
      </c>
      <c r="B25" s="7">
        <f t="shared" si="0"/>
        <v>343</v>
      </c>
      <c r="C25" s="5">
        <f t="shared" si="1"/>
        <v>165</v>
      </c>
      <c r="D25" s="5">
        <f t="shared" si="2"/>
        <v>178</v>
      </c>
      <c r="E25" s="5">
        <f>DEL_VALLE!E25+UMG!E25+LANDIVAR!E25+INTERNACIONES!E25+PANAMERICANA!E25+GALILEO!E25+MESOAMERICANA!E25+OCCIDENTE!E25+RURAL!E25+'SAN PABLO'!E25+F.MARROQUIN!E25+DA_VINCI!E25+ITSMO!E25</f>
        <v>128</v>
      </c>
      <c r="F25" s="5">
        <f>DEL_VALLE!F25+UMG!F25+LANDIVAR!F25+INTERNACIONES!F25+PANAMERICANA!F25+GALILEO!F25+MESOAMERICANA!F25+OCCIDENTE!F25+RURAL!F25+'SAN PABLO'!F25+F.MARROQUIN!F25+DA_VINCI!F25+ITSMO!F25</f>
        <v>152</v>
      </c>
      <c r="G25" s="5">
        <f>DEL_VALLE!G25+UMG!G25+LANDIVAR!G25+INTERNACIONES!G25+PANAMERICANA!G25+GALILEO!G25+MESOAMERICANA!G25+OCCIDENTE!G25+RURAL!G25+'SAN PABLO'!G25+F.MARROQUIN!G25+DA_VINCI!G25+ITSMO!G25</f>
        <v>37</v>
      </c>
      <c r="H25" s="5">
        <f>DEL_VALLE!H25+UMG!H25+LANDIVAR!H25+INTERNACIONES!H25+PANAMERICANA!H25+GALILEO!H25+MESOAMERICANA!H25+OCCIDENTE!H25+RURAL!H25+'SAN PABLO'!H25+F.MARROQUIN!H25+DA_VINCI!H25+ITSMO!H25</f>
        <v>26</v>
      </c>
      <c r="I25" s="5">
        <f>DEL_VALLE!I25+UMG!I25+LANDIVAR!I25+INTERNACIONES!I25+PANAMERICANA!I25+GALILEO!I25+MESOAMERICANA!I25+OCCIDENTE!I25+RURAL!I25+'SAN PABLO'!I25+F.MARROQUIN!I25+DA_VINCI!I25+ITSMO!I25</f>
        <v>0</v>
      </c>
      <c r="J25" s="5">
        <f>DEL_VALLE!J25+UMG!J25+LANDIVAR!J25+INTERNACIONES!J25+PANAMERICANA!J25+GALILEO!J25+MESOAMERICANA!J25+OCCIDENTE!J25+RURAL!J25+'SAN PABLO'!J25+F.MARROQUIN!J25+DA_VINCI!J25+ITSMO!J25</f>
        <v>0</v>
      </c>
    </row>
    <row r="26" spans="1:12">
      <c r="A26" s="1">
        <v>33</v>
      </c>
      <c r="B26" s="7">
        <f t="shared" si="0"/>
        <v>303</v>
      </c>
      <c r="C26" s="5">
        <f t="shared" si="1"/>
        <v>144</v>
      </c>
      <c r="D26" s="5">
        <f t="shared" si="2"/>
        <v>159</v>
      </c>
      <c r="E26" s="5">
        <f>DEL_VALLE!E26+UMG!E26+LANDIVAR!E26+INTERNACIONES!E26+PANAMERICANA!E26+GALILEO!E26+MESOAMERICANA!E26+OCCIDENTE!E26+RURAL!E26+'SAN PABLO'!E26+F.MARROQUIN!E26+DA_VINCI!E26+ITSMO!E26</f>
        <v>114</v>
      </c>
      <c r="F26" s="5">
        <f>DEL_VALLE!F26+UMG!F26+LANDIVAR!F26+INTERNACIONES!F26+PANAMERICANA!F26+GALILEO!F26+MESOAMERICANA!F26+OCCIDENTE!F26+RURAL!F26+'SAN PABLO'!F26+F.MARROQUIN!F26+DA_VINCI!F26+ITSMO!F26</f>
        <v>135</v>
      </c>
      <c r="G26" s="5">
        <f>DEL_VALLE!G26+UMG!G26+LANDIVAR!G26+INTERNACIONES!G26+PANAMERICANA!G26+GALILEO!G26+MESOAMERICANA!G26+OCCIDENTE!G26+RURAL!G26+'SAN PABLO'!G26+F.MARROQUIN!G26+DA_VINCI!G26+ITSMO!G26</f>
        <v>30</v>
      </c>
      <c r="H26" s="5">
        <f>DEL_VALLE!H26+UMG!H26+LANDIVAR!H26+INTERNACIONES!H26+PANAMERICANA!H26+GALILEO!H26+MESOAMERICANA!H26+OCCIDENTE!H26+RURAL!H26+'SAN PABLO'!H26+F.MARROQUIN!H26+DA_VINCI!H26+ITSMO!H26</f>
        <v>24</v>
      </c>
      <c r="I26" s="5">
        <f>DEL_VALLE!I26+UMG!I26+LANDIVAR!I26+INTERNACIONES!I26+PANAMERICANA!I26+GALILEO!I26+MESOAMERICANA!I26+OCCIDENTE!I26+RURAL!I26+'SAN PABLO'!I26+F.MARROQUIN!I26+DA_VINCI!I26+ITSMO!I26</f>
        <v>0</v>
      </c>
      <c r="J26" s="5">
        <f>DEL_VALLE!J26+UMG!J26+LANDIVAR!J26+INTERNACIONES!J26+PANAMERICANA!J26+GALILEO!J26+MESOAMERICANA!J26+OCCIDENTE!J26+RURAL!J26+'SAN PABLO'!J26+F.MARROQUIN!J26+DA_VINCI!J26+ITSMO!J26</f>
        <v>0</v>
      </c>
    </row>
    <row r="27" spans="1:12">
      <c r="A27" s="1">
        <v>34</v>
      </c>
      <c r="B27" s="7">
        <f t="shared" si="0"/>
        <v>243</v>
      </c>
      <c r="C27" s="5">
        <f t="shared" si="1"/>
        <v>115</v>
      </c>
      <c r="D27" s="5">
        <f t="shared" si="2"/>
        <v>128</v>
      </c>
      <c r="E27" s="5">
        <f>DEL_VALLE!E27+UMG!E27+LANDIVAR!E27+INTERNACIONES!E27+PANAMERICANA!E27+GALILEO!E27+MESOAMERICANA!E27+OCCIDENTE!E27+RURAL!E27+'SAN PABLO'!E27+F.MARROQUIN!E27+DA_VINCI!E27+ITSMO!E27</f>
        <v>92</v>
      </c>
      <c r="F27" s="5">
        <f>DEL_VALLE!F27+UMG!F27+LANDIVAR!F27+INTERNACIONES!F27+PANAMERICANA!F27+GALILEO!F27+MESOAMERICANA!F27+OCCIDENTE!F27+RURAL!F27+'SAN PABLO'!F27+F.MARROQUIN!F27+DA_VINCI!F27+ITSMO!F27</f>
        <v>102</v>
      </c>
      <c r="G27" s="5">
        <f>DEL_VALLE!G27+UMG!G27+LANDIVAR!G27+INTERNACIONES!G27+PANAMERICANA!G27+GALILEO!G27+MESOAMERICANA!G27+OCCIDENTE!G27+RURAL!G27+'SAN PABLO'!G27+F.MARROQUIN!G27+DA_VINCI!G27+ITSMO!G27</f>
        <v>22</v>
      </c>
      <c r="H27" s="5">
        <f>DEL_VALLE!H27+UMG!H27+LANDIVAR!H27+INTERNACIONES!H27+PANAMERICANA!H27+GALILEO!H27+MESOAMERICANA!H27+OCCIDENTE!H27+RURAL!H27+'SAN PABLO'!H27+F.MARROQUIN!H27+DA_VINCI!H27+ITSMO!H27</f>
        <v>26</v>
      </c>
      <c r="I27" s="5">
        <f>DEL_VALLE!I27+UMG!I27+LANDIVAR!I27+INTERNACIONES!I27+PANAMERICANA!I27+GALILEO!I27+MESOAMERICANA!I27+OCCIDENTE!I27+RURAL!I27+'SAN PABLO'!I27+F.MARROQUIN!I27+DA_VINCI!I27+ITSMO!I27</f>
        <v>1</v>
      </c>
      <c r="J27" s="5">
        <f>DEL_VALLE!J27+UMG!J27+LANDIVAR!J27+INTERNACIONES!J27+PANAMERICANA!J27+GALILEO!J27+MESOAMERICANA!J27+OCCIDENTE!J27+RURAL!J27+'SAN PABLO'!J27+F.MARROQUIN!J27+DA_VINCI!J27+ITSMO!J27</f>
        <v>0</v>
      </c>
    </row>
    <row r="28" spans="1:12">
      <c r="A28" s="6" t="s">
        <v>7</v>
      </c>
      <c r="B28" s="7">
        <f t="shared" si="0"/>
        <v>904</v>
      </c>
      <c r="C28" s="5">
        <f t="shared" si="1"/>
        <v>460</v>
      </c>
      <c r="D28" s="5">
        <f t="shared" si="2"/>
        <v>444</v>
      </c>
      <c r="E28" s="5">
        <f>DEL_VALLE!E28+UMG!E28+LANDIVAR!E28+INTERNACIONES!E28+PANAMERICANA!E28+GALILEO!E28+MESOAMERICANA!E28+OCCIDENTE!E28+RURAL!E28+'SAN PABLO'!E28+F.MARROQUIN!E28+DA_VINCI!E28+ITSMO!E28</f>
        <v>365</v>
      </c>
      <c r="F28" s="5">
        <f>DEL_VALLE!F28+UMG!F28+LANDIVAR!F28+INTERNACIONES!F28+PANAMERICANA!F28+GALILEO!F28+MESOAMERICANA!F28+OCCIDENTE!F28+RURAL!F28+'SAN PABLO'!F28+F.MARROQUIN!F28+DA_VINCI!F28+ITSMO!F28</f>
        <v>352</v>
      </c>
      <c r="G28" s="5">
        <f>DEL_VALLE!G28+UMG!G28+LANDIVAR!G28+INTERNACIONES!G28+PANAMERICANA!G28+GALILEO!G28+MESOAMERICANA!G28+OCCIDENTE!G28+RURAL!G28+'SAN PABLO'!G28+F.MARROQUIN!G28+DA_VINCI!G28+ITSMO!G28</f>
        <v>95</v>
      </c>
      <c r="H28" s="5">
        <f>DEL_VALLE!H28+UMG!H28+LANDIVAR!H28+INTERNACIONES!H28+PANAMERICANA!H28+GALILEO!H28+MESOAMERICANA!H28+OCCIDENTE!H28+RURAL!H28+'SAN PABLO'!H28+F.MARROQUIN!H28+DA_VINCI!H28+ITSMO!H28</f>
        <v>91</v>
      </c>
      <c r="I28" s="5">
        <f>DEL_VALLE!I28+UMG!I28+LANDIVAR!I28+INTERNACIONES!I28+PANAMERICANA!I28+GALILEO!I28+MESOAMERICANA!I28+OCCIDENTE!I28+RURAL!I28+'SAN PABLO'!I28+F.MARROQUIN!I28+DA_VINCI!I28+ITSMO!I28</f>
        <v>0</v>
      </c>
      <c r="J28" s="5">
        <f>DEL_VALLE!J28+UMG!J28+LANDIVAR!J28+INTERNACIONES!J28+PANAMERICANA!J28+GALILEO!J28+MESOAMERICANA!J28+OCCIDENTE!J28+RURAL!J28+'SAN PABLO'!J28+F.MARROQUIN!J28+DA_VINCI!J28+ITSMO!J28</f>
        <v>1</v>
      </c>
      <c r="K28" s="8"/>
      <c r="L28" s="9"/>
    </row>
    <row r="29" spans="1:12">
      <c r="A29" s="6" t="s">
        <v>8</v>
      </c>
      <c r="B29" s="7">
        <f t="shared" si="0"/>
        <v>402</v>
      </c>
      <c r="C29" s="5">
        <f t="shared" si="1"/>
        <v>191</v>
      </c>
      <c r="D29" s="5">
        <f t="shared" si="2"/>
        <v>211</v>
      </c>
      <c r="E29" s="5">
        <f>DEL_VALLE!E29+UMG!E29+LANDIVAR!E29+INTERNACIONES!E29+PANAMERICANA!E29+GALILEO!E29+MESOAMERICANA!E29+OCCIDENTE!E29+RURAL!E29+'SAN PABLO'!E29+F.MARROQUIN!E29+DA_VINCI!E29+ITSMO!E29</f>
        <v>139</v>
      </c>
      <c r="F29" s="5">
        <f>DEL_VALLE!F29+UMG!F29+LANDIVAR!F29+INTERNACIONES!F29+PANAMERICANA!F29+GALILEO!F29+MESOAMERICANA!F29+OCCIDENTE!F29+RURAL!F29+'SAN PABLO'!F29+F.MARROQUIN!F29+DA_VINCI!F29+ITSMO!F29</f>
        <v>171</v>
      </c>
      <c r="G29" s="5">
        <f>DEL_VALLE!G29+UMG!G29+LANDIVAR!G29+INTERNACIONES!G29+PANAMERICANA!G29+GALILEO!G29+MESOAMERICANA!G29+OCCIDENTE!G29+RURAL!G29+'SAN PABLO'!G29+F.MARROQUIN!G29+DA_VINCI!G29+ITSMO!G29</f>
        <v>51</v>
      </c>
      <c r="H29" s="5">
        <f>DEL_VALLE!H29+UMG!H29+LANDIVAR!H29+INTERNACIONES!H29+PANAMERICANA!H29+GALILEO!H29+MESOAMERICANA!H29+OCCIDENTE!H29+RURAL!H29+'SAN PABLO'!H29+F.MARROQUIN!H29+DA_VINCI!H29+ITSMO!H29</f>
        <v>40</v>
      </c>
      <c r="I29" s="5">
        <f>DEL_VALLE!I29+UMG!I29+LANDIVAR!I29+INTERNACIONES!I29+PANAMERICANA!I29+GALILEO!I29+MESOAMERICANA!I29+OCCIDENTE!I29+RURAL!I29+'SAN PABLO'!I29+F.MARROQUIN!I29+DA_VINCI!I29+ITSMO!I29</f>
        <v>1</v>
      </c>
      <c r="J29" s="5">
        <f>DEL_VALLE!J29+UMG!J29+LANDIVAR!J29+INTERNACIONES!J29+PANAMERICANA!J29+GALILEO!J29+MESOAMERICANA!J29+OCCIDENTE!J29+RURAL!J29+'SAN PABLO'!J29+F.MARROQUIN!J29+DA_VINCI!J29+ITSMO!J29</f>
        <v>0</v>
      </c>
    </row>
    <row r="30" spans="1:12">
      <c r="A30" s="6" t="s">
        <v>9</v>
      </c>
      <c r="B30" s="7">
        <f t="shared" si="0"/>
        <v>287</v>
      </c>
      <c r="C30" s="5">
        <f t="shared" si="1"/>
        <v>158</v>
      </c>
      <c r="D30" s="5">
        <f t="shared" si="2"/>
        <v>129</v>
      </c>
      <c r="E30" s="5">
        <f>DEL_VALLE!E30+UMG!E30+LANDIVAR!E30+INTERNACIONES!E30+PANAMERICANA!E30+GALILEO!E30+MESOAMERICANA!E30+OCCIDENTE!E30+RURAL!E30+'SAN PABLO'!E30+F.MARROQUIN!E30+DA_VINCI!E30+ITSMO!E30</f>
        <v>125</v>
      </c>
      <c r="F30" s="5">
        <f>DEL_VALLE!F30+UMG!F30+LANDIVAR!F30+INTERNACIONES!F30+PANAMERICANA!F30+GALILEO!F30+MESOAMERICANA!F30+OCCIDENTE!F30+RURAL!F30+'SAN PABLO'!F30+F.MARROQUIN!F30+DA_VINCI!F30+ITSMO!F30</f>
        <v>93</v>
      </c>
      <c r="G30" s="5">
        <f>DEL_VALLE!G30+UMG!G30+LANDIVAR!G30+INTERNACIONES!G30+PANAMERICANA!G30+GALILEO!G30+MESOAMERICANA!G30+OCCIDENTE!G30+RURAL!G30+'SAN PABLO'!G30+F.MARROQUIN!G30+DA_VINCI!G30+ITSMO!G30</f>
        <v>32</v>
      </c>
      <c r="H30" s="5">
        <f>DEL_VALLE!H30+UMG!H30+LANDIVAR!H30+INTERNACIONES!H30+PANAMERICANA!H30+GALILEO!H30+MESOAMERICANA!H30+OCCIDENTE!H30+RURAL!H30+'SAN PABLO'!H30+F.MARROQUIN!H30+DA_VINCI!H30+ITSMO!H30</f>
        <v>36</v>
      </c>
      <c r="I30" s="5">
        <f>DEL_VALLE!I30+UMG!I30+LANDIVAR!I30+INTERNACIONES!I30+PANAMERICANA!I30+GALILEO!I30+MESOAMERICANA!I30+OCCIDENTE!I30+RURAL!I30+'SAN PABLO'!I30+F.MARROQUIN!I30+DA_VINCI!I30+ITSMO!I30</f>
        <v>1</v>
      </c>
      <c r="J30" s="5">
        <f>DEL_VALLE!J30+UMG!J30+LANDIVAR!J30+INTERNACIONES!J30+PANAMERICANA!J30+GALILEO!J30+MESOAMERICANA!J30+OCCIDENTE!J30+RURAL!J30+'SAN PABLO'!J30+F.MARROQUIN!J30+DA_VINCI!J30+ITSMO!J30</f>
        <v>0</v>
      </c>
    </row>
    <row r="31" spans="1:12">
      <c r="A31" s="6" t="s">
        <v>10</v>
      </c>
      <c r="B31" s="7">
        <f t="shared" si="0"/>
        <v>219</v>
      </c>
      <c r="C31" s="5">
        <f t="shared" si="1"/>
        <v>122</v>
      </c>
      <c r="D31" s="5">
        <f t="shared" si="2"/>
        <v>97</v>
      </c>
      <c r="E31" s="5">
        <f>DEL_VALLE!E31+UMG!E31+LANDIVAR!E31+INTERNACIONES!E31+PANAMERICANA!E31+GALILEO!E31+MESOAMERICANA!E31+OCCIDENTE!E31+RURAL!E31+'SAN PABLO'!E31+F.MARROQUIN!E31+DA_VINCI!E31+ITSMO!E31</f>
        <v>88</v>
      </c>
      <c r="F31" s="5">
        <f>DEL_VALLE!F31+UMG!F31+LANDIVAR!F31+INTERNACIONES!F31+PANAMERICANA!F31+GALILEO!F31+MESOAMERICANA!F31+OCCIDENTE!F31+RURAL!F31+'SAN PABLO'!F31+F.MARROQUIN!F31+DA_VINCI!F31+ITSMO!F31</f>
        <v>77</v>
      </c>
      <c r="G31" s="5">
        <f>DEL_VALLE!G31+UMG!G31+LANDIVAR!G31+INTERNACIONES!G31+PANAMERICANA!G31+GALILEO!G31+MESOAMERICANA!G31+OCCIDENTE!G31+RURAL!G31+'SAN PABLO'!G31+F.MARROQUIN!G31+DA_VINCI!G31+ITSMO!G31</f>
        <v>31</v>
      </c>
      <c r="H31" s="5">
        <f>DEL_VALLE!H31+UMG!H31+LANDIVAR!H31+INTERNACIONES!H31+PANAMERICANA!H31+GALILEO!H31+MESOAMERICANA!H31+OCCIDENTE!H31+RURAL!H31+'SAN PABLO'!H31+F.MARROQUIN!H31+DA_VINCI!H31+ITSMO!H31</f>
        <v>19</v>
      </c>
      <c r="I31" s="5">
        <f>DEL_VALLE!I31+UMG!I31+LANDIVAR!I31+INTERNACIONES!I31+PANAMERICANA!I31+GALILEO!I31+MESOAMERICANA!I31+OCCIDENTE!I31+RURAL!I31+'SAN PABLO'!I31+F.MARROQUIN!I31+DA_VINCI!I31+ITSMO!I31</f>
        <v>3</v>
      </c>
      <c r="J31" s="5">
        <f>DEL_VALLE!J31+UMG!J31+LANDIVAR!J31+INTERNACIONES!J31+PANAMERICANA!J31+GALILEO!J31+MESOAMERICANA!J31+OCCIDENTE!J31+RURAL!J31+'SAN PABLO'!J31+F.MARROQUIN!J31+DA_VINCI!J31+ITSMO!J31</f>
        <v>1</v>
      </c>
    </row>
    <row r="32" spans="1:12">
      <c r="A32" s="6" t="s">
        <v>11</v>
      </c>
      <c r="B32" s="7">
        <f t="shared" si="0"/>
        <v>102</v>
      </c>
      <c r="C32" s="5">
        <f t="shared" si="1"/>
        <v>71</v>
      </c>
      <c r="D32" s="5">
        <f t="shared" si="2"/>
        <v>31</v>
      </c>
      <c r="E32" s="5">
        <f>DEL_VALLE!E32+UMG!E32+LANDIVAR!E32+INTERNACIONES!E32+PANAMERICANA!E32+GALILEO!E32+MESOAMERICANA!E32+OCCIDENTE!E32+RURAL!E32+'SAN PABLO'!E32+F.MARROQUIN!E32+DA_VINCI!E32+ITSMO!E32</f>
        <v>58</v>
      </c>
      <c r="F32" s="5">
        <f>DEL_VALLE!F32+UMG!F32+LANDIVAR!F32+INTERNACIONES!F32+PANAMERICANA!F32+GALILEO!F32+MESOAMERICANA!F32+OCCIDENTE!F32+RURAL!F32+'SAN PABLO'!F32+F.MARROQUIN!F32+DA_VINCI!F32+ITSMO!F32</f>
        <v>23</v>
      </c>
      <c r="G32" s="5">
        <f>DEL_VALLE!G32+UMG!G32+LANDIVAR!G32+INTERNACIONES!G32+PANAMERICANA!G32+GALILEO!G32+MESOAMERICANA!G32+OCCIDENTE!G32+RURAL!G32+'SAN PABLO'!G32+F.MARROQUIN!G32+DA_VINCI!G32+ITSMO!G32</f>
        <v>12</v>
      </c>
      <c r="H32" s="5">
        <f>DEL_VALLE!H32+UMG!H32+LANDIVAR!H32+INTERNACIONES!H32+PANAMERICANA!H32+GALILEO!H32+MESOAMERICANA!H32+OCCIDENTE!H32+RURAL!H32+'SAN PABLO'!H32+F.MARROQUIN!H32+DA_VINCI!H32+ITSMO!H32</f>
        <v>8</v>
      </c>
      <c r="I32" s="5">
        <f>DEL_VALLE!I32+UMG!I32+LANDIVAR!I32+INTERNACIONES!I32+PANAMERICANA!I32+GALILEO!I32+MESOAMERICANA!I32+OCCIDENTE!I32+RURAL!I32+'SAN PABLO'!I32+F.MARROQUIN!I32+DA_VINCI!I32+ITSMO!I32</f>
        <v>1</v>
      </c>
      <c r="J32" s="5">
        <f>DEL_VALLE!J32+UMG!J32+LANDIVAR!J32+INTERNACIONES!J32+PANAMERICANA!J32+GALILEO!J32+MESOAMERICANA!J32+OCCIDENTE!J32+RURAL!J32+'SAN PABLO'!J32+F.MARROQUIN!J32+DA_VINCI!J32+ITSMO!J32</f>
        <v>0</v>
      </c>
    </row>
    <row r="33" spans="1:11">
      <c r="A33" s="6" t="s">
        <v>12</v>
      </c>
      <c r="B33" s="7">
        <f t="shared" si="0"/>
        <v>164</v>
      </c>
      <c r="C33" s="5">
        <f t="shared" si="1"/>
        <v>106</v>
      </c>
      <c r="D33" s="5">
        <f t="shared" si="2"/>
        <v>58</v>
      </c>
      <c r="E33" s="5">
        <f>DEL_VALLE!E33+UMG!E33+LANDIVAR!E33+INTERNACIONES!E33+PANAMERICANA!E33+GALILEO!E33+MESOAMERICANA!E33+OCCIDENTE!E33+RURAL!E33+'SAN PABLO'!E33+F.MARROQUIN!E33+DA_VINCI!E33+ITSMO!E33</f>
        <v>88</v>
      </c>
      <c r="F33" s="5">
        <f>DEL_VALLE!F33+UMG!F33+LANDIVAR!F33+INTERNACIONES!F33+PANAMERICANA!F33+GALILEO!F33+MESOAMERICANA!F33+OCCIDENTE!F33+RURAL!F33+'SAN PABLO'!F33+F.MARROQUIN!F33+DA_VINCI!F33+ITSMO!F33</f>
        <v>51</v>
      </c>
      <c r="G33" s="5">
        <f>DEL_VALLE!G33+UMG!G33+LANDIVAR!G33+INTERNACIONES!G33+PANAMERICANA!G33+GALILEO!G33+MESOAMERICANA!G33+OCCIDENTE!G33+RURAL!G33+'SAN PABLO'!G33+F.MARROQUIN!G33+DA_VINCI!G33+ITSMO!G33</f>
        <v>17</v>
      </c>
      <c r="H33" s="5">
        <f>DEL_VALLE!H33+UMG!H33+LANDIVAR!H33+INTERNACIONES!H33+PANAMERICANA!H33+GALILEO!H33+MESOAMERICANA!H33+OCCIDENTE!H33+RURAL!H33+'SAN PABLO'!H33+F.MARROQUIN!H33+DA_VINCI!H33+ITSMO!H33</f>
        <v>5</v>
      </c>
      <c r="I33" s="5">
        <f>DEL_VALLE!I33+UMG!I33+LANDIVAR!I33+INTERNACIONES!I33+PANAMERICANA!I33+GALILEO!I33+MESOAMERICANA!I33+OCCIDENTE!I33+RURAL!I33+'SAN PABLO'!I33+F.MARROQUIN!I33+DA_VINCI!I33+ITSMO!I33</f>
        <v>1</v>
      </c>
      <c r="J33" s="5">
        <f>DEL_VALLE!J33+UMG!J33+LANDIVAR!J33+INTERNACIONES!J33+PANAMERICANA!J33+GALILEO!J33+MESOAMERICANA!J33+OCCIDENTE!J33+RURAL!J33+'SAN PABLO'!J33+F.MARROQUIN!J33+DA_VINCI!J33+ITSMO!J33</f>
        <v>2</v>
      </c>
    </row>
    <row r="34" spans="1:11" ht="30">
      <c r="A34" s="7" t="s">
        <v>13</v>
      </c>
      <c r="B34" s="7">
        <f t="shared" si="0"/>
        <v>9057</v>
      </c>
      <c r="C34" s="5">
        <f t="shared" si="1"/>
        <v>5141</v>
      </c>
      <c r="D34" s="5">
        <f t="shared" si="2"/>
        <v>3916</v>
      </c>
      <c r="E34" s="5">
        <f>DEL_VALLE!E34+UMG!E34+LANDIVAR!E34+INTERNACIONES!E34+PANAMERICANA!E34+GALILEO!E34+MESOAMERICANA!E34+OCCIDENTE!E34+RURAL!E34+'SAN PABLO'!E34+F.MARROQUIN!E34+DA_VINCI!E34+ITSMO!E34</f>
        <v>4447</v>
      </c>
      <c r="F34" s="5">
        <f>DEL_VALLE!F34+UMG!F34+LANDIVAR!F34+INTERNACIONES!F34+PANAMERICANA!F34+GALILEO!F34+MESOAMERICANA!F34+OCCIDENTE!F34+RURAL!F34+'SAN PABLO'!F34+F.MARROQUIN!F34+DA_VINCI!F34+ITSMO!F34</f>
        <v>3449</v>
      </c>
      <c r="G34" s="5">
        <f>DEL_VALLE!G34+UMG!G34+LANDIVAR!G34+INTERNACIONES!G34+PANAMERICANA!G34+GALILEO!G34+MESOAMERICANA!G34+OCCIDENTE!G34+RURAL!G34+'SAN PABLO'!G34+F.MARROQUIN!G34+DA_VINCI!G34+ITSMO!G34</f>
        <v>661</v>
      </c>
      <c r="H34" s="5">
        <f>DEL_VALLE!H34+UMG!H34+LANDIVAR!H34+INTERNACIONES!H34+PANAMERICANA!H34+GALILEO!H34+MESOAMERICANA!H34+OCCIDENTE!H34+RURAL!H34+'SAN PABLO'!H34+F.MARROQUIN!H34+DA_VINCI!H34+ITSMO!H34</f>
        <v>431</v>
      </c>
      <c r="I34" s="5">
        <f>DEL_VALLE!I34+UMG!I34+LANDIVAR!I34+INTERNACIONES!I34+PANAMERICANA!I34+GALILEO!I34+MESOAMERICANA!I34+OCCIDENTE!I34+RURAL!I34+'SAN PABLO'!I34+F.MARROQUIN!I34+DA_VINCI!I34+ITSMO!I34</f>
        <v>33</v>
      </c>
      <c r="J34" s="5">
        <f>DEL_VALLE!J34+UMG!J34+LANDIVAR!J34+INTERNACIONES!J34+PANAMERICANA!J34+GALILEO!J34+MESOAMERICANA!J34+OCCIDENTE!J34+RURAL!J34+'SAN PABLO'!J34+F.MARROQUIN!J34+DA_VINCI!J34+ITSMO!J34</f>
        <v>36</v>
      </c>
    </row>
    <row r="35" spans="1:11">
      <c r="B35" s="12">
        <f>SUM(B7:B34)</f>
        <v>36510</v>
      </c>
      <c r="C35" s="12">
        <f t="shared" ref="C35:J35" si="3">SUM(C7:C34)</f>
        <v>18794</v>
      </c>
      <c r="D35" s="12">
        <f t="shared" si="3"/>
        <v>17716</v>
      </c>
      <c r="E35" s="12">
        <f t="shared" si="3"/>
        <v>17319</v>
      </c>
      <c r="F35" s="12">
        <f t="shared" si="3"/>
        <v>16554</v>
      </c>
      <c r="G35" s="12">
        <f t="shared" si="3"/>
        <v>1427</v>
      </c>
      <c r="H35" s="12">
        <f t="shared" si="3"/>
        <v>1113</v>
      </c>
      <c r="I35" s="12">
        <f t="shared" si="3"/>
        <v>48</v>
      </c>
      <c r="J35" s="12">
        <f t="shared" si="3"/>
        <v>49</v>
      </c>
      <c r="K35" s="9"/>
    </row>
  </sheetData>
  <mergeCells count="6">
    <mergeCell ref="I4:J5"/>
    <mergeCell ref="A4:A6"/>
    <mergeCell ref="B4:B6"/>
    <mergeCell ref="C4:D5"/>
    <mergeCell ref="E4:F5"/>
    <mergeCell ref="G4:H5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Q37"/>
  <sheetViews>
    <sheetView topLeftCell="A4" workbookViewId="0">
      <selection activeCell="E35" sqref="E35:J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3" si="0">SUM(C8:D8)</f>
        <v>0</v>
      </c>
      <c r="C8" s="5">
        <f t="shared" ref="C8:C33" si="1">SUM(E8+G8+I8)</f>
        <v>0</v>
      </c>
      <c r="D8" s="5">
        <f t="shared" ref="D8:D33" si="2">SUM(F8+H8+J8)</f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2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2</v>
      </c>
      <c r="C10" s="5">
        <f t="shared" si="1"/>
        <v>1</v>
      </c>
      <c r="D10" s="5">
        <f t="shared" si="2"/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</row>
    <row r="11" spans="1:17">
      <c r="A11" s="1">
        <v>18</v>
      </c>
      <c r="B11" s="4">
        <f t="shared" si="0"/>
        <v>43</v>
      </c>
      <c r="C11" s="5">
        <f t="shared" si="1"/>
        <v>26</v>
      </c>
      <c r="D11" s="5">
        <f t="shared" si="2"/>
        <v>17</v>
      </c>
      <c r="E11" s="1">
        <v>26</v>
      </c>
      <c r="F11" s="1">
        <v>17</v>
      </c>
      <c r="G11" s="1">
        <v>0</v>
      </c>
      <c r="H11" s="1">
        <v>0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309</v>
      </c>
      <c r="C12" s="5">
        <f t="shared" si="1"/>
        <v>195</v>
      </c>
      <c r="D12" s="5">
        <f t="shared" si="2"/>
        <v>114</v>
      </c>
      <c r="E12" s="1">
        <v>195</v>
      </c>
      <c r="F12" s="1">
        <v>114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250</v>
      </c>
      <c r="C13" s="5">
        <f t="shared" si="1"/>
        <v>151</v>
      </c>
      <c r="D13" s="5">
        <f t="shared" si="2"/>
        <v>99</v>
      </c>
      <c r="E13" s="1">
        <v>151</v>
      </c>
      <c r="F13" s="1">
        <v>99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94</v>
      </c>
      <c r="C14" s="5">
        <f t="shared" si="1"/>
        <v>45</v>
      </c>
      <c r="D14" s="5">
        <f t="shared" si="2"/>
        <v>49</v>
      </c>
      <c r="E14" s="1">
        <v>45</v>
      </c>
      <c r="F14" s="1">
        <v>49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57</v>
      </c>
      <c r="C15" s="5">
        <f t="shared" si="1"/>
        <v>27</v>
      </c>
      <c r="D15" s="5">
        <f t="shared" si="2"/>
        <v>30</v>
      </c>
      <c r="E15" s="1">
        <v>27</v>
      </c>
      <c r="F15" s="1">
        <v>30</v>
      </c>
      <c r="G15" s="1">
        <v>0</v>
      </c>
      <c r="H15" s="1">
        <v>0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39</v>
      </c>
      <c r="C16" s="5">
        <f t="shared" si="1"/>
        <v>15</v>
      </c>
      <c r="D16" s="5">
        <f t="shared" si="2"/>
        <v>24</v>
      </c>
      <c r="E16" s="1">
        <v>15</v>
      </c>
      <c r="F16" s="1">
        <v>24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>
        <v>24</v>
      </c>
      <c r="B17" s="4">
        <f t="shared" si="0"/>
        <v>31</v>
      </c>
      <c r="C17" s="5">
        <f t="shared" si="1"/>
        <v>14</v>
      </c>
      <c r="D17" s="5">
        <f t="shared" si="2"/>
        <v>17</v>
      </c>
      <c r="E17" s="1">
        <v>13</v>
      </c>
      <c r="F17" s="1">
        <v>17</v>
      </c>
      <c r="G17" s="1">
        <v>1</v>
      </c>
      <c r="H17" s="1">
        <v>0</v>
      </c>
      <c r="I17" s="1">
        <v>0</v>
      </c>
      <c r="J17" s="1">
        <v>0</v>
      </c>
    </row>
    <row r="18" spans="1:10">
      <c r="A18" s="1">
        <v>25</v>
      </c>
      <c r="B18" s="4">
        <f t="shared" si="0"/>
        <v>36</v>
      </c>
      <c r="C18" s="5">
        <f t="shared" si="1"/>
        <v>14</v>
      </c>
      <c r="D18" s="5">
        <f t="shared" si="2"/>
        <v>22</v>
      </c>
      <c r="E18" s="1">
        <v>12</v>
      </c>
      <c r="F18" s="1">
        <v>18</v>
      </c>
      <c r="G18" s="1">
        <v>2</v>
      </c>
      <c r="H18" s="1">
        <v>4</v>
      </c>
      <c r="I18" s="1">
        <v>0</v>
      </c>
      <c r="J18" s="1">
        <v>0</v>
      </c>
    </row>
    <row r="19" spans="1:10">
      <c r="A19" s="1">
        <v>26</v>
      </c>
      <c r="B19" s="4">
        <f t="shared" si="0"/>
        <v>19</v>
      </c>
      <c r="C19" s="5">
        <f t="shared" si="1"/>
        <v>4</v>
      </c>
      <c r="D19" s="5">
        <f t="shared" si="2"/>
        <v>15</v>
      </c>
      <c r="E19" s="1">
        <v>3</v>
      </c>
      <c r="F19" s="1">
        <v>12</v>
      </c>
      <c r="G19" s="1">
        <v>1</v>
      </c>
      <c r="H19" s="1">
        <v>3</v>
      </c>
      <c r="I19" s="1">
        <v>0</v>
      </c>
      <c r="J19" s="1">
        <v>0</v>
      </c>
    </row>
    <row r="20" spans="1:10">
      <c r="A20" s="1">
        <v>27</v>
      </c>
      <c r="B20" s="4">
        <f t="shared" si="0"/>
        <v>21</v>
      </c>
      <c r="C20" s="5">
        <f t="shared" si="1"/>
        <v>5</v>
      </c>
      <c r="D20" s="5">
        <f t="shared" si="2"/>
        <v>16</v>
      </c>
      <c r="E20" s="1">
        <v>5</v>
      </c>
      <c r="F20" s="1">
        <v>15</v>
      </c>
      <c r="G20" s="1">
        <v>0</v>
      </c>
      <c r="H20" s="1">
        <v>1</v>
      </c>
      <c r="I20" s="1">
        <v>0</v>
      </c>
      <c r="J20" s="1">
        <v>0</v>
      </c>
    </row>
    <row r="21" spans="1:10">
      <c r="A21" s="1">
        <v>28</v>
      </c>
      <c r="B21" s="4">
        <f t="shared" si="0"/>
        <v>19</v>
      </c>
      <c r="C21" s="5">
        <f t="shared" si="1"/>
        <v>10</v>
      </c>
      <c r="D21" s="5">
        <f t="shared" si="2"/>
        <v>9</v>
      </c>
      <c r="E21" s="1">
        <v>8</v>
      </c>
      <c r="F21" s="1">
        <v>8</v>
      </c>
      <c r="G21" s="1">
        <v>2</v>
      </c>
      <c r="H21" s="1">
        <v>1</v>
      </c>
      <c r="I21" s="1">
        <v>0</v>
      </c>
      <c r="J21" s="1">
        <v>0</v>
      </c>
    </row>
    <row r="22" spans="1:10">
      <c r="A22" s="1">
        <v>29</v>
      </c>
      <c r="B22" s="4">
        <f t="shared" si="0"/>
        <v>8</v>
      </c>
      <c r="C22" s="5">
        <f t="shared" si="1"/>
        <v>2</v>
      </c>
      <c r="D22" s="5">
        <f t="shared" si="2"/>
        <v>6</v>
      </c>
      <c r="E22" s="1">
        <v>1</v>
      </c>
      <c r="F22" s="1">
        <v>6</v>
      </c>
      <c r="G22" s="1">
        <v>1</v>
      </c>
      <c r="H22" s="1">
        <v>0</v>
      </c>
      <c r="I22" s="1">
        <v>0</v>
      </c>
      <c r="J22" s="1">
        <v>0</v>
      </c>
    </row>
    <row r="23" spans="1:10">
      <c r="A23" s="1">
        <v>30</v>
      </c>
      <c r="B23" s="4">
        <f t="shared" si="0"/>
        <v>13</v>
      </c>
      <c r="C23" s="5">
        <f t="shared" si="1"/>
        <v>7</v>
      </c>
      <c r="D23" s="5">
        <f t="shared" si="2"/>
        <v>6</v>
      </c>
      <c r="E23" s="1">
        <v>6</v>
      </c>
      <c r="F23" s="1">
        <v>5</v>
      </c>
      <c r="G23" s="1">
        <v>1</v>
      </c>
      <c r="H23" s="1">
        <v>1</v>
      </c>
      <c r="I23" s="1">
        <v>0</v>
      </c>
      <c r="J23" s="1">
        <v>0</v>
      </c>
    </row>
    <row r="24" spans="1:10">
      <c r="A24" s="1">
        <v>31</v>
      </c>
      <c r="B24" s="4">
        <f t="shared" si="0"/>
        <v>4</v>
      </c>
      <c r="C24" s="5">
        <f t="shared" si="1"/>
        <v>1</v>
      </c>
      <c r="D24" s="5">
        <f t="shared" si="2"/>
        <v>3</v>
      </c>
      <c r="E24" s="1">
        <v>1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</row>
    <row r="25" spans="1:10">
      <c r="A25" s="1">
        <v>32</v>
      </c>
      <c r="B25" s="4">
        <f t="shared" si="0"/>
        <v>9</v>
      </c>
      <c r="C25" s="5">
        <f>SUM(E25+G25+I25)</f>
        <v>3</v>
      </c>
      <c r="D25" s="5">
        <f t="shared" si="2"/>
        <v>6</v>
      </c>
      <c r="E25" s="1">
        <v>3</v>
      </c>
      <c r="F25" s="1">
        <v>4</v>
      </c>
      <c r="G25" s="1">
        <v>0</v>
      </c>
      <c r="H25" s="1">
        <v>2</v>
      </c>
      <c r="I25" s="1">
        <v>0</v>
      </c>
      <c r="J25" s="1">
        <v>0</v>
      </c>
    </row>
    <row r="26" spans="1:10">
      <c r="A26" s="1">
        <v>33</v>
      </c>
      <c r="B26" s="4">
        <f t="shared" si="0"/>
        <v>10</v>
      </c>
      <c r="C26" s="5">
        <f t="shared" si="1"/>
        <v>7</v>
      </c>
      <c r="D26" s="5">
        <f t="shared" si="2"/>
        <v>3</v>
      </c>
      <c r="E26" s="1">
        <v>4</v>
      </c>
      <c r="F26" s="1">
        <v>1</v>
      </c>
      <c r="G26" s="1">
        <v>3</v>
      </c>
      <c r="H26" s="1">
        <v>2</v>
      </c>
      <c r="I26" s="1">
        <v>0</v>
      </c>
      <c r="J26" s="1">
        <v>0</v>
      </c>
    </row>
    <row r="27" spans="1:10">
      <c r="A27" s="1">
        <v>34</v>
      </c>
      <c r="B27" s="4">
        <f t="shared" si="0"/>
        <v>4</v>
      </c>
      <c r="C27" s="5">
        <f t="shared" si="1"/>
        <v>2</v>
      </c>
      <c r="D27" s="5">
        <f t="shared" si="2"/>
        <v>2</v>
      </c>
      <c r="E27" s="1">
        <v>2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</row>
    <row r="28" spans="1:10">
      <c r="A28" s="6" t="s">
        <v>7</v>
      </c>
      <c r="B28" s="4">
        <f t="shared" si="0"/>
        <v>31</v>
      </c>
      <c r="C28" s="5">
        <f t="shared" si="1"/>
        <v>8</v>
      </c>
      <c r="D28" s="5">
        <f t="shared" si="2"/>
        <v>23</v>
      </c>
      <c r="E28" s="1">
        <v>8</v>
      </c>
      <c r="F28" s="1">
        <v>16</v>
      </c>
      <c r="G28" s="1">
        <v>0</v>
      </c>
      <c r="H28" s="1">
        <v>7</v>
      </c>
      <c r="I28" s="1">
        <v>0</v>
      </c>
      <c r="J28" s="1">
        <v>0</v>
      </c>
    </row>
    <row r="29" spans="1:10">
      <c r="A29" s="6" t="s">
        <v>8</v>
      </c>
      <c r="B29" s="4">
        <f t="shared" si="0"/>
        <v>14</v>
      </c>
      <c r="C29" s="5">
        <f t="shared" si="1"/>
        <v>4</v>
      </c>
      <c r="D29" s="5">
        <f t="shared" si="2"/>
        <v>10</v>
      </c>
      <c r="E29" s="1">
        <v>3</v>
      </c>
      <c r="F29" s="1">
        <v>9</v>
      </c>
      <c r="G29" s="1">
        <v>1</v>
      </c>
      <c r="H29" s="1">
        <v>1</v>
      </c>
      <c r="I29" s="1">
        <v>0</v>
      </c>
      <c r="J29" s="1">
        <v>0</v>
      </c>
    </row>
    <row r="30" spans="1:10">
      <c r="A30" s="6" t="s">
        <v>9</v>
      </c>
      <c r="B30" s="4">
        <f t="shared" si="0"/>
        <v>12</v>
      </c>
      <c r="C30" s="5">
        <f t="shared" si="1"/>
        <v>4</v>
      </c>
      <c r="D30" s="5">
        <f t="shared" si="2"/>
        <v>8</v>
      </c>
      <c r="E30" s="1">
        <v>4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6" t="s">
        <v>10</v>
      </c>
      <c r="B31" s="4">
        <f t="shared" si="0"/>
        <v>4</v>
      </c>
      <c r="C31" s="5">
        <f t="shared" si="1"/>
        <v>2</v>
      </c>
      <c r="D31" s="5">
        <f t="shared" si="2"/>
        <v>2</v>
      </c>
      <c r="E31" s="1">
        <v>2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</row>
    <row r="32" spans="1:10">
      <c r="A32" s="6" t="s">
        <v>11</v>
      </c>
      <c r="B32" s="4">
        <f t="shared" si="0"/>
        <v>1</v>
      </c>
      <c r="C32" s="5">
        <f t="shared" si="1"/>
        <v>1</v>
      </c>
      <c r="D32" s="5">
        <f t="shared" si="2"/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1">
      <c r="A33" s="6" t="s">
        <v>12</v>
      </c>
      <c r="B33" s="4">
        <f t="shared" si="0"/>
        <v>0</v>
      </c>
      <c r="C33" s="5">
        <f t="shared" si="1"/>
        <v>0</v>
      </c>
      <c r="D33" s="5">
        <f t="shared" si="2"/>
        <v>0</v>
      </c>
      <c r="E33" s="1"/>
      <c r="F33" s="1"/>
      <c r="G33" s="1"/>
      <c r="H33" s="1"/>
      <c r="I33" s="1"/>
      <c r="J33" s="1"/>
    </row>
    <row r="34" spans="1:11" ht="30">
      <c r="A34" s="7" t="s">
        <v>13</v>
      </c>
      <c r="B34" s="4">
        <f t="shared" ref="B34" si="3">SUM(C34:D34)</f>
        <v>2</v>
      </c>
      <c r="C34" s="5">
        <f t="shared" ref="C34" si="4">SUM(E34+G34+I34)</f>
        <v>0</v>
      </c>
      <c r="D34" s="5">
        <f t="shared" ref="D34" si="5">SUM(F34+H34+J34)</f>
        <v>2</v>
      </c>
      <c r="E34" s="17"/>
      <c r="F34" s="17"/>
      <c r="G34" s="17"/>
      <c r="H34" s="17"/>
      <c r="I34" s="17"/>
      <c r="J34" s="17">
        <v>2</v>
      </c>
    </row>
    <row r="35" spans="1:11">
      <c r="B35" s="12">
        <f>SUM(B7:B34)</f>
        <v>1032</v>
      </c>
      <c r="C35" s="12">
        <f t="shared" ref="C35:J35" si="6">SUM(C7:C34)</f>
        <v>548</v>
      </c>
      <c r="D35" s="12">
        <f t="shared" si="6"/>
        <v>484</v>
      </c>
      <c r="E35" s="12">
        <f t="shared" si="6"/>
        <v>536</v>
      </c>
      <c r="F35" s="12">
        <f t="shared" si="6"/>
        <v>456</v>
      </c>
      <c r="G35" s="12">
        <f t="shared" si="6"/>
        <v>12</v>
      </c>
      <c r="H35" s="12">
        <f t="shared" si="6"/>
        <v>26</v>
      </c>
      <c r="I35" s="12">
        <f t="shared" si="6"/>
        <v>0</v>
      </c>
      <c r="J35" s="12">
        <f t="shared" si="6"/>
        <v>2</v>
      </c>
      <c r="K35" s="9"/>
    </row>
    <row r="37" spans="1:11">
      <c r="A37" s="11"/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37"/>
  <sheetViews>
    <sheetView workbookViewId="0">
      <selection activeCell="E35" sqref="E35:J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t="s">
        <v>18</v>
      </c>
      <c r="J3" t="s">
        <v>19</v>
      </c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6</v>
      </c>
      <c r="C8" s="5">
        <f t="shared" ref="C8:C34" si="1">SUM(E8+G8+I8)</f>
        <v>0</v>
      </c>
      <c r="D8" s="5">
        <f t="shared" ref="D8:D34" si="2">SUM(F8+H8+J8)</f>
        <v>6</v>
      </c>
      <c r="E8" s="22"/>
      <c r="F8" s="1">
        <v>6</v>
      </c>
      <c r="G8" s="1">
        <v>0</v>
      </c>
      <c r="H8" s="1">
        <v>0</v>
      </c>
      <c r="I8" s="1">
        <v>0</v>
      </c>
      <c r="J8" s="1">
        <v>0</v>
      </c>
    </row>
    <row r="9" spans="1:17">
      <c r="A9" s="1">
        <v>16</v>
      </c>
      <c r="B9" s="4">
        <f t="shared" si="0"/>
        <v>23</v>
      </c>
      <c r="C9" s="5">
        <f t="shared" si="1"/>
        <v>15</v>
      </c>
      <c r="D9" s="5">
        <f t="shared" si="2"/>
        <v>8</v>
      </c>
      <c r="E9" s="22">
        <v>15</v>
      </c>
      <c r="F9" s="1">
        <v>8</v>
      </c>
      <c r="G9" s="1">
        <v>0</v>
      </c>
      <c r="H9" s="1">
        <v>0</v>
      </c>
      <c r="I9" s="1">
        <v>0</v>
      </c>
      <c r="J9" s="1">
        <v>0</v>
      </c>
    </row>
    <row r="10" spans="1:17">
      <c r="A10" s="1">
        <v>17</v>
      </c>
      <c r="B10" s="4">
        <f t="shared" si="0"/>
        <v>25</v>
      </c>
      <c r="C10" s="5">
        <f t="shared" si="1"/>
        <v>10</v>
      </c>
      <c r="D10" s="5">
        <f t="shared" si="2"/>
        <v>15</v>
      </c>
      <c r="E10" s="22">
        <v>10</v>
      </c>
      <c r="F10" s="1">
        <v>15</v>
      </c>
      <c r="G10" s="1">
        <v>0</v>
      </c>
      <c r="H10" s="1">
        <v>0</v>
      </c>
      <c r="I10" s="1">
        <v>0</v>
      </c>
      <c r="J10" s="1">
        <v>0</v>
      </c>
    </row>
    <row r="11" spans="1:17">
      <c r="A11" s="1">
        <v>18</v>
      </c>
      <c r="B11" s="4">
        <f t="shared" si="0"/>
        <v>184</v>
      </c>
      <c r="C11" s="5">
        <f t="shared" si="1"/>
        <v>80</v>
      </c>
      <c r="D11" s="5">
        <f t="shared" si="2"/>
        <v>104</v>
      </c>
      <c r="E11" s="22">
        <v>80</v>
      </c>
      <c r="F11" s="1">
        <v>104</v>
      </c>
      <c r="G11" s="1">
        <v>0</v>
      </c>
      <c r="H11" s="1">
        <v>0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1529</v>
      </c>
      <c r="C12" s="5">
        <f t="shared" si="1"/>
        <v>714</v>
      </c>
      <c r="D12" s="5">
        <f t="shared" si="2"/>
        <v>815</v>
      </c>
      <c r="E12" s="22">
        <v>714</v>
      </c>
      <c r="F12" s="1">
        <v>815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2808</v>
      </c>
      <c r="C13" s="5">
        <f t="shared" si="1"/>
        <v>1289</v>
      </c>
      <c r="D13" s="5">
        <f t="shared" si="2"/>
        <v>1519</v>
      </c>
      <c r="E13" s="22">
        <v>1289</v>
      </c>
      <c r="F13" s="1">
        <v>1519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3033</v>
      </c>
      <c r="C14" s="5">
        <f t="shared" si="1"/>
        <v>1469</v>
      </c>
      <c r="D14" s="5">
        <f t="shared" si="2"/>
        <v>1564</v>
      </c>
      <c r="E14" s="22">
        <v>1469</v>
      </c>
      <c r="F14" s="1">
        <v>1564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2095</v>
      </c>
      <c r="C15" s="5">
        <f t="shared" si="1"/>
        <v>1013</v>
      </c>
      <c r="D15" s="5">
        <f t="shared" si="2"/>
        <v>1082</v>
      </c>
      <c r="E15" s="22">
        <v>1013</v>
      </c>
      <c r="F15" s="1">
        <v>1082</v>
      </c>
      <c r="G15" s="1">
        <v>0</v>
      </c>
      <c r="H15" s="1">
        <v>0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1499</v>
      </c>
      <c r="C16" s="5">
        <f t="shared" si="1"/>
        <v>783</v>
      </c>
      <c r="D16" s="5">
        <f t="shared" si="2"/>
        <v>716</v>
      </c>
      <c r="E16" s="22">
        <v>783</v>
      </c>
      <c r="F16" s="1">
        <v>716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>
        <v>24</v>
      </c>
      <c r="B17" s="4">
        <f t="shared" si="0"/>
        <v>1134</v>
      </c>
      <c r="C17" s="5">
        <f t="shared" si="1"/>
        <v>593</v>
      </c>
      <c r="D17" s="5">
        <f t="shared" si="2"/>
        <v>541</v>
      </c>
      <c r="E17" s="22">
        <v>593</v>
      </c>
      <c r="F17" s="1">
        <v>541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s="1">
        <v>25</v>
      </c>
      <c r="B18" s="4">
        <f t="shared" si="0"/>
        <v>699</v>
      </c>
      <c r="C18" s="5">
        <f t="shared" si="1"/>
        <v>358</v>
      </c>
      <c r="D18" s="5">
        <f t="shared" si="2"/>
        <v>341</v>
      </c>
      <c r="E18" s="22">
        <v>355</v>
      </c>
      <c r="F18" s="1">
        <v>339</v>
      </c>
      <c r="G18" s="1">
        <v>3</v>
      </c>
      <c r="H18" s="1">
        <v>2</v>
      </c>
      <c r="I18" s="1">
        <v>0</v>
      </c>
      <c r="J18" s="1">
        <v>0</v>
      </c>
    </row>
    <row r="19" spans="1:10">
      <c r="A19" s="1">
        <v>26</v>
      </c>
      <c r="B19" s="4">
        <f t="shared" si="0"/>
        <v>725</v>
      </c>
      <c r="C19" s="5">
        <f t="shared" si="1"/>
        <v>364</v>
      </c>
      <c r="D19" s="5">
        <f t="shared" si="2"/>
        <v>361</v>
      </c>
      <c r="E19" s="22">
        <v>360</v>
      </c>
      <c r="F19" s="1">
        <v>358</v>
      </c>
      <c r="G19" s="1">
        <v>4</v>
      </c>
      <c r="H19" s="1">
        <v>3</v>
      </c>
      <c r="I19" s="1">
        <v>0</v>
      </c>
      <c r="J19" s="1">
        <v>0</v>
      </c>
    </row>
    <row r="20" spans="1:10">
      <c r="A20" s="1">
        <v>27</v>
      </c>
      <c r="B20" s="4">
        <f t="shared" si="0"/>
        <v>545</v>
      </c>
      <c r="C20" s="5">
        <f t="shared" si="1"/>
        <v>279</v>
      </c>
      <c r="D20" s="5">
        <f t="shared" si="2"/>
        <v>266</v>
      </c>
      <c r="E20" s="22">
        <v>274</v>
      </c>
      <c r="F20" s="1">
        <v>258</v>
      </c>
      <c r="G20" s="1">
        <v>5</v>
      </c>
      <c r="H20" s="1">
        <v>8</v>
      </c>
      <c r="I20" s="1">
        <v>0</v>
      </c>
      <c r="J20" s="1">
        <v>0</v>
      </c>
    </row>
    <row r="21" spans="1:10">
      <c r="A21" s="1">
        <v>28</v>
      </c>
      <c r="B21" s="4">
        <f t="shared" si="0"/>
        <v>405</v>
      </c>
      <c r="C21" s="5">
        <f t="shared" si="1"/>
        <v>205</v>
      </c>
      <c r="D21" s="5">
        <f t="shared" si="2"/>
        <v>200</v>
      </c>
      <c r="E21" s="22">
        <v>199</v>
      </c>
      <c r="F21" s="1">
        <v>195</v>
      </c>
      <c r="G21" s="1">
        <v>6</v>
      </c>
      <c r="H21" s="1">
        <v>5</v>
      </c>
      <c r="I21" s="1">
        <v>0</v>
      </c>
      <c r="J21" s="1">
        <v>0</v>
      </c>
    </row>
    <row r="22" spans="1:10">
      <c r="A22" s="1">
        <v>29</v>
      </c>
      <c r="B22" s="4">
        <f t="shared" si="0"/>
        <v>384</v>
      </c>
      <c r="C22" s="5">
        <f t="shared" si="1"/>
        <v>183</v>
      </c>
      <c r="D22" s="5">
        <f t="shared" si="2"/>
        <v>201</v>
      </c>
      <c r="E22" s="22">
        <v>169</v>
      </c>
      <c r="F22" s="1">
        <v>187</v>
      </c>
      <c r="G22" s="1">
        <v>14</v>
      </c>
      <c r="H22" s="1">
        <v>14</v>
      </c>
      <c r="I22" s="1">
        <v>0</v>
      </c>
      <c r="J22" s="1">
        <v>0</v>
      </c>
    </row>
    <row r="23" spans="1:10">
      <c r="A23" s="1">
        <v>30</v>
      </c>
      <c r="B23" s="4">
        <f t="shared" si="0"/>
        <v>301</v>
      </c>
      <c r="C23" s="5">
        <f t="shared" si="1"/>
        <v>154</v>
      </c>
      <c r="D23" s="5">
        <f t="shared" si="2"/>
        <v>147</v>
      </c>
      <c r="E23" s="22">
        <v>145</v>
      </c>
      <c r="F23" s="1">
        <v>144</v>
      </c>
      <c r="G23" s="1">
        <v>9</v>
      </c>
      <c r="H23" s="1">
        <v>2</v>
      </c>
      <c r="I23" s="1">
        <v>0</v>
      </c>
      <c r="J23" s="1">
        <v>1</v>
      </c>
    </row>
    <row r="24" spans="1:10">
      <c r="A24" s="1">
        <v>31</v>
      </c>
      <c r="B24" s="4">
        <f t="shared" si="0"/>
        <v>306</v>
      </c>
      <c r="C24" s="5">
        <f t="shared" si="1"/>
        <v>160</v>
      </c>
      <c r="D24" s="5">
        <f t="shared" si="2"/>
        <v>146</v>
      </c>
      <c r="E24" s="22">
        <v>147</v>
      </c>
      <c r="F24" s="1">
        <v>133</v>
      </c>
      <c r="G24" s="1">
        <v>13</v>
      </c>
      <c r="H24" s="1">
        <v>13</v>
      </c>
      <c r="I24" s="1">
        <v>0</v>
      </c>
      <c r="J24" s="1">
        <v>0</v>
      </c>
    </row>
    <row r="25" spans="1:10">
      <c r="A25" s="1">
        <v>32</v>
      </c>
      <c r="B25" s="4">
        <f t="shared" si="0"/>
        <v>235</v>
      </c>
      <c r="C25" s="5">
        <f t="shared" si="1"/>
        <v>104</v>
      </c>
      <c r="D25" s="5">
        <f t="shared" si="2"/>
        <v>131</v>
      </c>
      <c r="E25" s="22">
        <v>96</v>
      </c>
      <c r="F25" s="1">
        <v>122</v>
      </c>
      <c r="G25" s="1">
        <v>8</v>
      </c>
      <c r="H25" s="1">
        <v>9</v>
      </c>
      <c r="I25" s="1">
        <v>0</v>
      </c>
      <c r="J25" s="1">
        <v>0</v>
      </c>
    </row>
    <row r="26" spans="1:10">
      <c r="A26" s="1">
        <v>33</v>
      </c>
      <c r="B26" s="4">
        <f t="shared" si="0"/>
        <v>206</v>
      </c>
      <c r="C26" s="5">
        <f t="shared" si="1"/>
        <v>97</v>
      </c>
      <c r="D26" s="5">
        <f t="shared" si="2"/>
        <v>109</v>
      </c>
      <c r="E26" s="22">
        <v>88</v>
      </c>
      <c r="F26" s="1">
        <v>102</v>
      </c>
      <c r="G26" s="1">
        <v>9</v>
      </c>
      <c r="H26" s="1">
        <v>7</v>
      </c>
      <c r="I26" s="1">
        <v>0</v>
      </c>
      <c r="J26" s="1">
        <v>0</v>
      </c>
    </row>
    <row r="27" spans="1:10">
      <c r="A27" s="1">
        <v>34</v>
      </c>
      <c r="B27" s="4">
        <f t="shared" si="0"/>
        <v>145</v>
      </c>
      <c r="C27" s="5">
        <f t="shared" si="1"/>
        <v>64</v>
      </c>
      <c r="D27" s="5">
        <f t="shared" si="2"/>
        <v>81</v>
      </c>
      <c r="E27" s="22">
        <v>58</v>
      </c>
      <c r="F27" s="1">
        <v>76</v>
      </c>
      <c r="G27" s="1">
        <v>5</v>
      </c>
      <c r="H27" s="1">
        <v>5</v>
      </c>
      <c r="I27" s="1">
        <v>1</v>
      </c>
      <c r="J27" s="1">
        <v>0</v>
      </c>
    </row>
    <row r="28" spans="1:10">
      <c r="A28" s="6" t="s">
        <v>7</v>
      </c>
      <c r="B28" s="4">
        <f t="shared" si="0"/>
        <v>555</v>
      </c>
      <c r="C28" s="5">
        <f t="shared" si="1"/>
        <v>278</v>
      </c>
      <c r="D28" s="5">
        <f t="shared" si="2"/>
        <v>277</v>
      </c>
      <c r="E28" s="22">
        <v>258</v>
      </c>
      <c r="F28" s="1">
        <v>266</v>
      </c>
      <c r="G28" s="1">
        <v>20</v>
      </c>
      <c r="H28" s="1">
        <v>10</v>
      </c>
      <c r="I28" s="1">
        <v>0</v>
      </c>
      <c r="J28" s="1">
        <v>1</v>
      </c>
    </row>
    <row r="29" spans="1:10">
      <c r="A29" s="6" t="s">
        <v>8</v>
      </c>
      <c r="B29" s="4">
        <f t="shared" si="0"/>
        <v>187</v>
      </c>
      <c r="C29" s="5">
        <f t="shared" si="1"/>
        <v>78</v>
      </c>
      <c r="D29" s="5">
        <f t="shared" si="2"/>
        <v>109</v>
      </c>
      <c r="E29" s="22">
        <v>66</v>
      </c>
      <c r="F29" s="1">
        <v>101</v>
      </c>
      <c r="G29" s="1">
        <v>11</v>
      </c>
      <c r="H29" s="1">
        <v>8</v>
      </c>
      <c r="I29" s="1">
        <v>1</v>
      </c>
      <c r="J29" s="1">
        <v>0</v>
      </c>
    </row>
    <row r="30" spans="1:10">
      <c r="A30" s="6" t="s">
        <v>9</v>
      </c>
      <c r="B30" s="4">
        <f t="shared" si="0"/>
        <v>126</v>
      </c>
      <c r="C30" s="5">
        <f t="shared" si="1"/>
        <v>58</v>
      </c>
      <c r="D30" s="5">
        <f t="shared" si="2"/>
        <v>68</v>
      </c>
      <c r="E30" s="22">
        <v>49</v>
      </c>
      <c r="F30" s="1">
        <v>58</v>
      </c>
      <c r="G30" s="1">
        <v>8</v>
      </c>
      <c r="H30" s="1">
        <v>10</v>
      </c>
      <c r="I30" s="1">
        <v>1</v>
      </c>
      <c r="J30" s="1">
        <v>0</v>
      </c>
    </row>
    <row r="31" spans="1:10">
      <c r="A31" s="6" t="s">
        <v>10</v>
      </c>
      <c r="B31" s="4">
        <f t="shared" si="0"/>
        <v>81</v>
      </c>
      <c r="C31" s="5">
        <f t="shared" si="1"/>
        <v>43</v>
      </c>
      <c r="D31" s="5">
        <f t="shared" si="2"/>
        <v>38</v>
      </c>
      <c r="E31" s="22">
        <v>31</v>
      </c>
      <c r="F31" s="1">
        <v>33</v>
      </c>
      <c r="G31" s="1">
        <v>9</v>
      </c>
      <c r="H31" s="1">
        <v>4</v>
      </c>
      <c r="I31" s="1">
        <v>3</v>
      </c>
      <c r="J31" s="1">
        <v>1</v>
      </c>
    </row>
    <row r="32" spans="1:10">
      <c r="A32" s="6" t="s">
        <v>11</v>
      </c>
      <c r="B32" s="4">
        <f t="shared" si="0"/>
        <v>42</v>
      </c>
      <c r="C32" s="5">
        <f t="shared" si="1"/>
        <v>25</v>
      </c>
      <c r="D32" s="5">
        <f t="shared" si="2"/>
        <v>17</v>
      </c>
      <c r="E32" s="22">
        <v>20</v>
      </c>
      <c r="F32" s="1">
        <v>12</v>
      </c>
      <c r="G32" s="1">
        <v>4</v>
      </c>
      <c r="H32" s="1">
        <v>5</v>
      </c>
      <c r="I32" s="1">
        <v>1</v>
      </c>
      <c r="J32" s="1">
        <v>0</v>
      </c>
    </row>
    <row r="33" spans="1:11">
      <c r="A33" s="6" t="s">
        <v>12</v>
      </c>
      <c r="B33" s="4">
        <f t="shared" si="0"/>
        <v>111</v>
      </c>
      <c r="C33" s="5">
        <f t="shared" si="1"/>
        <v>57</v>
      </c>
      <c r="D33" s="5">
        <f t="shared" si="2"/>
        <v>54</v>
      </c>
      <c r="E33" s="22">
        <v>48</v>
      </c>
      <c r="F33" s="1">
        <v>48</v>
      </c>
      <c r="G33" s="1">
        <v>8</v>
      </c>
      <c r="H33" s="1">
        <v>4</v>
      </c>
      <c r="I33" s="1">
        <v>1</v>
      </c>
      <c r="J33" s="1">
        <v>2</v>
      </c>
    </row>
    <row r="34" spans="1:11" ht="30">
      <c r="A34" s="7" t="s">
        <v>13</v>
      </c>
      <c r="B34" s="4">
        <f t="shared" si="0"/>
        <v>1983</v>
      </c>
      <c r="C34" s="5">
        <f t="shared" si="1"/>
        <v>1021</v>
      </c>
      <c r="D34" s="5">
        <f t="shared" si="2"/>
        <v>962</v>
      </c>
      <c r="E34" s="23">
        <v>1021</v>
      </c>
      <c r="F34" s="10">
        <v>962</v>
      </c>
      <c r="G34" s="10">
        <v>0</v>
      </c>
      <c r="H34" s="10">
        <v>0</v>
      </c>
      <c r="I34" s="10">
        <v>0</v>
      </c>
      <c r="J34" s="10">
        <v>0</v>
      </c>
    </row>
    <row r="35" spans="1:11">
      <c r="B35" s="12">
        <f>SUM(B7:B34)</f>
        <v>19372</v>
      </c>
      <c r="C35" s="12">
        <f t="shared" ref="C35:J35" si="3">SUM(C7:C34)</f>
        <v>9494</v>
      </c>
      <c r="D35" s="12">
        <f t="shared" si="3"/>
        <v>9878</v>
      </c>
      <c r="E35" s="24">
        <f>SUM(E7:E34)</f>
        <v>9350</v>
      </c>
      <c r="F35" s="12">
        <f t="shared" si="3"/>
        <v>9764</v>
      </c>
      <c r="G35" s="12">
        <f t="shared" si="3"/>
        <v>136</v>
      </c>
      <c r="H35" s="12">
        <f t="shared" si="3"/>
        <v>109</v>
      </c>
      <c r="I35" s="12">
        <f t="shared" si="3"/>
        <v>8</v>
      </c>
      <c r="J35" s="12">
        <f t="shared" si="3"/>
        <v>5</v>
      </c>
      <c r="K35" s="9"/>
    </row>
    <row r="37" spans="1:11">
      <c r="B37" s="12"/>
    </row>
  </sheetData>
  <mergeCells count="6">
    <mergeCell ref="A4:A6"/>
    <mergeCell ref="C4:D5"/>
    <mergeCell ref="E4:F5"/>
    <mergeCell ref="G4:H5"/>
    <mergeCell ref="I4:J5"/>
    <mergeCell ref="B4:B6"/>
  </mergeCells>
  <dataValidations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Q35"/>
  <sheetViews>
    <sheetView workbookViewId="0">
      <selection activeCell="C35" sqref="C35:D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SUM(E7+G7+I7)</f>
        <v>0</v>
      </c>
      <c r="D7" s="5">
        <f>SUM(F7+H7+J7)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C34" si="1">SUM(E8+G8+I8)</f>
        <v>0</v>
      </c>
      <c r="D8" s="5">
        <f t="shared" ref="D8:D34" si="2">SUM(F8+H8+J8)</f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2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1</v>
      </c>
      <c r="C10" s="5">
        <f t="shared" si="1"/>
        <v>0</v>
      </c>
      <c r="D10" s="5">
        <f t="shared" si="2"/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</row>
    <row r="11" spans="1:17">
      <c r="A11" s="1">
        <v>18</v>
      </c>
      <c r="B11" s="4">
        <f t="shared" si="0"/>
        <v>48</v>
      </c>
      <c r="C11" s="5">
        <f t="shared" si="1"/>
        <v>19</v>
      </c>
      <c r="D11" s="5">
        <f t="shared" si="2"/>
        <v>29</v>
      </c>
      <c r="E11" s="1">
        <v>19</v>
      </c>
      <c r="F11" s="1">
        <v>29</v>
      </c>
      <c r="G11" s="1">
        <v>0</v>
      </c>
      <c r="H11" s="1">
        <v>0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127</v>
      </c>
      <c r="C12" s="5">
        <f t="shared" si="1"/>
        <v>73</v>
      </c>
      <c r="D12" s="5">
        <f t="shared" si="2"/>
        <v>54</v>
      </c>
      <c r="E12" s="1">
        <v>73</v>
      </c>
      <c r="F12" s="1">
        <v>54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134</v>
      </c>
      <c r="C13" s="5">
        <f t="shared" si="1"/>
        <v>68</v>
      </c>
      <c r="D13" s="5">
        <f t="shared" si="2"/>
        <v>66</v>
      </c>
      <c r="E13" s="1">
        <v>68</v>
      </c>
      <c r="F13" s="1">
        <v>66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107</v>
      </c>
      <c r="C14" s="5">
        <f t="shared" si="1"/>
        <v>64</v>
      </c>
      <c r="D14" s="5">
        <f t="shared" si="2"/>
        <v>43</v>
      </c>
      <c r="E14" s="1">
        <v>64</v>
      </c>
      <c r="F14" s="1">
        <v>43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182</v>
      </c>
      <c r="C15" s="5">
        <f t="shared" si="1"/>
        <v>93</v>
      </c>
      <c r="D15" s="5">
        <f t="shared" si="2"/>
        <v>89</v>
      </c>
      <c r="E15" s="1">
        <v>93</v>
      </c>
      <c r="F15" s="1">
        <v>89</v>
      </c>
      <c r="G15" s="1">
        <v>0</v>
      </c>
      <c r="H15" s="1">
        <v>0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278</v>
      </c>
      <c r="C16" s="5">
        <f t="shared" si="1"/>
        <v>135</v>
      </c>
      <c r="D16" s="5">
        <f t="shared" si="2"/>
        <v>143</v>
      </c>
      <c r="E16" s="1">
        <v>135</v>
      </c>
      <c r="F16" s="1">
        <v>142</v>
      </c>
      <c r="G16" s="1">
        <v>0</v>
      </c>
      <c r="H16" s="1">
        <v>1</v>
      </c>
      <c r="I16" s="1">
        <v>0</v>
      </c>
      <c r="J16" s="1">
        <v>0</v>
      </c>
    </row>
    <row r="17" spans="1:10">
      <c r="A17" s="1">
        <v>24</v>
      </c>
      <c r="B17" s="4">
        <f t="shared" si="0"/>
        <v>288</v>
      </c>
      <c r="C17" s="5">
        <f t="shared" si="1"/>
        <v>134</v>
      </c>
      <c r="D17" s="5">
        <f t="shared" si="2"/>
        <v>154</v>
      </c>
      <c r="E17" s="1">
        <v>129</v>
      </c>
      <c r="F17" s="1">
        <v>150</v>
      </c>
      <c r="G17" s="1">
        <v>5</v>
      </c>
      <c r="H17" s="1">
        <v>4</v>
      </c>
      <c r="I17" s="1">
        <v>0</v>
      </c>
      <c r="J17" s="1">
        <v>0</v>
      </c>
    </row>
    <row r="18" spans="1:10">
      <c r="A18" s="1">
        <v>25</v>
      </c>
      <c r="B18" s="4">
        <f t="shared" si="0"/>
        <v>241</v>
      </c>
      <c r="C18" s="5">
        <f t="shared" si="1"/>
        <v>129</v>
      </c>
      <c r="D18" s="5">
        <f t="shared" si="2"/>
        <v>112</v>
      </c>
      <c r="E18" s="1">
        <v>119</v>
      </c>
      <c r="F18" s="1">
        <v>103</v>
      </c>
      <c r="G18" s="1">
        <v>10</v>
      </c>
      <c r="H18" s="1">
        <v>9</v>
      </c>
      <c r="I18" s="1">
        <v>0</v>
      </c>
      <c r="J18" s="1">
        <v>0</v>
      </c>
    </row>
    <row r="19" spans="1:10">
      <c r="A19" s="1">
        <v>26</v>
      </c>
      <c r="B19" s="4">
        <f t="shared" si="0"/>
        <v>222</v>
      </c>
      <c r="C19" s="5">
        <f t="shared" si="1"/>
        <v>118</v>
      </c>
      <c r="D19" s="5">
        <f t="shared" si="2"/>
        <v>104</v>
      </c>
      <c r="E19" s="1">
        <v>97</v>
      </c>
      <c r="F19" s="1">
        <v>84</v>
      </c>
      <c r="G19" s="1">
        <v>21</v>
      </c>
      <c r="H19" s="1">
        <v>20</v>
      </c>
      <c r="I19" s="1">
        <v>0</v>
      </c>
      <c r="J19" s="1">
        <v>0</v>
      </c>
    </row>
    <row r="20" spans="1:10">
      <c r="A20" s="1">
        <v>27</v>
      </c>
      <c r="B20" s="4">
        <f t="shared" si="0"/>
        <v>172</v>
      </c>
      <c r="C20" s="5">
        <f t="shared" si="1"/>
        <v>86</v>
      </c>
      <c r="D20" s="5">
        <f t="shared" si="2"/>
        <v>86</v>
      </c>
      <c r="E20" s="1">
        <v>60</v>
      </c>
      <c r="F20" s="1">
        <v>60</v>
      </c>
      <c r="G20" s="1">
        <v>26</v>
      </c>
      <c r="H20" s="1">
        <v>26</v>
      </c>
      <c r="I20" s="1">
        <v>0</v>
      </c>
      <c r="J20" s="1">
        <v>0</v>
      </c>
    </row>
    <row r="21" spans="1:10">
      <c r="A21" s="1">
        <v>28</v>
      </c>
      <c r="B21" s="4">
        <f t="shared" si="0"/>
        <v>153</v>
      </c>
      <c r="C21" s="5">
        <f t="shared" si="1"/>
        <v>79</v>
      </c>
      <c r="D21" s="5">
        <f t="shared" si="2"/>
        <v>74</v>
      </c>
      <c r="E21" s="1">
        <v>41</v>
      </c>
      <c r="F21" s="1">
        <v>47</v>
      </c>
      <c r="G21" s="1">
        <v>38</v>
      </c>
      <c r="H21" s="1">
        <v>27</v>
      </c>
      <c r="I21" s="1">
        <v>0</v>
      </c>
      <c r="J21" s="1">
        <v>0</v>
      </c>
    </row>
    <row r="22" spans="1:10">
      <c r="A22" s="1">
        <v>29</v>
      </c>
      <c r="B22" s="4">
        <f t="shared" si="0"/>
        <v>93</v>
      </c>
      <c r="C22" s="5">
        <f t="shared" si="1"/>
        <v>59</v>
      </c>
      <c r="D22" s="5">
        <f t="shared" si="2"/>
        <v>34</v>
      </c>
      <c r="E22" s="1">
        <v>37</v>
      </c>
      <c r="F22" s="1">
        <v>20</v>
      </c>
      <c r="G22" s="1">
        <v>22</v>
      </c>
      <c r="H22" s="1">
        <v>14</v>
      </c>
      <c r="I22" s="1">
        <v>0</v>
      </c>
      <c r="J22" s="1">
        <v>0</v>
      </c>
    </row>
    <row r="23" spans="1:10">
      <c r="A23" s="1">
        <v>30</v>
      </c>
      <c r="B23" s="4">
        <f t="shared" si="0"/>
        <v>76</v>
      </c>
      <c r="C23" s="5">
        <f t="shared" si="1"/>
        <v>40</v>
      </c>
      <c r="D23" s="5">
        <f t="shared" si="2"/>
        <v>36</v>
      </c>
      <c r="E23" s="1">
        <v>23</v>
      </c>
      <c r="F23" s="1">
        <v>22</v>
      </c>
      <c r="G23" s="1">
        <v>17</v>
      </c>
      <c r="H23" s="1">
        <v>14</v>
      </c>
      <c r="I23" s="1">
        <v>0</v>
      </c>
      <c r="J23" s="1">
        <v>0</v>
      </c>
    </row>
    <row r="24" spans="1:10">
      <c r="A24" s="1">
        <v>31</v>
      </c>
      <c r="B24" s="4">
        <f t="shared" si="0"/>
        <v>61</v>
      </c>
      <c r="C24" s="5">
        <f t="shared" si="1"/>
        <v>32</v>
      </c>
      <c r="D24" s="5">
        <f t="shared" si="2"/>
        <v>29</v>
      </c>
      <c r="E24" s="1">
        <v>15</v>
      </c>
      <c r="F24" s="1">
        <v>11</v>
      </c>
      <c r="G24" s="1">
        <v>17</v>
      </c>
      <c r="H24" s="1">
        <v>18</v>
      </c>
      <c r="I24" s="1">
        <v>0</v>
      </c>
      <c r="J24" s="1">
        <v>0</v>
      </c>
    </row>
    <row r="25" spans="1:10">
      <c r="A25" s="1">
        <v>32</v>
      </c>
      <c r="B25" s="4">
        <f t="shared" si="0"/>
        <v>54</v>
      </c>
      <c r="C25" s="5">
        <f t="shared" si="1"/>
        <v>31</v>
      </c>
      <c r="D25" s="5">
        <f t="shared" si="2"/>
        <v>23</v>
      </c>
      <c r="E25" s="1">
        <v>13</v>
      </c>
      <c r="F25" s="1">
        <v>14</v>
      </c>
      <c r="G25" s="1">
        <v>18</v>
      </c>
      <c r="H25" s="1">
        <v>9</v>
      </c>
      <c r="I25" s="1">
        <v>0</v>
      </c>
      <c r="J25" s="1">
        <v>0</v>
      </c>
    </row>
    <row r="26" spans="1:10">
      <c r="A26" s="1">
        <v>33</v>
      </c>
      <c r="B26" s="4">
        <f t="shared" si="0"/>
        <v>51</v>
      </c>
      <c r="C26" s="5">
        <f t="shared" si="1"/>
        <v>19</v>
      </c>
      <c r="D26" s="5">
        <f t="shared" si="2"/>
        <v>32</v>
      </c>
      <c r="E26" s="1">
        <v>9</v>
      </c>
      <c r="F26" s="1">
        <v>24</v>
      </c>
      <c r="G26" s="1">
        <v>10</v>
      </c>
      <c r="H26" s="1">
        <v>8</v>
      </c>
      <c r="I26" s="1">
        <v>0</v>
      </c>
      <c r="J26" s="1">
        <v>0</v>
      </c>
    </row>
    <row r="27" spans="1:10">
      <c r="A27" s="1">
        <v>34</v>
      </c>
      <c r="B27" s="4">
        <f t="shared" si="0"/>
        <v>50</v>
      </c>
      <c r="C27" s="5">
        <f t="shared" si="1"/>
        <v>25</v>
      </c>
      <c r="D27" s="5">
        <f t="shared" si="2"/>
        <v>25</v>
      </c>
      <c r="E27" s="1">
        <v>14</v>
      </c>
      <c r="F27" s="1">
        <v>14</v>
      </c>
      <c r="G27" s="1">
        <v>11</v>
      </c>
      <c r="H27" s="1">
        <v>11</v>
      </c>
      <c r="I27" s="1">
        <v>0</v>
      </c>
      <c r="J27" s="1">
        <v>0</v>
      </c>
    </row>
    <row r="28" spans="1:10">
      <c r="A28" s="6" t="s">
        <v>7</v>
      </c>
      <c r="B28" s="4">
        <f t="shared" si="0"/>
        <v>171</v>
      </c>
      <c r="C28" s="5">
        <f t="shared" si="1"/>
        <v>83</v>
      </c>
      <c r="D28" s="5">
        <f t="shared" si="2"/>
        <v>88</v>
      </c>
      <c r="E28" s="1">
        <v>47</v>
      </c>
      <c r="F28" s="1">
        <v>47</v>
      </c>
      <c r="G28" s="1">
        <v>36</v>
      </c>
      <c r="H28" s="1">
        <v>41</v>
      </c>
      <c r="I28" s="1">
        <v>0</v>
      </c>
      <c r="J28" s="1">
        <v>0</v>
      </c>
    </row>
    <row r="29" spans="1:10">
      <c r="A29" s="6" t="s">
        <v>8</v>
      </c>
      <c r="B29" s="4">
        <f t="shared" si="0"/>
        <v>84</v>
      </c>
      <c r="C29" s="5">
        <f t="shared" si="1"/>
        <v>30</v>
      </c>
      <c r="D29" s="5">
        <f t="shared" si="2"/>
        <v>54</v>
      </c>
      <c r="E29" s="1">
        <v>18</v>
      </c>
      <c r="F29" s="1">
        <v>40</v>
      </c>
      <c r="G29" s="1">
        <v>12</v>
      </c>
      <c r="H29" s="1">
        <v>14</v>
      </c>
      <c r="I29" s="1">
        <v>0</v>
      </c>
      <c r="J29" s="1">
        <v>0</v>
      </c>
    </row>
    <row r="30" spans="1:10">
      <c r="A30" s="6" t="s">
        <v>9</v>
      </c>
      <c r="B30" s="4">
        <f t="shared" si="0"/>
        <v>57</v>
      </c>
      <c r="C30" s="5">
        <f t="shared" si="1"/>
        <v>30</v>
      </c>
      <c r="D30" s="5">
        <f t="shared" si="2"/>
        <v>27</v>
      </c>
      <c r="E30" s="1">
        <v>16</v>
      </c>
      <c r="F30" s="1">
        <v>20</v>
      </c>
      <c r="G30" s="1">
        <v>14</v>
      </c>
      <c r="H30" s="1">
        <v>7</v>
      </c>
      <c r="I30" s="1">
        <v>0</v>
      </c>
      <c r="J30" s="1">
        <v>0</v>
      </c>
    </row>
    <row r="31" spans="1:10">
      <c r="A31" s="6" t="s">
        <v>10</v>
      </c>
      <c r="B31" s="4">
        <f t="shared" si="0"/>
        <v>46</v>
      </c>
      <c r="C31" s="5">
        <f t="shared" si="1"/>
        <v>19</v>
      </c>
      <c r="D31" s="5">
        <f t="shared" si="2"/>
        <v>27</v>
      </c>
      <c r="E31" s="1">
        <v>7</v>
      </c>
      <c r="F31" s="1">
        <v>24</v>
      </c>
      <c r="G31" s="1">
        <v>12</v>
      </c>
      <c r="H31" s="1">
        <v>3</v>
      </c>
      <c r="I31" s="1">
        <v>0</v>
      </c>
      <c r="J31" s="1">
        <v>0</v>
      </c>
    </row>
    <row r="32" spans="1:10">
      <c r="A32" s="6" t="s">
        <v>11</v>
      </c>
      <c r="B32" s="4">
        <f t="shared" si="0"/>
        <v>15</v>
      </c>
      <c r="C32" s="5">
        <f t="shared" si="1"/>
        <v>6</v>
      </c>
      <c r="D32" s="5">
        <f t="shared" si="2"/>
        <v>9</v>
      </c>
      <c r="E32" s="1">
        <v>2</v>
      </c>
      <c r="F32" s="1">
        <v>7</v>
      </c>
      <c r="G32" s="1">
        <v>4</v>
      </c>
      <c r="H32" s="1">
        <v>2</v>
      </c>
      <c r="I32" s="1">
        <v>0</v>
      </c>
      <c r="J32" s="1">
        <v>0</v>
      </c>
    </row>
    <row r="33" spans="1:11">
      <c r="A33" s="6" t="s">
        <v>12</v>
      </c>
      <c r="B33" s="4">
        <f t="shared" si="0"/>
        <v>1</v>
      </c>
      <c r="C33" s="5">
        <f t="shared" si="1"/>
        <v>1</v>
      </c>
      <c r="D33" s="5">
        <f t="shared" si="2"/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</row>
    <row r="34" spans="1:11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2"/>
        <v>0</v>
      </c>
      <c r="E34" s="1"/>
      <c r="F34" s="1"/>
      <c r="G34" s="1"/>
      <c r="H34" s="1"/>
      <c r="I34" s="1"/>
      <c r="J34" s="1"/>
    </row>
    <row r="35" spans="1:11">
      <c r="B35" s="12">
        <f>SUM(B7:B34)</f>
        <v>2712</v>
      </c>
      <c r="C35" s="12">
        <f t="shared" ref="C35:J35" si="3">SUM(C7:C34)</f>
        <v>1373</v>
      </c>
      <c r="D35" s="12">
        <f t="shared" si="3"/>
        <v>1339</v>
      </c>
      <c r="E35" s="12">
        <f t="shared" si="3"/>
        <v>1099</v>
      </c>
      <c r="F35" s="12">
        <f t="shared" si="3"/>
        <v>1111</v>
      </c>
      <c r="G35" s="12">
        <f t="shared" si="3"/>
        <v>274</v>
      </c>
      <c r="H35" s="12">
        <f t="shared" si="3"/>
        <v>228</v>
      </c>
      <c r="I35" s="12">
        <f t="shared" si="3"/>
        <v>0</v>
      </c>
      <c r="J35" s="12">
        <f t="shared" si="3"/>
        <v>0</v>
      </c>
      <c r="K35" s="9"/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Q35"/>
  <sheetViews>
    <sheetView workbookViewId="0">
      <selection activeCell="B35" sqref="B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E7+G7+I7</f>
        <v>0</v>
      </c>
      <c r="D7" s="5">
        <f>F7+H7+J7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C34" si="1">E8+G8+I8</f>
        <v>0</v>
      </c>
      <c r="D8" s="5">
        <f t="shared" ref="D8:D34" si="2">F8+H8+J8</f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2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2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5</v>
      </c>
      <c r="C11" s="5">
        <f t="shared" si="1"/>
        <v>4</v>
      </c>
      <c r="D11" s="5">
        <f t="shared" si="2"/>
        <v>1</v>
      </c>
      <c r="E11" s="1">
        <v>4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15</v>
      </c>
      <c r="C12" s="5">
        <f t="shared" si="1"/>
        <v>7</v>
      </c>
      <c r="D12" s="5">
        <f t="shared" si="2"/>
        <v>8</v>
      </c>
      <c r="E12" s="1">
        <v>7</v>
      </c>
      <c r="F12" s="1">
        <v>8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14</v>
      </c>
      <c r="C13" s="5">
        <f t="shared" si="1"/>
        <v>10</v>
      </c>
      <c r="D13" s="5">
        <f t="shared" si="2"/>
        <v>4</v>
      </c>
      <c r="E13" s="1">
        <v>10</v>
      </c>
      <c r="F13" s="1">
        <v>4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17</v>
      </c>
      <c r="C14" s="5">
        <f t="shared" si="1"/>
        <v>10</v>
      </c>
      <c r="D14" s="5">
        <f t="shared" si="2"/>
        <v>7</v>
      </c>
      <c r="E14" s="1">
        <v>10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13</v>
      </c>
      <c r="C15" s="5">
        <f t="shared" si="1"/>
        <v>9</v>
      </c>
      <c r="D15" s="5">
        <f t="shared" si="2"/>
        <v>4</v>
      </c>
      <c r="E15" s="1">
        <v>9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6</v>
      </c>
      <c r="C16" s="5">
        <f t="shared" si="1"/>
        <v>3</v>
      </c>
      <c r="D16" s="5">
        <f t="shared" si="2"/>
        <v>3</v>
      </c>
      <c r="E16" s="1">
        <v>3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</row>
    <row r="17" spans="1:12">
      <c r="A17" s="1">
        <v>24</v>
      </c>
      <c r="B17" s="4">
        <f t="shared" si="0"/>
        <v>2</v>
      </c>
      <c r="C17" s="5">
        <f t="shared" si="1"/>
        <v>1</v>
      </c>
      <c r="D17" s="5">
        <f t="shared" si="2"/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</row>
    <row r="18" spans="1:12">
      <c r="A18" s="1">
        <v>25</v>
      </c>
      <c r="B18" s="4">
        <f t="shared" si="0"/>
        <v>5</v>
      </c>
      <c r="C18" s="5">
        <f t="shared" si="1"/>
        <v>3</v>
      </c>
      <c r="D18" s="5">
        <f t="shared" si="2"/>
        <v>2</v>
      </c>
      <c r="E18" s="1">
        <v>2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</row>
    <row r="19" spans="1:12">
      <c r="A19" s="1">
        <v>26</v>
      </c>
      <c r="B19" s="4">
        <f t="shared" si="0"/>
        <v>2</v>
      </c>
      <c r="C19" s="5">
        <f t="shared" si="1"/>
        <v>1</v>
      </c>
      <c r="D19" s="5">
        <f t="shared" si="2"/>
        <v>1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8"/>
      <c r="L19" s="9"/>
    </row>
    <row r="20" spans="1:12">
      <c r="A20" s="1">
        <v>27</v>
      </c>
      <c r="B20" s="4">
        <f t="shared" si="0"/>
        <v>6</v>
      </c>
      <c r="C20" s="5">
        <f t="shared" si="1"/>
        <v>4</v>
      </c>
      <c r="D20" s="5">
        <f t="shared" si="2"/>
        <v>2</v>
      </c>
      <c r="E20" s="1">
        <v>0</v>
      </c>
      <c r="F20" s="1">
        <v>0</v>
      </c>
      <c r="G20" s="1">
        <v>4</v>
      </c>
      <c r="H20" s="1">
        <v>2</v>
      </c>
      <c r="I20" s="1">
        <v>0</v>
      </c>
      <c r="J20" s="1">
        <v>0</v>
      </c>
    </row>
    <row r="21" spans="1:12">
      <c r="A21" s="1">
        <v>28</v>
      </c>
      <c r="B21" s="4">
        <f t="shared" si="0"/>
        <v>5</v>
      </c>
      <c r="C21" s="5">
        <f t="shared" si="1"/>
        <v>2</v>
      </c>
      <c r="D21" s="5">
        <f t="shared" si="2"/>
        <v>3</v>
      </c>
      <c r="E21" s="1">
        <v>0</v>
      </c>
      <c r="F21" s="1">
        <v>1</v>
      </c>
      <c r="G21" s="1">
        <v>2</v>
      </c>
      <c r="H21" s="1">
        <v>2</v>
      </c>
      <c r="I21" s="1">
        <v>0</v>
      </c>
      <c r="J21" s="1">
        <v>0</v>
      </c>
    </row>
    <row r="22" spans="1:12">
      <c r="A22" s="1">
        <v>29</v>
      </c>
      <c r="B22" s="4">
        <f t="shared" si="0"/>
        <v>6</v>
      </c>
      <c r="C22" s="5">
        <f t="shared" si="1"/>
        <v>2</v>
      </c>
      <c r="D22" s="5">
        <f t="shared" si="2"/>
        <v>4</v>
      </c>
      <c r="E22" s="1">
        <v>1</v>
      </c>
      <c r="F22" s="1">
        <v>0</v>
      </c>
      <c r="G22" s="1">
        <v>1</v>
      </c>
      <c r="H22" s="1">
        <v>4</v>
      </c>
      <c r="I22" s="1">
        <v>0</v>
      </c>
      <c r="J22" s="1">
        <v>0</v>
      </c>
    </row>
    <row r="23" spans="1:12">
      <c r="A23" s="1">
        <v>30</v>
      </c>
      <c r="B23" s="4">
        <f t="shared" si="0"/>
        <v>2</v>
      </c>
      <c r="C23" s="5">
        <f t="shared" si="1"/>
        <v>2</v>
      </c>
      <c r="D23" s="5">
        <f t="shared" si="2"/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</row>
    <row r="24" spans="1:12">
      <c r="A24" s="1">
        <v>31</v>
      </c>
      <c r="B24" s="4">
        <f t="shared" si="0"/>
        <v>0</v>
      </c>
      <c r="C24" s="5">
        <f t="shared" si="1"/>
        <v>0</v>
      </c>
      <c r="D24" s="5">
        <f t="shared" si="2"/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2">
      <c r="A25" s="1">
        <v>32</v>
      </c>
      <c r="B25" s="4">
        <f t="shared" si="0"/>
        <v>6</v>
      </c>
      <c r="C25" s="5">
        <f t="shared" si="1"/>
        <v>5</v>
      </c>
      <c r="D25" s="5">
        <f t="shared" si="2"/>
        <v>1</v>
      </c>
      <c r="E25" s="1">
        <v>0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</row>
    <row r="26" spans="1:12">
      <c r="A26" s="1">
        <v>33</v>
      </c>
      <c r="B26" s="4">
        <f t="shared" si="0"/>
        <v>1</v>
      </c>
      <c r="C26" s="5">
        <f t="shared" si="1"/>
        <v>1</v>
      </c>
      <c r="D26" s="5">
        <f t="shared" si="2"/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</row>
    <row r="27" spans="1:12">
      <c r="A27" s="1">
        <v>34</v>
      </c>
      <c r="B27" s="4">
        <f t="shared" si="0"/>
        <v>2</v>
      </c>
      <c r="C27" s="5">
        <f t="shared" si="1"/>
        <v>1</v>
      </c>
      <c r="D27" s="5">
        <f t="shared" si="2"/>
        <v>1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</row>
    <row r="28" spans="1:12">
      <c r="A28" s="6" t="s">
        <v>7</v>
      </c>
      <c r="B28" s="4">
        <f t="shared" si="0"/>
        <v>16</v>
      </c>
      <c r="C28" s="5">
        <f t="shared" si="1"/>
        <v>10</v>
      </c>
      <c r="D28" s="5">
        <f t="shared" si="2"/>
        <v>6</v>
      </c>
      <c r="E28" s="1">
        <v>0</v>
      </c>
      <c r="F28" s="1">
        <v>1</v>
      </c>
      <c r="G28" s="1">
        <v>10</v>
      </c>
      <c r="H28" s="1">
        <v>5</v>
      </c>
      <c r="I28" s="1">
        <v>0</v>
      </c>
      <c r="J28" s="1">
        <v>0</v>
      </c>
    </row>
    <row r="29" spans="1:12">
      <c r="A29" s="6" t="s">
        <v>8</v>
      </c>
      <c r="B29" s="4">
        <f t="shared" si="0"/>
        <v>7</v>
      </c>
      <c r="C29" s="5">
        <f t="shared" si="1"/>
        <v>3</v>
      </c>
      <c r="D29" s="5">
        <f t="shared" si="2"/>
        <v>4</v>
      </c>
      <c r="E29" s="1">
        <v>0</v>
      </c>
      <c r="F29" s="1">
        <v>0</v>
      </c>
      <c r="G29" s="1">
        <v>3</v>
      </c>
      <c r="H29" s="1">
        <v>4</v>
      </c>
      <c r="I29" s="1">
        <v>0</v>
      </c>
      <c r="J29" s="1">
        <v>0</v>
      </c>
    </row>
    <row r="30" spans="1:12">
      <c r="A30" s="6" t="s">
        <v>9</v>
      </c>
      <c r="B30" s="4">
        <f t="shared" si="0"/>
        <v>3</v>
      </c>
      <c r="C30" s="5">
        <f t="shared" si="1"/>
        <v>0</v>
      </c>
      <c r="D30" s="5">
        <f t="shared" si="2"/>
        <v>3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</row>
    <row r="31" spans="1:12">
      <c r="A31" s="6" t="s">
        <v>10</v>
      </c>
      <c r="B31" s="4">
        <f t="shared" si="0"/>
        <v>3</v>
      </c>
      <c r="C31" s="5">
        <f t="shared" si="1"/>
        <v>0</v>
      </c>
      <c r="D31" s="5">
        <f t="shared" si="2"/>
        <v>3</v>
      </c>
      <c r="E31" s="1">
        <v>0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</row>
    <row r="32" spans="1:12">
      <c r="A32" s="6" t="s">
        <v>11</v>
      </c>
      <c r="B32" s="4">
        <f t="shared" si="0"/>
        <v>1</v>
      </c>
      <c r="C32" s="5">
        <f t="shared" si="1"/>
        <v>1</v>
      </c>
      <c r="D32" s="5">
        <f t="shared" si="2"/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</row>
    <row r="33" spans="1:10">
      <c r="A33" s="6" t="s">
        <v>12</v>
      </c>
      <c r="B33" s="4">
        <f t="shared" si="0"/>
        <v>0</v>
      </c>
      <c r="C33" s="5">
        <f t="shared" si="1"/>
        <v>0</v>
      </c>
      <c r="D33" s="5">
        <f t="shared" si="2"/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2"/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B35" s="12">
        <f>SUM(B7:B34)</f>
        <v>137</v>
      </c>
      <c r="C35" s="12">
        <f t="shared" ref="C35:J35" si="3">SUM(C7:C34)</f>
        <v>79</v>
      </c>
      <c r="D35" s="12">
        <f t="shared" si="3"/>
        <v>58</v>
      </c>
      <c r="E35" s="12">
        <f t="shared" si="3"/>
        <v>47</v>
      </c>
      <c r="F35" s="12">
        <f t="shared" si="3"/>
        <v>31</v>
      </c>
      <c r="G35" s="12">
        <f t="shared" si="3"/>
        <v>32</v>
      </c>
      <c r="H35" s="12">
        <f t="shared" si="3"/>
        <v>27</v>
      </c>
      <c r="I35" s="12">
        <f t="shared" si="3"/>
        <v>0</v>
      </c>
      <c r="J35" s="12">
        <f t="shared" si="3"/>
        <v>0</v>
      </c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Q37"/>
  <sheetViews>
    <sheetView topLeftCell="A4" workbookViewId="0">
      <selection activeCell="E25" sqref="E2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E7+G7+I7</f>
        <v>0</v>
      </c>
      <c r="D7" s="5">
        <f>F7+H7+J7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0</v>
      </c>
      <c r="C8" s="5">
        <f t="shared" ref="C8:C34" si="1">E8+G8+I8</f>
        <v>0</v>
      </c>
      <c r="D8" s="5">
        <f t="shared" ref="D8:D34" si="2">F8+H8+J8</f>
        <v>0</v>
      </c>
      <c r="E8" s="1"/>
      <c r="F8" s="1"/>
      <c r="G8" s="1"/>
      <c r="H8" s="1"/>
      <c r="I8" s="1"/>
      <c r="J8" s="1"/>
    </row>
    <row r="9" spans="1:17">
      <c r="A9" s="1">
        <v>16</v>
      </c>
      <c r="B9" s="4">
        <f t="shared" si="0"/>
        <v>0</v>
      </c>
      <c r="C9" s="5">
        <f t="shared" si="1"/>
        <v>0</v>
      </c>
      <c r="D9" s="5">
        <f t="shared" si="2"/>
        <v>0</v>
      </c>
      <c r="E9" s="1"/>
      <c r="F9" s="1"/>
      <c r="G9" s="1"/>
      <c r="H9" s="1"/>
      <c r="I9" s="1"/>
      <c r="J9" s="1"/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2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1135</v>
      </c>
      <c r="C11" s="5">
        <f t="shared" si="1"/>
        <v>595</v>
      </c>
      <c r="D11" s="5">
        <f t="shared" si="2"/>
        <v>540</v>
      </c>
      <c r="E11" s="1">
        <v>576</v>
      </c>
      <c r="F11" s="1">
        <v>510</v>
      </c>
      <c r="G11" s="1">
        <v>19</v>
      </c>
      <c r="H11" s="1">
        <v>30</v>
      </c>
      <c r="I11" s="1">
        <v>0</v>
      </c>
      <c r="J11" s="1"/>
    </row>
    <row r="12" spans="1:17">
      <c r="A12" s="1">
        <v>19</v>
      </c>
      <c r="B12" s="4">
        <f t="shared" si="0"/>
        <v>218</v>
      </c>
      <c r="C12" s="5">
        <f t="shared" si="1"/>
        <v>89</v>
      </c>
      <c r="D12" s="5">
        <f t="shared" si="2"/>
        <v>129</v>
      </c>
      <c r="E12" s="1">
        <v>81</v>
      </c>
      <c r="F12" s="1">
        <v>124</v>
      </c>
      <c r="G12" s="1">
        <v>8</v>
      </c>
      <c r="H12" s="1">
        <v>3</v>
      </c>
      <c r="I12" s="1"/>
      <c r="J12" s="1">
        <v>2</v>
      </c>
    </row>
    <row r="13" spans="1:17">
      <c r="A13" s="1">
        <v>20</v>
      </c>
      <c r="B13" s="4">
        <f t="shared" si="0"/>
        <v>638</v>
      </c>
      <c r="C13" s="5">
        <f t="shared" si="1"/>
        <v>231</v>
      </c>
      <c r="D13" s="5">
        <f t="shared" si="2"/>
        <v>407</v>
      </c>
      <c r="E13" s="1">
        <v>231</v>
      </c>
      <c r="F13" s="1">
        <v>407</v>
      </c>
      <c r="G13" s="1"/>
      <c r="H13" s="1"/>
      <c r="I13" s="1"/>
      <c r="J13" s="1"/>
    </row>
    <row r="14" spans="1:17">
      <c r="A14" s="1">
        <v>21</v>
      </c>
      <c r="B14" s="4">
        <f t="shared" si="0"/>
        <v>0</v>
      </c>
      <c r="C14" s="5">
        <f t="shared" si="1"/>
        <v>0</v>
      </c>
      <c r="D14" s="5">
        <f t="shared" si="2"/>
        <v>0</v>
      </c>
      <c r="E14" s="1"/>
      <c r="F14" s="1"/>
      <c r="G14" s="1"/>
      <c r="H14" s="1"/>
      <c r="I14" s="1"/>
      <c r="J14" s="1"/>
    </row>
    <row r="15" spans="1:17">
      <c r="A15" s="1">
        <v>22</v>
      </c>
      <c r="B15" s="4">
        <f t="shared" si="0"/>
        <v>0</v>
      </c>
      <c r="C15" s="5">
        <f t="shared" si="1"/>
        <v>0</v>
      </c>
      <c r="D15" s="5">
        <f t="shared" si="2"/>
        <v>0</v>
      </c>
      <c r="E15" s="1"/>
      <c r="F15" s="1"/>
      <c r="G15" s="1"/>
      <c r="H15" s="1"/>
      <c r="I15" s="1"/>
      <c r="J15" s="1"/>
    </row>
    <row r="16" spans="1:17">
      <c r="A16" s="1">
        <v>23</v>
      </c>
      <c r="B16" s="4">
        <f t="shared" si="0"/>
        <v>0</v>
      </c>
      <c r="C16" s="5">
        <f t="shared" si="1"/>
        <v>0</v>
      </c>
      <c r="D16" s="5">
        <f t="shared" si="2"/>
        <v>0</v>
      </c>
      <c r="E16" s="1"/>
      <c r="F16" s="1"/>
      <c r="G16" s="1"/>
      <c r="H16" s="1"/>
      <c r="I16" s="1"/>
      <c r="J16" s="1"/>
    </row>
    <row r="17" spans="1:10">
      <c r="A17" s="1">
        <v>24</v>
      </c>
      <c r="B17" s="4">
        <f t="shared" si="0"/>
        <v>0</v>
      </c>
      <c r="C17" s="5">
        <f t="shared" si="1"/>
        <v>0</v>
      </c>
      <c r="D17" s="5">
        <f t="shared" si="2"/>
        <v>0</v>
      </c>
      <c r="E17" s="1"/>
      <c r="F17" s="1"/>
      <c r="G17" s="1"/>
      <c r="H17" s="1"/>
      <c r="I17" s="1"/>
      <c r="J17" s="1"/>
    </row>
    <row r="18" spans="1:10">
      <c r="A18" s="1">
        <v>25</v>
      </c>
      <c r="B18" s="4">
        <f t="shared" si="0"/>
        <v>0</v>
      </c>
      <c r="C18" s="5">
        <f t="shared" si="1"/>
        <v>0</v>
      </c>
      <c r="D18" s="5">
        <f t="shared" si="2"/>
        <v>0</v>
      </c>
      <c r="E18" s="1"/>
      <c r="F18" s="1"/>
      <c r="G18" s="1"/>
      <c r="H18" s="1"/>
      <c r="I18" s="1"/>
      <c r="J18" s="1"/>
    </row>
    <row r="19" spans="1:10">
      <c r="A19" s="1">
        <v>26</v>
      </c>
      <c r="B19" s="4">
        <f t="shared" si="0"/>
        <v>15</v>
      </c>
      <c r="C19" s="5">
        <f t="shared" si="1"/>
        <v>15</v>
      </c>
      <c r="D19" s="5">
        <f t="shared" si="2"/>
        <v>0</v>
      </c>
      <c r="E19" s="1">
        <v>15</v>
      </c>
      <c r="F19" s="1">
        <v>0</v>
      </c>
      <c r="G19" s="1"/>
      <c r="H19" s="1"/>
      <c r="I19" s="1"/>
      <c r="J19" s="1"/>
    </row>
    <row r="20" spans="1:10">
      <c r="A20" s="1">
        <v>27</v>
      </c>
      <c r="B20" s="4">
        <f t="shared" si="0"/>
        <v>164</v>
      </c>
      <c r="C20" s="5">
        <f t="shared" si="1"/>
        <v>94</v>
      </c>
      <c r="D20" s="5">
        <f t="shared" si="2"/>
        <v>70</v>
      </c>
      <c r="E20" s="1">
        <v>84</v>
      </c>
      <c r="F20" s="1">
        <v>58</v>
      </c>
      <c r="G20" s="1">
        <v>10</v>
      </c>
      <c r="H20" s="1">
        <v>12</v>
      </c>
      <c r="I20" s="1"/>
      <c r="J20" s="1"/>
    </row>
    <row r="21" spans="1:10">
      <c r="A21" s="1">
        <v>28</v>
      </c>
      <c r="B21" s="4">
        <f t="shared" si="0"/>
        <v>352</v>
      </c>
      <c r="C21" s="5">
        <f t="shared" si="1"/>
        <v>175</v>
      </c>
      <c r="D21" s="5">
        <f t="shared" si="2"/>
        <v>177</v>
      </c>
      <c r="E21" s="1">
        <v>79</v>
      </c>
      <c r="F21" s="1">
        <v>102</v>
      </c>
      <c r="G21" s="1">
        <v>96</v>
      </c>
      <c r="H21" s="1">
        <v>75</v>
      </c>
      <c r="I21" s="1"/>
      <c r="J21" s="1"/>
    </row>
    <row r="22" spans="1:10">
      <c r="A22" s="1">
        <v>29</v>
      </c>
      <c r="B22" s="4">
        <f t="shared" si="0"/>
        <v>523</v>
      </c>
      <c r="C22" s="5">
        <f t="shared" si="1"/>
        <v>102</v>
      </c>
      <c r="D22" s="5">
        <f t="shared" si="2"/>
        <v>421</v>
      </c>
      <c r="E22" s="1">
        <v>102</v>
      </c>
      <c r="F22" s="1">
        <v>418</v>
      </c>
      <c r="G22" s="1"/>
      <c r="H22" s="1">
        <v>3</v>
      </c>
      <c r="I22" s="1"/>
      <c r="J22" s="1"/>
    </row>
    <row r="23" spans="1:10">
      <c r="A23" s="1">
        <v>30</v>
      </c>
      <c r="B23" s="4">
        <f t="shared" si="0"/>
        <v>18</v>
      </c>
      <c r="C23" s="5">
        <f t="shared" si="1"/>
        <v>10</v>
      </c>
      <c r="D23" s="5">
        <f t="shared" si="2"/>
        <v>8</v>
      </c>
      <c r="E23" s="1">
        <v>10</v>
      </c>
      <c r="F23" s="1">
        <v>7</v>
      </c>
      <c r="G23" s="1">
        <v>0</v>
      </c>
      <c r="H23" s="1">
        <v>0</v>
      </c>
      <c r="I23" s="1">
        <v>0</v>
      </c>
      <c r="J23" s="1">
        <v>1</v>
      </c>
    </row>
    <row r="24" spans="1:10">
      <c r="A24" s="1">
        <v>31</v>
      </c>
      <c r="B24" s="4">
        <f t="shared" si="0"/>
        <v>360</v>
      </c>
      <c r="C24" s="5">
        <f t="shared" si="1"/>
        <v>102</v>
      </c>
      <c r="D24" s="5">
        <f t="shared" si="2"/>
        <v>258</v>
      </c>
      <c r="E24" s="1">
        <v>85</v>
      </c>
      <c r="F24" s="1">
        <v>246</v>
      </c>
      <c r="G24" s="1">
        <v>10</v>
      </c>
      <c r="H24" s="1">
        <v>7</v>
      </c>
      <c r="I24" s="1">
        <v>7</v>
      </c>
      <c r="J24" s="1">
        <v>5</v>
      </c>
    </row>
    <row r="25" spans="1:10">
      <c r="A25" s="1">
        <v>32</v>
      </c>
      <c r="B25" s="4">
        <f t="shared" si="0"/>
        <v>0</v>
      </c>
      <c r="C25" s="5">
        <f t="shared" si="1"/>
        <v>0</v>
      </c>
      <c r="D25" s="5">
        <f t="shared" si="2"/>
        <v>0</v>
      </c>
      <c r="E25" s="1"/>
      <c r="F25" s="1"/>
      <c r="G25" s="1"/>
      <c r="H25" s="1"/>
      <c r="I25" s="1"/>
      <c r="J25" s="1"/>
    </row>
    <row r="26" spans="1:10">
      <c r="A26" s="1">
        <v>33</v>
      </c>
      <c r="B26" s="4">
        <f t="shared" si="0"/>
        <v>0</v>
      </c>
      <c r="C26" s="5">
        <f t="shared" si="1"/>
        <v>0</v>
      </c>
      <c r="D26" s="5">
        <f t="shared" si="2"/>
        <v>0</v>
      </c>
      <c r="E26" s="1"/>
      <c r="F26" s="1"/>
      <c r="G26" s="1"/>
      <c r="H26" s="1"/>
      <c r="I26" s="1"/>
      <c r="J26" s="1"/>
    </row>
    <row r="27" spans="1:10">
      <c r="A27" s="1">
        <v>34</v>
      </c>
      <c r="B27" s="4">
        <f t="shared" si="0"/>
        <v>0</v>
      </c>
      <c r="C27" s="5">
        <f t="shared" si="1"/>
        <v>0</v>
      </c>
      <c r="D27" s="5">
        <f t="shared" si="2"/>
        <v>0</v>
      </c>
      <c r="E27" s="1"/>
      <c r="F27" s="1"/>
      <c r="G27" s="1"/>
      <c r="H27" s="1"/>
      <c r="I27" s="1"/>
      <c r="J27" s="1"/>
    </row>
    <row r="28" spans="1:10">
      <c r="A28" s="6" t="s">
        <v>7</v>
      </c>
      <c r="B28" s="4">
        <f t="shared" si="0"/>
        <v>0</v>
      </c>
      <c r="C28" s="5">
        <f t="shared" si="1"/>
        <v>0</v>
      </c>
      <c r="D28" s="5">
        <f t="shared" si="2"/>
        <v>0</v>
      </c>
      <c r="E28" s="1"/>
      <c r="F28" s="1"/>
      <c r="G28" s="1"/>
      <c r="H28" s="1"/>
      <c r="I28" s="1"/>
      <c r="J28" s="1"/>
    </row>
    <row r="29" spans="1:10">
      <c r="A29" s="6" t="s">
        <v>8</v>
      </c>
      <c r="B29" s="4">
        <f t="shared" si="0"/>
        <v>0</v>
      </c>
      <c r="C29" s="5">
        <f t="shared" si="1"/>
        <v>0</v>
      </c>
      <c r="D29" s="5">
        <f t="shared" si="2"/>
        <v>0</v>
      </c>
      <c r="E29" s="1"/>
      <c r="F29" s="1"/>
      <c r="G29" s="1"/>
      <c r="H29" s="1"/>
      <c r="I29" s="1"/>
      <c r="J29" s="1"/>
    </row>
    <row r="30" spans="1:10">
      <c r="A30" s="6" t="s">
        <v>9</v>
      </c>
      <c r="B30" s="4">
        <f t="shared" si="0"/>
        <v>0</v>
      </c>
      <c r="C30" s="5">
        <f t="shared" si="1"/>
        <v>0</v>
      </c>
      <c r="D30" s="5">
        <f t="shared" si="2"/>
        <v>0</v>
      </c>
      <c r="E30" s="1"/>
      <c r="F30" s="1"/>
      <c r="G30" s="1"/>
      <c r="H30" s="1"/>
      <c r="I30" s="1"/>
      <c r="J30" s="1"/>
    </row>
    <row r="31" spans="1:10">
      <c r="A31" s="6" t="s">
        <v>10</v>
      </c>
      <c r="B31" s="4">
        <f t="shared" si="0"/>
        <v>0</v>
      </c>
      <c r="C31" s="5">
        <f t="shared" si="1"/>
        <v>0</v>
      </c>
      <c r="D31" s="5">
        <f t="shared" si="2"/>
        <v>0</v>
      </c>
      <c r="E31" s="1"/>
      <c r="F31" s="1"/>
      <c r="G31" s="1"/>
      <c r="H31" s="1"/>
      <c r="I31" s="1"/>
      <c r="J31" s="1"/>
    </row>
    <row r="32" spans="1:10">
      <c r="A32" s="6" t="s">
        <v>11</v>
      </c>
      <c r="B32" s="4">
        <f t="shared" si="0"/>
        <v>0</v>
      </c>
      <c r="C32" s="5">
        <f t="shared" si="1"/>
        <v>0</v>
      </c>
      <c r="D32" s="5">
        <f t="shared" si="2"/>
        <v>0</v>
      </c>
      <c r="E32" s="1"/>
      <c r="F32" s="1"/>
      <c r="G32" s="1"/>
      <c r="H32" s="1"/>
      <c r="I32" s="1"/>
      <c r="J32" s="1"/>
    </row>
    <row r="33" spans="1:11">
      <c r="A33" s="6" t="s">
        <v>12</v>
      </c>
      <c r="B33" s="4">
        <f t="shared" si="0"/>
        <v>0</v>
      </c>
      <c r="C33" s="5">
        <f t="shared" si="1"/>
        <v>0</v>
      </c>
      <c r="D33" s="5">
        <f t="shared" si="2"/>
        <v>0</v>
      </c>
      <c r="E33" s="1"/>
      <c r="F33" s="1"/>
      <c r="G33" s="1"/>
      <c r="H33" s="1"/>
      <c r="I33" s="1"/>
      <c r="J33" s="1"/>
    </row>
    <row r="34" spans="1:11" ht="30">
      <c r="A34" s="7" t="s">
        <v>13</v>
      </c>
      <c r="B34" s="4">
        <f t="shared" si="0"/>
        <v>0</v>
      </c>
      <c r="C34" s="5">
        <f t="shared" si="1"/>
        <v>0</v>
      </c>
      <c r="D34" s="5">
        <f t="shared" si="2"/>
        <v>0</v>
      </c>
      <c r="E34" s="1"/>
      <c r="F34" s="1"/>
      <c r="G34" s="1"/>
      <c r="H34" s="1"/>
      <c r="I34" s="1"/>
      <c r="J34" s="1"/>
    </row>
    <row r="35" spans="1:11">
      <c r="B35" s="18">
        <f>SUM(B7:B34)</f>
        <v>3423</v>
      </c>
      <c r="C35" s="18">
        <f t="shared" ref="C35:J35" si="3">SUM(C7:C34)</f>
        <v>1413</v>
      </c>
      <c r="D35" s="18">
        <f t="shared" si="3"/>
        <v>2010</v>
      </c>
      <c r="E35" s="18">
        <f t="shared" si="3"/>
        <v>1263</v>
      </c>
      <c r="F35" s="18">
        <f t="shared" si="3"/>
        <v>1872</v>
      </c>
      <c r="G35" s="18">
        <f t="shared" si="3"/>
        <v>143</v>
      </c>
      <c r="H35" s="18">
        <f t="shared" si="3"/>
        <v>130</v>
      </c>
      <c r="I35" s="18">
        <f t="shared" si="3"/>
        <v>7</v>
      </c>
      <c r="J35" s="18">
        <f t="shared" si="3"/>
        <v>8</v>
      </c>
      <c r="K35" s="9"/>
    </row>
    <row r="37" spans="1:11">
      <c r="A37" s="12"/>
      <c r="E37" s="18"/>
      <c r="F37" s="11"/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Q37"/>
  <sheetViews>
    <sheetView workbookViewId="0">
      <selection activeCell="B35" sqref="B35:D35"/>
    </sheetView>
  </sheetViews>
  <sheetFormatPr baseColWidth="10" defaultRowHeight="15"/>
  <cols>
    <col min="1" max="2" width="11.28515625" customWidth="1"/>
    <col min="3" max="4" width="10.7109375" customWidth="1"/>
  </cols>
  <sheetData>
    <row r="2" spans="1:17" ht="18.75">
      <c r="A2" s="3" t="s">
        <v>14</v>
      </c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>
      <c r="A4" s="32" t="s">
        <v>5</v>
      </c>
      <c r="B4" s="28" t="s">
        <v>16</v>
      </c>
      <c r="C4" s="33" t="s">
        <v>15</v>
      </c>
      <c r="D4" s="33"/>
      <c r="E4" s="32" t="s">
        <v>4</v>
      </c>
      <c r="F4" s="32"/>
      <c r="G4" s="27" t="s">
        <v>0</v>
      </c>
      <c r="H4" s="27"/>
      <c r="I4" s="27" t="s">
        <v>1</v>
      </c>
      <c r="J4" s="27"/>
    </row>
    <row r="5" spans="1:17">
      <c r="A5" s="32"/>
      <c r="B5" s="29"/>
      <c r="C5" s="33"/>
      <c r="D5" s="33"/>
      <c r="E5" s="32"/>
      <c r="F5" s="32"/>
      <c r="G5" s="27"/>
      <c r="H5" s="27"/>
      <c r="I5" s="27"/>
      <c r="J5" s="27"/>
    </row>
    <row r="6" spans="1:17">
      <c r="A6" s="32"/>
      <c r="B6" s="30"/>
      <c r="C6" s="2" t="s">
        <v>2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3</v>
      </c>
      <c r="I6" s="2" t="s">
        <v>2</v>
      </c>
      <c r="J6" s="2" t="s">
        <v>3</v>
      </c>
    </row>
    <row r="7" spans="1:17">
      <c r="A7" s="4" t="s">
        <v>6</v>
      </c>
      <c r="B7" s="4">
        <f>SUM(C7:D7)</f>
        <v>0</v>
      </c>
      <c r="C7" s="5">
        <f>E7+G7+I7</f>
        <v>0</v>
      </c>
      <c r="D7" s="5">
        <f>F7+H7+J7</f>
        <v>0</v>
      </c>
      <c r="E7" s="1"/>
      <c r="F7" s="1"/>
      <c r="G7" s="1"/>
      <c r="H7" s="1"/>
      <c r="I7" s="1"/>
      <c r="J7" s="1"/>
    </row>
    <row r="8" spans="1:17">
      <c r="A8" s="1">
        <v>15</v>
      </c>
      <c r="B8" s="4">
        <f t="shared" ref="B8:B34" si="0">SUM(C8:D8)</f>
        <v>1</v>
      </c>
      <c r="C8" s="5">
        <f t="shared" ref="C8:C34" si="1">E8+G8+I8</f>
        <v>1</v>
      </c>
      <c r="D8" s="5">
        <f t="shared" ref="D8:D34" si="2">F8+H8+J8</f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7">
      <c r="A9" s="1">
        <v>16</v>
      </c>
      <c r="B9" s="4">
        <f t="shared" si="0"/>
        <v>1</v>
      </c>
      <c r="C9" s="5">
        <f t="shared" si="1"/>
        <v>1</v>
      </c>
      <c r="D9" s="5">
        <f t="shared" si="2"/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7">
      <c r="A10" s="1">
        <v>17</v>
      </c>
      <c r="B10" s="4">
        <f t="shared" si="0"/>
        <v>0</v>
      </c>
      <c r="C10" s="5">
        <f t="shared" si="1"/>
        <v>0</v>
      </c>
      <c r="D10" s="5">
        <f t="shared" si="2"/>
        <v>0</v>
      </c>
      <c r="E10" s="1"/>
      <c r="F10" s="1"/>
      <c r="G10" s="1"/>
      <c r="H10" s="1"/>
      <c r="I10" s="1"/>
      <c r="J10" s="1"/>
    </row>
    <row r="11" spans="1:17">
      <c r="A11" s="1">
        <v>18</v>
      </c>
      <c r="B11" s="4">
        <f t="shared" si="0"/>
        <v>26</v>
      </c>
      <c r="C11" s="5">
        <f t="shared" si="1"/>
        <v>16</v>
      </c>
      <c r="D11" s="5">
        <f t="shared" si="2"/>
        <v>10</v>
      </c>
      <c r="E11" s="1">
        <v>8</v>
      </c>
      <c r="F11" s="1">
        <v>5</v>
      </c>
      <c r="G11" s="1">
        <v>8</v>
      </c>
      <c r="H11" s="1">
        <v>5</v>
      </c>
      <c r="I11" s="1">
        <v>0</v>
      </c>
      <c r="J11" s="1">
        <v>0</v>
      </c>
    </row>
    <row r="12" spans="1:17">
      <c r="A12" s="1">
        <v>19</v>
      </c>
      <c r="B12" s="4">
        <f t="shared" si="0"/>
        <v>62</v>
      </c>
      <c r="C12" s="5">
        <f t="shared" si="1"/>
        <v>49</v>
      </c>
      <c r="D12" s="5">
        <f t="shared" si="2"/>
        <v>13</v>
      </c>
      <c r="E12" s="1">
        <v>49</v>
      </c>
      <c r="F12" s="1">
        <v>13</v>
      </c>
      <c r="G12" s="1">
        <v>0</v>
      </c>
      <c r="H12" s="1">
        <v>0</v>
      </c>
      <c r="I12" s="1">
        <v>0</v>
      </c>
      <c r="J12" s="1">
        <v>0</v>
      </c>
    </row>
    <row r="13" spans="1:17">
      <c r="A13" s="1">
        <v>20</v>
      </c>
      <c r="B13" s="4">
        <f t="shared" si="0"/>
        <v>66</v>
      </c>
      <c r="C13" s="5">
        <f t="shared" si="1"/>
        <v>50</v>
      </c>
      <c r="D13" s="5">
        <f t="shared" si="2"/>
        <v>16</v>
      </c>
      <c r="E13" s="1">
        <v>50</v>
      </c>
      <c r="F13" s="1">
        <v>16</v>
      </c>
      <c r="G13" s="1">
        <v>0</v>
      </c>
      <c r="H13" s="1">
        <v>0</v>
      </c>
      <c r="I13" s="1">
        <v>0</v>
      </c>
      <c r="J13" s="1">
        <v>0</v>
      </c>
    </row>
    <row r="14" spans="1:17">
      <c r="A14" s="1">
        <v>21</v>
      </c>
      <c r="B14" s="4">
        <f t="shared" si="0"/>
        <v>47</v>
      </c>
      <c r="C14" s="5">
        <f t="shared" si="1"/>
        <v>36</v>
      </c>
      <c r="D14" s="5">
        <f t="shared" si="2"/>
        <v>11</v>
      </c>
      <c r="E14" s="1">
        <v>36</v>
      </c>
      <c r="F14" s="1">
        <v>11</v>
      </c>
      <c r="G14" s="1">
        <v>0</v>
      </c>
      <c r="H14" s="1">
        <v>0</v>
      </c>
      <c r="I14" s="1">
        <v>0</v>
      </c>
      <c r="J14" s="1">
        <v>0</v>
      </c>
    </row>
    <row r="15" spans="1:17">
      <c r="A15" s="1">
        <v>22</v>
      </c>
      <c r="B15" s="4">
        <f t="shared" si="0"/>
        <v>35</v>
      </c>
      <c r="C15" s="5">
        <f t="shared" si="1"/>
        <v>32</v>
      </c>
      <c r="D15" s="5">
        <f t="shared" si="2"/>
        <v>3</v>
      </c>
      <c r="E15" s="1">
        <v>32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</row>
    <row r="16" spans="1:17">
      <c r="A16" s="1">
        <v>23</v>
      </c>
      <c r="B16" s="4">
        <f t="shared" si="0"/>
        <v>26</v>
      </c>
      <c r="C16" s="5">
        <f t="shared" si="1"/>
        <v>21</v>
      </c>
      <c r="D16" s="5">
        <f t="shared" si="2"/>
        <v>5</v>
      </c>
      <c r="E16" s="1">
        <v>20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</row>
    <row r="17" spans="1:10">
      <c r="A17" s="1">
        <v>24</v>
      </c>
      <c r="B17" s="4">
        <f t="shared" si="0"/>
        <v>30</v>
      </c>
      <c r="C17" s="5">
        <f t="shared" si="1"/>
        <v>22</v>
      </c>
      <c r="D17" s="5">
        <f t="shared" si="2"/>
        <v>8</v>
      </c>
      <c r="E17" s="1">
        <v>19</v>
      </c>
      <c r="F17" s="1">
        <v>6</v>
      </c>
      <c r="G17" s="1">
        <v>3</v>
      </c>
      <c r="H17" s="1">
        <v>2</v>
      </c>
      <c r="I17" s="1">
        <v>0</v>
      </c>
      <c r="J17" s="1">
        <v>0</v>
      </c>
    </row>
    <row r="18" spans="1:10">
      <c r="A18" s="1">
        <v>25</v>
      </c>
      <c r="B18" s="4">
        <f t="shared" si="0"/>
        <v>26</v>
      </c>
      <c r="C18" s="5">
        <f t="shared" si="1"/>
        <v>15</v>
      </c>
      <c r="D18" s="5">
        <f t="shared" si="2"/>
        <v>11</v>
      </c>
      <c r="E18" s="1">
        <v>10</v>
      </c>
      <c r="F18" s="1">
        <v>7</v>
      </c>
      <c r="G18" s="19">
        <v>5</v>
      </c>
      <c r="H18" s="19">
        <v>4</v>
      </c>
      <c r="I18" s="1">
        <v>0</v>
      </c>
      <c r="J18" s="1">
        <v>0</v>
      </c>
    </row>
    <row r="19" spans="1:10">
      <c r="A19" s="1">
        <v>26</v>
      </c>
      <c r="B19" s="4">
        <f t="shared" si="0"/>
        <v>30</v>
      </c>
      <c r="C19" s="5">
        <f t="shared" si="1"/>
        <v>20</v>
      </c>
      <c r="D19" s="5">
        <f t="shared" si="2"/>
        <v>10</v>
      </c>
      <c r="E19" s="1">
        <v>13</v>
      </c>
      <c r="F19" s="1">
        <v>6</v>
      </c>
      <c r="G19" s="1">
        <v>7</v>
      </c>
      <c r="H19" s="1">
        <v>4</v>
      </c>
      <c r="I19" s="1">
        <v>0</v>
      </c>
      <c r="J19" s="1">
        <v>0</v>
      </c>
    </row>
    <row r="20" spans="1:10">
      <c r="A20" s="1">
        <v>27</v>
      </c>
      <c r="B20" s="4">
        <f t="shared" si="0"/>
        <v>24</v>
      </c>
      <c r="C20" s="5">
        <f t="shared" si="1"/>
        <v>13</v>
      </c>
      <c r="D20" s="5">
        <f t="shared" si="2"/>
        <v>11</v>
      </c>
      <c r="E20" s="1">
        <v>10</v>
      </c>
      <c r="F20" s="1">
        <v>6</v>
      </c>
      <c r="G20" s="1">
        <v>3</v>
      </c>
      <c r="H20" s="1">
        <v>5</v>
      </c>
      <c r="I20" s="1">
        <v>0</v>
      </c>
      <c r="J20" s="1">
        <v>0</v>
      </c>
    </row>
    <row r="21" spans="1:10">
      <c r="A21" s="1">
        <v>28</v>
      </c>
      <c r="B21" s="4">
        <f t="shared" si="0"/>
        <v>25</v>
      </c>
      <c r="C21" s="5">
        <f t="shared" si="1"/>
        <v>14</v>
      </c>
      <c r="D21" s="5">
        <f t="shared" si="2"/>
        <v>11</v>
      </c>
      <c r="E21" s="1">
        <v>10</v>
      </c>
      <c r="F21" s="1">
        <v>4</v>
      </c>
      <c r="G21" s="1">
        <v>4</v>
      </c>
      <c r="H21" s="1">
        <v>7</v>
      </c>
      <c r="I21" s="1">
        <v>0</v>
      </c>
      <c r="J21" s="1">
        <v>0</v>
      </c>
    </row>
    <row r="22" spans="1:10">
      <c r="A22" s="1">
        <v>29</v>
      </c>
      <c r="B22" s="4">
        <f t="shared" si="0"/>
        <v>20</v>
      </c>
      <c r="C22" s="5">
        <f t="shared" si="1"/>
        <v>12</v>
      </c>
      <c r="D22" s="5">
        <f t="shared" si="2"/>
        <v>8</v>
      </c>
      <c r="E22" s="1">
        <v>10</v>
      </c>
      <c r="F22" s="1">
        <v>6</v>
      </c>
      <c r="G22" s="1">
        <v>2</v>
      </c>
      <c r="H22" s="1">
        <v>2</v>
      </c>
      <c r="I22" s="1">
        <v>0</v>
      </c>
      <c r="J22" s="1">
        <v>0</v>
      </c>
    </row>
    <row r="23" spans="1:10">
      <c r="A23" s="1">
        <v>30</v>
      </c>
      <c r="B23" s="4">
        <f t="shared" si="0"/>
        <v>15</v>
      </c>
      <c r="C23" s="5">
        <f t="shared" si="1"/>
        <v>11</v>
      </c>
      <c r="D23" s="5">
        <f t="shared" si="2"/>
        <v>4</v>
      </c>
      <c r="E23" s="1">
        <v>10</v>
      </c>
      <c r="F23" s="1">
        <v>3</v>
      </c>
      <c r="G23" s="1">
        <v>1</v>
      </c>
      <c r="H23" s="1">
        <v>1</v>
      </c>
      <c r="I23" s="1">
        <v>0</v>
      </c>
      <c r="J23" s="1">
        <v>0</v>
      </c>
    </row>
    <row r="24" spans="1:10">
      <c r="A24" s="1">
        <v>31</v>
      </c>
      <c r="B24" s="4">
        <f t="shared" si="0"/>
        <v>16</v>
      </c>
      <c r="C24" s="5">
        <f t="shared" si="1"/>
        <v>9</v>
      </c>
      <c r="D24" s="5">
        <f t="shared" si="2"/>
        <v>7</v>
      </c>
      <c r="E24" s="1">
        <v>8</v>
      </c>
      <c r="F24" s="1">
        <v>6</v>
      </c>
      <c r="G24" s="1">
        <v>1</v>
      </c>
      <c r="H24" s="1">
        <v>1</v>
      </c>
      <c r="I24" s="1">
        <v>0</v>
      </c>
      <c r="J24" s="1">
        <v>0</v>
      </c>
    </row>
    <row r="25" spans="1:10">
      <c r="A25" s="1">
        <v>32</v>
      </c>
      <c r="B25" s="4">
        <f t="shared" si="0"/>
        <v>17</v>
      </c>
      <c r="C25" s="5">
        <f t="shared" si="1"/>
        <v>11</v>
      </c>
      <c r="D25" s="5">
        <f t="shared" si="2"/>
        <v>6</v>
      </c>
      <c r="E25" s="1">
        <v>10</v>
      </c>
      <c r="F25" s="1">
        <v>5</v>
      </c>
      <c r="G25" s="1">
        <v>1</v>
      </c>
      <c r="H25" s="1">
        <v>1</v>
      </c>
      <c r="I25" s="1">
        <v>0</v>
      </c>
      <c r="J25" s="1">
        <v>0</v>
      </c>
    </row>
    <row r="26" spans="1:10">
      <c r="A26" s="1">
        <v>33</v>
      </c>
      <c r="B26" s="4">
        <f t="shared" si="0"/>
        <v>15</v>
      </c>
      <c r="C26" s="5">
        <f t="shared" si="1"/>
        <v>11</v>
      </c>
      <c r="D26" s="5">
        <f t="shared" si="2"/>
        <v>4</v>
      </c>
      <c r="E26" s="1">
        <v>8</v>
      </c>
      <c r="F26" s="1">
        <v>3</v>
      </c>
      <c r="G26" s="1">
        <v>3</v>
      </c>
      <c r="H26" s="1">
        <v>1</v>
      </c>
      <c r="I26" s="1">
        <v>0</v>
      </c>
      <c r="J26" s="1">
        <v>0</v>
      </c>
    </row>
    <row r="27" spans="1:10">
      <c r="A27" s="1">
        <v>34</v>
      </c>
      <c r="B27" s="4">
        <f t="shared" si="0"/>
        <v>17</v>
      </c>
      <c r="C27" s="5">
        <f t="shared" si="1"/>
        <v>9</v>
      </c>
      <c r="D27" s="5">
        <f t="shared" si="2"/>
        <v>8</v>
      </c>
      <c r="E27" s="1">
        <v>8</v>
      </c>
      <c r="F27" s="1">
        <v>6</v>
      </c>
      <c r="G27" s="1">
        <v>1</v>
      </c>
      <c r="H27" s="1">
        <v>2</v>
      </c>
      <c r="I27" s="1">
        <v>0</v>
      </c>
      <c r="J27" s="1">
        <v>0</v>
      </c>
    </row>
    <row r="28" spans="1:10">
      <c r="A28" s="6" t="s">
        <v>7</v>
      </c>
      <c r="B28" s="4">
        <f t="shared" si="0"/>
        <v>89</v>
      </c>
      <c r="C28" s="5">
        <f t="shared" si="1"/>
        <v>60</v>
      </c>
      <c r="D28" s="5">
        <f t="shared" si="2"/>
        <v>29</v>
      </c>
      <c r="E28" s="1">
        <v>46</v>
      </c>
      <c r="F28" s="1">
        <v>21</v>
      </c>
      <c r="G28" s="1">
        <v>14</v>
      </c>
      <c r="H28" s="1">
        <v>8</v>
      </c>
      <c r="I28" s="1">
        <v>0</v>
      </c>
      <c r="J28" s="1">
        <v>0</v>
      </c>
    </row>
    <row r="29" spans="1:10">
      <c r="A29" s="6" t="s">
        <v>8</v>
      </c>
      <c r="B29" s="4">
        <f t="shared" si="0"/>
        <v>68</v>
      </c>
      <c r="C29" s="5">
        <f t="shared" si="1"/>
        <v>55</v>
      </c>
      <c r="D29" s="5">
        <f t="shared" si="2"/>
        <v>13</v>
      </c>
      <c r="E29" s="1">
        <v>49</v>
      </c>
      <c r="F29" s="1">
        <v>8</v>
      </c>
      <c r="G29" s="1">
        <v>6</v>
      </c>
      <c r="H29" s="1">
        <v>5</v>
      </c>
      <c r="I29" s="1">
        <v>0</v>
      </c>
      <c r="J29" s="1">
        <v>0</v>
      </c>
    </row>
    <row r="30" spans="1:10">
      <c r="A30" s="6" t="s">
        <v>9</v>
      </c>
      <c r="B30" s="4">
        <f t="shared" si="0"/>
        <v>68</v>
      </c>
      <c r="C30" s="5">
        <f t="shared" si="1"/>
        <v>59</v>
      </c>
      <c r="D30" s="5">
        <f t="shared" si="2"/>
        <v>9</v>
      </c>
      <c r="E30" s="1">
        <v>56</v>
      </c>
      <c r="F30" s="1">
        <v>5</v>
      </c>
      <c r="G30" s="1">
        <v>3</v>
      </c>
      <c r="H30" s="1">
        <v>4</v>
      </c>
      <c r="I30" s="1">
        <v>0</v>
      </c>
      <c r="J30" s="1">
        <v>0</v>
      </c>
    </row>
    <row r="31" spans="1:10">
      <c r="A31" s="6" t="s">
        <v>10</v>
      </c>
      <c r="B31" s="4">
        <f t="shared" si="0"/>
        <v>52</v>
      </c>
      <c r="C31" s="5">
        <f t="shared" si="1"/>
        <v>39</v>
      </c>
      <c r="D31" s="5">
        <f t="shared" si="2"/>
        <v>13</v>
      </c>
      <c r="E31" s="1">
        <v>39</v>
      </c>
      <c r="F31" s="1">
        <v>9</v>
      </c>
      <c r="G31" s="1">
        <v>0</v>
      </c>
      <c r="H31" s="1">
        <v>4</v>
      </c>
      <c r="I31" s="1">
        <v>0</v>
      </c>
      <c r="J31" s="1">
        <v>0</v>
      </c>
    </row>
    <row r="32" spans="1:10">
      <c r="A32" s="6" t="s">
        <v>11</v>
      </c>
      <c r="B32" s="4">
        <f t="shared" si="0"/>
        <v>35</v>
      </c>
      <c r="C32" s="5">
        <f t="shared" si="1"/>
        <v>32</v>
      </c>
      <c r="D32" s="5">
        <f t="shared" si="2"/>
        <v>3</v>
      </c>
      <c r="E32" s="1">
        <v>32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6" t="s">
        <v>12</v>
      </c>
      <c r="B33" s="4">
        <f t="shared" si="0"/>
        <v>43</v>
      </c>
      <c r="C33" s="5">
        <f t="shared" si="1"/>
        <v>40</v>
      </c>
      <c r="D33" s="5">
        <f t="shared" si="2"/>
        <v>3</v>
      </c>
      <c r="E33" s="1">
        <v>40</v>
      </c>
      <c r="F33" s="1">
        <v>3</v>
      </c>
      <c r="G33" s="1">
        <v>0</v>
      </c>
      <c r="H33" s="1">
        <v>0</v>
      </c>
      <c r="I33" s="1">
        <v>0</v>
      </c>
      <c r="J33" s="1">
        <v>0</v>
      </c>
    </row>
    <row r="34" spans="1:10" ht="30">
      <c r="A34" s="7" t="s">
        <v>13</v>
      </c>
      <c r="B34" s="4">
        <f t="shared" si="0"/>
        <v>5917</v>
      </c>
      <c r="C34" s="5">
        <f t="shared" si="1"/>
        <v>3504</v>
      </c>
      <c r="D34" s="5">
        <f t="shared" si="2"/>
        <v>2413</v>
      </c>
      <c r="E34" s="1">
        <v>2824</v>
      </c>
      <c r="F34" s="1">
        <v>1958</v>
      </c>
      <c r="G34" s="1">
        <v>647</v>
      </c>
      <c r="H34" s="1">
        <v>421</v>
      </c>
      <c r="I34" s="1">
        <v>33</v>
      </c>
      <c r="J34" s="1">
        <v>34</v>
      </c>
    </row>
    <row r="35" spans="1:10">
      <c r="A35" s="20"/>
      <c r="B35" s="12">
        <f>SUM(B7:B34)</f>
        <v>6771</v>
      </c>
      <c r="C35" s="12">
        <f t="shared" ref="C35:J35" si="3">SUM(C7:C34)</f>
        <v>4142</v>
      </c>
      <c r="D35" s="12">
        <f t="shared" si="3"/>
        <v>2629</v>
      </c>
      <c r="E35" s="12">
        <f t="shared" si="3"/>
        <v>3399</v>
      </c>
      <c r="F35" s="12">
        <f t="shared" si="3"/>
        <v>2118</v>
      </c>
      <c r="G35" s="12">
        <f t="shared" si="3"/>
        <v>710</v>
      </c>
      <c r="H35" s="12">
        <f t="shared" si="3"/>
        <v>477</v>
      </c>
      <c r="I35" s="12">
        <f t="shared" si="3"/>
        <v>33</v>
      </c>
      <c r="J35" s="12">
        <f t="shared" si="3"/>
        <v>34</v>
      </c>
    </row>
    <row r="36" spans="1:10">
      <c r="A36" s="25"/>
      <c r="B36" s="26"/>
      <c r="C36" s="26"/>
      <c r="D36" s="26"/>
      <c r="E36" s="26"/>
      <c r="F36" s="26"/>
      <c r="G36" s="26"/>
      <c r="H36" s="26"/>
      <c r="I36" s="26"/>
      <c r="J36" s="26"/>
    </row>
    <row r="37" spans="1:10">
      <c r="B37" s="14"/>
      <c r="C37" s="15"/>
      <c r="D37" s="15"/>
      <c r="E37" s="13"/>
      <c r="F37" s="13"/>
      <c r="G37" s="13"/>
      <c r="H37" s="13"/>
      <c r="I37" s="13"/>
      <c r="J37" s="13"/>
    </row>
  </sheetData>
  <mergeCells count="6">
    <mergeCell ref="A4:A6"/>
    <mergeCell ref="C4:D5"/>
    <mergeCell ref="E4:F5"/>
    <mergeCell ref="G4:H5"/>
    <mergeCell ref="I4:J5"/>
    <mergeCell ref="B4:B6"/>
  </mergeCells>
  <dataValidations disablePrompts="1" count="1">
    <dataValidation allowBlank="1" showInputMessage="1" showErrorMessage="1" sqref="C4 I4 G4 D2:Q2 A2:B2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TOTALES</vt:lpstr>
      <vt:lpstr>USAC</vt:lpstr>
      <vt:lpstr>PRIVADAS</vt:lpstr>
      <vt:lpstr>DEL_VALLE</vt:lpstr>
      <vt:lpstr>UMG</vt:lpstr>
      <vt:lpstr>LANDIVAR</vt:lpstr>
      <vt:lpstr>INTERNACIONES</vt:lpstr>
      <vt:lpstr>PANAMERICANA</vt:lpstr>
      <vt:lpstr>GALILEO</vt:lpstr>
      <vt:lpstr>MESOAMERICANA</vt:lpstr>
      <vt:lpstr>OCCIDENTE</vt:lpstr>
      <vt:lpstr>RURAL</vt:lpstr>
      <vt:lpstr>SAN PABLO</vt:lpstr>
      <vt:lpstr>F.MARROQUIN</vt:lpstr>
      <vt:lpstr>DA_VINCI</vt:lpstr>
      <vt:lpstr>ITSMO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lastPrinted>2015-02-12T15:21:54Z</cp:lastPrinted>
  <dcterms:created xsi:type="dcterms:W3CDTF">2014-06-17T17:31:20Z</dcterms:created>
  <dcterms:modified xsi:type="dcterms:W3CDTF">2015-02-19T18:38:42Z</dcterms:modified>
</cp:coreProperties>
</file>