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beb18d23354370/Documentos/Personal/GMOVIL/02. Modelacion_datos/"/>
    </mc:Choice>
  </mc:AlternateContent>
  <xr:revisionPtr revIDLastSave="20" documentId="8_{2DE0681C-B737-49C8-ABAE-99AFD8E6B5F4}" xr6:coauthVersionLast="45" xr6:coauthVersionMax="45" xr10:uidLastSave="{CA8A26A1-D693-4314-A009-907D1ABEEC0A}"/>
  <bookViews>
    <workbookView xWindow="-120" yWindow="-120" windowWidth="29040" windowHeight="15840" xr2:uid="{2F011829-A91F-4612-BB25-67EB8A35C5DA}"/>
  </bookViews>
  <sheets>
    <sheet name="Consolidado_Rend_Comb" sheetId="2" r:id="rId1"/>
    <sheet name="Resumen_Rend_Comb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<sst xmlns="http://schemas.openxmlformats.org/spreadsheetml/2006/main" count="225" uniqueCount="32">
  <si>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</si>
  <si>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</si>
  <si>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</si>
  <si>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</si>
  <si>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</si>
  <si>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</si>
  <si>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</si>
  <si>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</si>
  <si>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</si>
  <si>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</si>
  <si>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</si>
  <si>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</si>
  <si>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Mes</t>
  </si>
  <si>
    <t>Año</t>
  </si>
  <si>
    <t>Tipologia</t>
  </si>
  <si>
    <t>T1</t>
  </si>
  <si>
    <t>Proyeccion_KmT</t>
  </si>
  <si>
    <t>Pendiente</t>
  </si>
  <si>
    <t>Intercepto</t>
  </si>
  <si>
    <t>R2</t>
  </si>
  <si>
    <t>Rend_Comb</t>
  </si>
  <si>
    <t>upr</t>
  </si>
  <si>
    <t>lwr</t>
  </si>
  <si>
    <t>T2</t>
  </si>
  <si>
    <t>T3</t>
  </si>
  <si>
    <t>T4</t>
  </si>
  <si>
    <t>T5</t>
  </si>
  <si>
    <t>T6</t>
  </si>
  <si>
    <t>T7</t>
  </si>
  <si>
    <t>T8</t>
  </si>
  <si>
    <t>Items</t>
  </si>
  <si>
    <t>Tipol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</si>
</sst>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0" fontId="2" fillId="2" borderId="1" xfId="2"/>
    <xf numFmtId="0" fontId="2" fillId="2" borderId="1" xfId="2" applyAlignment="1">
      <alignment horizontal="center" vertical="center"/>
    </xf>
    <xf numFmtId="0" fontId="2" fillId="2" borderId="1" xfId="2" applyAlignment="1">
      <alignment horizontal="center"/>
    </xf>
    <xf numFmtId="9" fontId="2" fillId="2" borderId="1" xfId="2" applyNumberFormat="1" applyAlignment="1">
      <alignment horizontal="center" vertical="center"/>
    </xf>
    <xf numFmtId="0" fontId="1" fillId="3" borderId="0" xfId="3"/>
    <xf numFmtId="0" fontId="1" fillId="3" borderId="0" xfId="3" applyAlignment="1">
      <alignment horizontal="center" vertical="center"/>
    </xf>
    <xf numFmtId="0" fontId="1" fillId="3" borderId="0" xfId="3" applyAlignment="1">
      <alignment horizontal="center"/>
    </xf>
    <xf numFmtId="9" fontId="1" fillId="3" borderId="0" xfId="3" applyNumberFormat="1" applyAlignment="1">
      <alignment horizontal="center" vertical="center"/>
    </xf>
    <xf numFmtId="0" fontId="0" fillId="3" borderId="0" xfId="3" applyFont="1"/>
    <xf numFmtId="0" fontId="1" fillId="4" borderId="0" xfId="4"/>
    <xf numFmtId="0" fontId="1" fillId="4" borderId="0" xfId="4" applyAlignment="1">
      <alignment horizontal="center" vertical="center"/>
    </xf>
    <xf numFmtId="0" fontId="1" fillId="4" borderId="0" xfId="4" applyAlignment="1">
      <alignment horizontal="center"/>
    </xf>
    <xf numFmtId="9" fontId="1" fillId="4" borderId="0" xfId="4" applyNumberFormat="1" applyAlignment="1">
      <alignment horizontal="center" vertical="center"/>
    </xf>
    <xf numFmtId="0" fontId="1" fillId="5" borderId="0" xfId="5"/>
    <xf numFmtId="0" fontId="1" fillId="5" borderId="0" xfId="5" applyAlignment="1">
      <alignment horizontal="center" vertical="center"/>
    </xf>
    <xf numFmtId="0" fontId="1" fillId="5" borderId="0" xfId="5" applyAlignment="1">
      <alignment horizontal="center"/>
    </xf>
    <xf numFmtId="9" fontId="1" fillId="5" borderId="0" xfId="5" applyNumberFormat="1" applyAlignment="1">
      <alignment horizontal="center" vertical="center"/>
    </xf>
    <xf numFmtId="0" fontId="1" fillId="6" borderId="0" xfId="6"/>
    <xf numFmtId="0" fontId="1" fillId="6" borderId="0" xfId="6" applyAlignment="1">
      <alignment horizontal="center" vertical="center"/>
    </xf>
    <xf numFmtId="0" fontId="1" fillId="6" borderId="0" xfId="6" applyAlignment="1">
      <alignment horizontal="center"/>
    </xf>
    <xf numFmtId="9" fontId="1" fillId="6" borderId="0" xfId="6" applyNumberFormat="1" applyAlignment="1">
      <alignment horizontal="center" vertical="center"/>
    </xf>
    <xf numFmtId="0" fontId="1" fillId="7" borderId="0" xfId="7"/>
    <xf numFmtId="0" fontId="1" fillId="7" borderId="0" xfId="7" applyAlignment="1">
      <alignment horizontal="center" vertical="center"/>
    </xf>
    <xf numFmtId="0" fontId="1" fillId="7" borderId="0" xfId="7" applyAlignment="1">
      <alignment horizontal="center"/>
    </xf>
    <xf numFmtId="9" fontId="1" fillId="7" borderId="0" xfId="7" applyNumberFormat="1" applyAlignment="1">
      <alignment horizontal="center" vertical="center"/>
    </xf>
    <xf numFmtId="0" fontId="1" fillId="8" borderId="0" xfId="8"/>
    <xf numFmtId="0" fontId="1" fillId="8" borderId="0" xfId="8" applyAlignment="1">
      <alignment horizontal="center" vertical="center"/>
    </xf>
    <xf numFmtId="0" fontId="1" fillId="8" borderId="0" xfId="8" applyAlignment="1">
      <alignment horizontal="center"/>
    </xf>
    <xf numFmtId="9" fontId="1" fillId="8" borderId="0" xfId="8" applyNumberFormat="1" applyAlignment="1">
      <alignment horizontal="center" vertical="center"/>
    </xf>
    <xf numFmtId="0" fontId="1" fillId="9" borderId="0" xfId="9"/>
    <xf numFmtId="0" fontId="1" fillId="9" borderId="0" xfId="9" applyAlignment="1">
      <alignment horizontal="center" vertical="center"/>
    </xf>
    <xf numFmtId="0" fontId="1" fillId="9" borderId="0" xfId="9" applyAlignment="1">
      <alignment horizontal="center"/>
    </xf>
    <xf numFmtId="9" fontId="1" fillId="9" borderId="0" xfId="9" applyNumberFormat="1" applyAlignment="1">
      <alignment horizontal="center" vertical="center"/>
    </xf>
    <xf numFmtId="0" fontId="1" fillId="10" borderId="0" xfId="10"/>
    <xf numFmtId="0" fontId="1" fillId="10" borderId="0" xfId="10" applyAlignment="1">
      <alignment horizontal="center" vertical="center"/>
    </xf>
    <xf numFmtId="0" fontId="1" fillId="10" borderId="0" xfId="10" applyAlignment="1">
      <alignment horizontal="center"/>
    </xf>
    <xf numFmtId="9" fontId="1" fillId="10" borderId="0" xfId="1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</cellXfs>
  <cellStyles count="11">
    <cellStyle name="20% - Énfasis1" xfId="3" builtinId="30"/>
    <cellStyle name="20% - Énfasis2" xfId="5" builtinId="34"/>
    <cellStyle name="20% - Énfasis3" xfId="7" builtinId="38"/>
    <cellStyle name="20% - Énfasis4" xfId="9" builtinId="42"/>
    <cellStyle name="40% - Énfasis1" xfId="4" builtinId="31"/>
    <cellStyle name="40% - Énfasis2" xfId="6" builtinId="35"/>
    <cellStyle name="40% - Énfasis3" xfId="8" builtinId="39"/>
    <cellStyle name="40% - Énfasis4" xfId="10" builtinId="43"/>
    <cellStyle name="Celda de comprobación" xfId="2" builtinId="23"/>
    <cellStyle name="Normal" xfId="0" builtinId="0"/>
    <cellStyle name="Porcentaje" xfId="1" builtinId="5"/>
  </cellStyles>
  <dxfs count="4"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[Resumen_Rendimiento_Combustible.xlsx]Consolidado_Rend_Comb!TablaDinámica1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2000"/>
              <a:t>Proyección rendimiento</a:t>
            </a:r>
            <a:r>
              <a:rPr lang="es-CO" sz="2000" baseline="0"/>
              <a:t> combustible próximos doce meses</a:t>
            </a:r>
            <a:endParaRPr lang="es-CO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58336556401258E-2"/>
          <c:y val="0.10678485650022715"/>
          <c:w val="0.86474002612509393"/>
          <c:h val="0.7284540836061324"/>
        </c:manualLayout>
      </c:layout>
      <c:lineChart>
        <c:grouping val="standard"/>
        <c:varyColors val="0"/>
        <c:ser>
          <c:idx val="0"/>
          <c:order val="0"/>
          <c:tx>
            <c:strRef>
              <c:f>Consolidado_Rend_Comb!$B$1:$B$2</c:f>
              <c:strCache>
                <c:ptCount val="1"/>
                <c:pt idx="0">
                  <c:v>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Consolidado_Rend_Comb!$B$3:$B$14</c:f>
              <c:numCache>
                <c:formatCode>General</c:formatCode>
                <c:ptCount val="12"/>
                <c:pt idx="0">
                  <c:v>37196</c:v>
                </c:pt>
                <c:pt idx="1">
                  <c:v>41027</c:v>
                </c:pt>
                <c:pt idx="2">
                  <c:v>34251</c:v>
                </c:pt>
                <c:pt idx="3">
                  <c:v>31112</c:v>
                </c:pt>
                <c:pt idx="4">
                  <c:v>33021</c:v>
                </c:pt>
                <c:pt idx="5">
                  <c:v>30732</c:v>
                </c:pt>
                <c:pt idx="6">
                  <c:v>32064</c:v>
                </c:pt>
                <c:pt idx="7">
                  <c:v>30594</c:v>
                </c:pt>
                <c:pt idx="8">
                  <c:v>35056</c:v>
                </c:pt>
                <c:pt idx="9">
                  <c:v>29964</c:v>
                </c:pt>
                <c:pt idx="10">
                  <c:v>31415</c:v>
                </c:pt>
                <c:pt idx="11">
                  <c:v>30830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6-4429-9265-4A9408E904A8}"/>
            </c:ext>
          </c:extLst>
        </c:ser>
        <c:ser>
          <c:idx val="1"/>
          <c:order val="1"/>
          <c:tx>
            <c:strRef>
              <c:f>Consolidado_Rend_Comb!$C$1:$C$2</c:f>
              <c:strCache>
                <c:ptCount val="1"/>
                <c:pt idx="0">
                  <c:v>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Consolidado_Rend_Comb!$C$3:$C$14</c:f>
              <c:numCache>
                <c:formatCode>General</c:formatCode>
                <c:ptCount val="12"/>
                <c:pt idx="0">
                  <c:v>111099</c:v>
                </c:pt>
                <c:pt idx="1">
                  <c:v>114410</c:v>
                </c:pt>
                <c:pt idx="2">
                  <c:v>103498</c:v>
                </c:pt>
                <c:pt idx="3">
                  <c:v>111268</c:v>
                </c:pt>
                <c:pt idx="4">
                  <c:v>119063</c:v>
                </c:pt>
                <c:pt idx="5">
                  <c:v>112612</c:v>
                </c:pt>
                <c:pt idx="6">
                  <c:v>111950</c:v>
                </c:pt>
                <c:pt idx="7">
                  <c:v>104515</c:v>
                </c:pt>
                <c:pt idx="8">
                  <c:v>136579</c:v>
                </c:pt>
                <c:pt idx="9">
                  <c:v>121896</c:v>
                </c:pt>
                <c:pt idx="10">
                  <c:v>128527</c:v>
                </c:pt>
                <c:pt idx="11">
                  <c:v>123755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6-4429-9265-4A9408E904A8}"/>
            </c:ext>
          </c:extLst>
        </c:ser>
        <c:ser>
          <c:idx val="2"/>
          <c:order val="2"/>
          <c:tx>
            <c:strRef>
              <c:f>Consolidado_Rend_Comb!$D$1:$D$2</c:f>
              <c:strCache>
                <c:ptCount val="1"/>
                <c:pt idx="0">
                  <c:v>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Consolidado_Rend_Comb!$D$3:$D$14</c:f>
              <c:numCache>
                <c:formatCode>General</c:formatCode>
                <c:ptCount val="12"/>
                <c:pt idx="0">
                  <c:v>57837</c:v>
                </c:pt>
                <c:pt idx="1">
                  <c:v>59748</c:v>
                </c:pt>
                <c:pt idx="2">
                  <c:v>55782</c:v>
                </c:pt>
                <c:pt idx="3">
                  <c:v>53371</c:v>
                </c:pt>
                <c:pt idx="4">
                  <c:v>55586</c:v>
                </c:pt>
                <c:pt idx="5">
                  <c:v>55269</c:v>
                </c:pt>
                <c:pt idx="6">
                  <c:v>57347</c:v>
                </c:pt>
                <c:pt idx="7">
                  <c:v>54002</c:v>
                </c:pt>
                <c:pt idx="8">
                  <c:v>58211</c:v>
                </c:pt>
                <c:pt idx="9">
                  <c:v>52966</c:v>
                </c:pt>
                <c:pt idx="10">
                  <c:v>56388</c:v>
                </c:pt>
                <c:pt idx="11">
                  <c:v>57680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6-4429-9265-4A9408E904A8}"/>
            </c:ext>
          </c:extLst>
        </c:ser>
        <c:ser>
          <c:idx val="3"/>
          <c:order val="3"/>
          <c:tx>
            <c:strRef>
              <c:f>Consolidado_Rend_Comb!$E$1:$E$2</c:f>
              <c:strCache>
                <c:ptCount val="1"/>
                <c:pt idx="0">
                  <c:v>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Consolidado_Rend_Comb!$E$3:$E$14</c:f>
              <c:numCache>
                <c:formatCode>General</c:formatCode>
                <c:ptCount val="12"/>
                <c:pt idx="0">
                  <c:v>139624</c:v>
                </c:pt>
                <c:pt idx="1">
                  <c:v>145294</c:v>
                </c:pt>
                <c:pt idx="2">
                  <c:v>135273</c:v>
                </c:pt>
                <c:pt idx="3">
                  <c:v>129430</c:v>
                </c:pt>
                <c:pt idx="4">
                  <c:v>135193</c:v>
                </c:pt>
                <c:pt idx="5">
                  <c:v>135084</c:v>
                </c:pt>
                <c:pt idx="6">
                  <c:v>139006</c:v>
                </c:pt>
                <c:pt idx="7">
                  <c:v>133661</c:v>
                </c:pt>
                <c:pt idx="8">
                  <c:v>146106</c:v>
                </c:pt>
                <c:pt idx="9">
                  <c:v>135695</c:v>
                </c:pt>
                <c:pt idx="10">
                  <c:v>142905</c:v>
                </c:pt>
                <c:pt idx="11">
                  <c:v>141186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6-4429-9265-4A9408E904A8}"/>
            </c:ext>
          </c:extLst>
        </c:ser>
        <c:ser>
          <c:idx val="4"/>
          <c:order val="4"/>
          <c:tx>
            <c:strRef>
              <c:f>Consolidado_Rend_Comb!$F$1:$F$2</c:f>
              <c:strCache>
                <c:ptCount val="1"/>
                <c:pt idx="0">
                  <c:v>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Consolidado_Rend_Comb!$F$3:$F$14</c:f>
              <c:numCache>
                <c:formatCode>General</c:formatCode>
                <c:ptCount val="12"/>
                <c:pt idx="0">
                  <c:v>50958</c:v>
                </c:pt>
                <c:pt idx="1">
                  <c:v>53089</c:v>
                </c:pt>
                <c:pt idx="2">
                  <c:v>50020</c:v>
                </c:pt>
                <c:pt idx="3">
                  <c:v>52112</c:v>
                </c:pt>
                <c:pt idx="4">
                  <c:v>55019</c:v>
                </c:pt>
                <c:pt idx="5">
                  <c:v>55776</c:v>
                </c:pt>
                <c:pt idx="6">
                  <c:v>60323</c:v>
                </c:pt>
                <c:pt idx="7">
                  <c:v>55804</c:v>
                </c:pt>
                <c:pt idx="8">
                  <c:v>67875</c:v>
                </c:pt>
                <c:pt idx="9">
                  <c:v>67185</c:v>
                </c:pt>
                <c:pt idx="10">
                  <c:v>72947</c:v>
                </c:pt>
                <c:pt idx="11">
                  <c:v>69093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6-4429-9265-4A9408E904A8}"/>
            </c:ext>
          </c:extLst>
        </c:ser>
        <c:ser>
          <c:idx val="5"/>
          <c:order val="5"/>
          <c:tx>
            <c:strRef>
              <c:f>Consolidado_Rend_Comb!$G$1:$G$2</c:f>
              <c:strCache>
                <c:ptCount val="1"/>
                <c:pt idx="0">
                  <c:v>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Consolidado_Rend_Comb!$G$3:$G$14</c:f>
              <c:numCache>
                <c:formatCode>General</c:formatCode>
                <c:ptCount val="12"/>
                <c:pt idx="0">
                  <c:v>25692</c:v>
                </c:pt>
                <c:pt idx="1">
                  <c:v>25970</c:v>
                </c:pt>
                <c:pt idx="2">
                  <c:v>22313</c:v>
                </c:pt>
                <c:pt idx="3">
                  <c:v>25199</c:v>
                </c:pt>
                <c:pt idx="4">
                  <c:v>27199</c:v>
                </c:pt>
                <c:pt idx="5">
                  <c:v>25212</c:v>
                </c:pt>
                <c:pt idx="6">
                  <c:v>22240</c:v>
                </c:pt>
                <c:pt idx="7">
                  <c:v>13806</c:v>
                </c:pt>
                <c:pt idx="8">
                  <c:v>28366</c:v>
                </c:pt>
                <c:pt idx="9">
                  <c:v>27176</c:v>
                </c:pt>
                <c:pt idx="10">
                  <c:v>29873</c:v>
                </c:pt>
                <c:pt idx="11">
                  <c:v>27914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6-4429-9265-4A9408E904A8}"/>
            </c:ext>
          </c:extLst>
        </c:ser>
        <c:ser>
          <c:idx val="6"/>
          <c:order val="6"/>
          <c:tx>
            <c:strRef>
              <c:f>Consolidado_Rend_Comb!$H$1:$H$2</c:f>
              <c:strCache>
                <c:ptCount val="1"/>
                <c:pt idx="0">
                  <c:v>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Consolidado_Rend_Comb!$H$3:$H$14</c:f>
              <c:numCache>
                <c:formatCode>General</c:formatCode>
                <c:ptCount val="12"/>
                <c:pt idx="0">
                  <c:v>25011</c:v>
                </c:pt>
                <c:pt idx="1">
                  <c:v>25186</c:v>
                </c:pt>
                <c:pt idx="2">
                  <c:v>23833</c:v>
                </c:pt>
                <c:pt idx="3">
                  <c:v>24414</c:v>
                </c:pt>
                <c:pt idx="4">
                  <c:v>25337</c:v>
                </c:pt>
                <c:pt idx="5">
                  <c:v>24167</c:v>
                </c:pt>
                <c:pt idx="6">
                  <c:v>25284</c:v>
                </c:pt>
                <c:pt idx="7">
                  <c:v>24139</c:v>
                </c:pt>
                <c:pt idx="8">
                  <c:v>27662</c:v>
                </c:pt>
                <c:pt idx="9">
                  <c:v>26477</c:v>
                </c:pt>
                <c:pt idx="10">
                  <c:v>28001</c:v>
                </c:pt>
                <c:pt idx="11">
                  <c:v>27418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6-4429-9265-4A9408E904A8}"/>
            </c:ext>
          </c:extLst>
        </c:ser>
        <c:ser>
          <c:idx val="7"/>
          <c:order val="7"/>
          <c:tx>
            <c:strRef>
              <c:f>Consolidado_Rend_Comb!$I$1:$I$2</c:f>
              <c:strCache>
                <c:ptCount val="1"/>
                <c:pt idx="0">
                  <c:v>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Consolidado_Rend_Comb!$A$3:$A$14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Consolidado_Rend_Comb!$I$3:$I$14</c:f>
              <c:numCache>
                <c:formatCode>General</c:formatCode>
                <c:ptCount val="12"/>
                <c:pt idx="0">
                  <c:v>62561</c:v>
                </c:pt>
                <c:pt idx="1">
                  <c:v>65354</c:v>
                </c:pt>
                <c:pt idx="2">
                  <c:v>61361</c:v>
                </c:pt>
                <c:pt idx="3">
                  <c:v>56409</c:v>
                </c:pt>
                <c:pt idx="4">
                  <c:v>48065</c:v>
                </c:pt>
                <c:pt idx="5">
                  <c:v>74737</c:v>
                </c:pt>
                <c:pt idx="6">
                  <c:v>77013</c:v>
                </c:pt>
                <c:pt idx="7">
                  <c:v>82103</c:v>
                </c:pt>
                <c:pt idx="8">
                  <c:v>75433</c:v>
                </c:pt>
                <c:pt idx="9">
                  <c:v>65572</c:v>
                </c:pt>
                <c:pt idx="10">
                  <c:v>60117</c:v>
                </c:pt>
                <c:pt idx="11">
                  <c:v>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6-4429-9265-4A9408E9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06480"/>
        <c:axId val="1207002720"/>
      </c:lineChart>
      <c:catAx>
        <c:axId val="13040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02720"/>
        <c:crosses val="autoZero"/>
        <c:auto val="1"/>
        <c:lblAlgn val="ctr"/>
        <c:lblOffset val="100"/>
        <c:noMultiLvlLbl val="0"/>
      </c:catAx>
      <c:valAx>
        <c:axId val="1207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4006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5696144314669"/>
          <c:y val="0.92082379748212873"/>
          <c:w val="0.37329861835748218"/>
          <c:h val="4.0711921974197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2</xdr:row>
      <xdr:rowOff>66675</xdr:rowOff>
    </xdr:from>
    <xdr:to>
      <xdr:col>27</xdr:col>
      <xdr:colOff>9525</xdr:colOff>
      <xdr:row>35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42D5B3-3F4F-4FA0-AA9F-E53AF6E0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5.854474305554" createdVersion="6" refreshedVersion="6" minRefreshableVersion="3" recordCount="96" xr:uid="{2B49A265-F090-4BEE-BD7B-55D707DAE37A}">
  <cacheSource type="worksheet">
    <worksheetSource ref="A1:J97" sheet="Resumen_Rend_Comb"/>
  </cacheSource>
  <cacheFields count="10">
    <cacheField name="Mes" numFmtId="0">
      <sharedItems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Año" numFmtId="0">
      <sharedItems containsSemiMixedTypes="0" containsString="0" containsNumber="1" containsInteger="1" minValue="2020" maxValue="2021"/>
    </cacheField>
    <cacheField name="Tipologia" numFmtId="0">
      <sharedItems count="8">
        <s v="T1"/>
        <s v="T2"/>
        <s v="T3"/>
        <s v="T4"/>
        <s v="T5"/>
        <s v="T6"/>
        <s v="T7"/>
        <s v="T8"/>
      </sharedItems>
    </cacheField>
    <cacheField name="Proyeccion_KmT" numFmtId="0">
      <sharedItems containsSemiMixedTypes="0" containsString="0" containsNumber="1" containsInteger="1" minValue="171749" maxValue="2068709"/>
    </cacheField>
    <cacheField name="upr" numFmtId="0">
      <sharedItems containsSemiMixedTypes="0" containsString="0" containsNumber="1" containsInteger="1" minValue="251107" maxValue="2691336"/>
    </cacheField>
    <cacheField name="lwr" numFmtId="0">
      <sharedItems containsSemiMixedTypes="0" containsString="0" containsNumber="1" containsInteger="1" minValue="3760" maxValue="1738500"/>
    </cacheField>
    <cacheField name="Pendiente" numFmtId="0">
      <sharedItems containsSemiMixedTypes="0" containsString="0" containsNumber="1" minValue="6.0707079999999997E-2" maxValue="0.19539987"/>
    </cacheField>
    <cacheField name="Intercepto" numFmtId="0">
      <sharedItems containsSemiMixedTypes="0" containsString="0" containsNumber="1" minValue="-13200.018187" maxValue="11482.461181000001"/>
    </cacheField>
    <cacheField name="R2" numFmtId="9">
      <sharedItems containsSemiMixedTypes="0" containsString="0" containsNumber="1" minValue="0.63623099999999999" maxValue="0.94559099999999996"/>
    </cacheField>
    <cacheField name="Rend_Comb" numFmtId="0">
      <sharedItems containsSemiMixedTypes="0" containsString="0" containsNumber="1" containsInteger="1" minValue="13806" maxValue="146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020"/>
    <x v="0"/>
    <n v="239227"/>
    <n v="294576"/>
    <n v="183878"/>
    <n v="0.14557787999999999"/>
    <n v="2370.0282941802702"/>
    <n v="0.94559099999999996"/>
    <n v="37196"/>
  </r>
  <r>
    <x v="1"/>
    <n v="2020"/>
    <x v="0"/>
    <n v="265542"/>
    <n v="343818"/>
    <n v="187267"/>
    <n v="0.14557787999999999"/>
    <n v="2370.0282941802702"/>
    <n v="0.94559099999999996"/>
    <n v="41027"/>
  </r>
  <r>
    <x v="2"/>
    <n v="2020"/>
    <x v="0"/>
    <n v="218998"/>
    <n v="314865"/>
    <n v="123130"/>
    <n v="0.14557787999999999"/>
    <n v="2370.0282941802702"/>
    <n v="0.94559099999999996"/>
    <n v="34251"/>
  </r>
  <r>
    <x v="3"/>
    <n v="2020"/>
    <x v="0"/>
    <n v="197434"/>
    <n v="308132"/>
    <n v="86736"/>
    <n v="0.14557787999999999"/>
    <n v="2370.0282941802702"/>
    <n v="0.94559099999999996"/>
    <n v="31112"/>
  </r>
  <r>
    <x v="4"/>
    <n v="2021"/>
    <x v="0"/>
    <n v="210545"/>
    <n v="334309"/>
    <n v="86780"/>
    <n v="0.14557787999999999"/>
    <n v="2370.0282941802702"/>
    <n v="0.94559099999999996"/>
    <n v="33021"/>
  </r>
  <r>
    <x v="5"/>
    <n v="2021"/>
    <x v="0"/>
    <n v="194825"/>
    <n v="330402"/>
    <n v="59248"/>
    <n v="0.14557787999999999"/>
    <n v="2370.0282941802702"/>
    <n v="0.94559099999999996"/>
    <n v="30732"/>
  </r>
  <r>
    <x v="6"/>
    <n v="2021"/>
    <x v="0"/>
    <n v="203975"/>
    <n v="350415"/>
    <n v="57535"/>
    <n v="0.14557787999999999"/>
    <n v="2370.0282941802702"/>
    <n v="0.94559099999999996"/>
    <n v="32064"/>
  </r>
  <r>
    <x v="7"/>
    <n v="2021"/>
    <x v="0"/>
    <n v="193876"/>
    <n v="350427"/>
    <n v="37325"/>
    <n v="0.14557787999999999"/>
    <n v="2370.0282941802702"/>
    <n v="0.94559099999999996"/>
    <n v="30594"/>
  </r>
  <r>
    <x v="8"/>
    <n v="2021"/>
    <x v="0"/>
    <n v="224527"/>
    <n v="390575"/>
    <n v="58480"/>
    <n v="0.14557787999999999"/>
    <n v="2370.0282941802702"/>
    <n v="0.94559099999999996"/>
    <n v="35056"/>
  </r>
  <r>
    <x v="9"/>
    <n v="2021"/>
    <x v="0"/>
    <n v="189551"/>
    <n v="364580"/>
    <n v="14522"/>
    <n v="0.14557787999999999"/>
    <n v="2370.0282941802702"/>
    <n v="0.94559099999999996"/>
    <n v="29964"/>
  </r>
  <r>
    <x v="10"/>
    <n v="2021"/>
    <x v="0"/>
    <n v="199516"/>
    <n v="383089"/>
    <n v="15944"/>
    <n v="0.14557787999999999"/>
    <n v="2370.0282941802702"/>
    <n v="0.94559099999999996"/>
    <n v="31415"/>
  </r>
  <r>
    <x v="11"/>
    <n v="2021"/>
    <x v="0"/>
    <n v="195495"/>
    <n v="387230"/>
    <n v="3760"/>
    <n v="0.14557787999999999"/>
    <n v="2370.0282941802702"/>
    <n v="0.94559099999999996"/>
    <n v="30830"/>
  </r>
  <r>
    <x v="0"/>
    <n v="2020"/>
    <x v="1"/>
    <n v="636128"/>
    <n v="783893"/>
    <n v="488363"/>
    <n v="0.19539987"/>
    <n v="-13200.018187"/>
    <n v="0.91383599999999998"/>
    <n v="111099"/>
  </r>
  <r>
    <x v="1"/>
    <n v="2020"/>
    <x v="1"/>
    <n v="653070"/>
    <n v="826492"/>
    <n v="479649"/>
    <n v="0.19539987"/>
    <n v="-13200.018187"/>
    <n v="0.91383599999999998"/>
    <n v="114410"/>
  </r>
  <r>
    <x v="2"/>
    <n v="2020"/>
    <x v="1"/>
    <n v="597229"/>
    <n v="792972"/>
    <n v="401486"/>
    <n v="0.19539987"/>
    <n v="-13200.018187"/>
    <n v="0.91383599999999998"/>
    <n v="103498"/>
  </r>
  <r>
    <x v="3"/>
    <n v="2020"/>
    <x v="1"/>
    <n v="636989"/>
    <n v="852757"/>
    <n v="421221"/>
    <n v="0.19539987"/>
    <n v="-13200.018187"/>
    <n v="0.91383599999999998"/>
    <n v="111268"/>
  </r>
  <r>
    <x v="4"/>
    <n v="2021"/>
    <x v="1"/>
    <n v="676885"/>
    <n v="910971"/>
    <n v="442799"/>
    <n v="0.19539987"/>
    <n v="-13200.018187"/>
    <n v="0.91383599999999998"/>
    <n v="119063"/>
  </r>
  <r>
    <x v="5"/>
    <n v="2021"/>
    <x v="1"/>
    <n v="643870"/>
    <n v="894941"/>
    <n v="392800"/>
    <n v="0.19539987"/>
    <n v="-13200.018187"/>
    <n v="0.91383599999999998"/>
    <n v="112612"/>
  </r>
  <r>
    <x v="6"/>
    <n v="2021"/>
    <x v="1"/>
    <n v="640480"/>
    <n v="907457"/>
    <n v="373503"/>
    <n v="0.19539987"/>
    <n v="-13200.018187"/>
    <n v="0.91383599999999998"/>
    <n v="111950"/>
  </r>
  <r>
    <x v="7"/>
    <n v="2021"/>
    <x v="1"/>
    <n v="602431"/>
    <n v="884419"/>
    <n v="320443"/>
    <n v="0.19539987"/>
    <n v="-13200.018187"/>
    <n v="0.91383599999999998"/>
    <n v="104515"/>
  </r>
  <r>
    <x v="8"/>
    <n v="2021"/>
    <x v="1"/>
    <n v="766527"/>
    <n v="1062766"/>
    <n v="470288"/>
    <n v="0.19539987"/>
    <n v="-13200.018187"/>
    <n v="0.91383599999999998"/>
    <n v="136579"/>
  </r>
  <r>
    <x v="9"/>
    <n v="2021"/>
    <x v="1"/>
    <n v="691384"/>
    <n v="1001219"/>
    <n v="381549"/>
    <n v="0.19539987"/>
    <n v="-13200.018187"/>
    <n v="0.91383599999999998"/>
    <n v="121896"/>
  </r>
  <r>
    <x v="10"/>
    <n v="2021"/>
    <x v="1"/>
    <n v="725317"/>
    <n v="1048177"/>
    <n v="402457"/>
    <n v="0.19539987"/>
    <n v="-13200.018187"/>
    <n v="0.91383599999999998"/>
    <n v="128527"/>
  </r>
  <r>
    <x v="11"/>
    <n v="2021"/>
    <x v="1"/>
    <n v="700898"/>
    <n v="1036276"/>
    <n v="365519"/>
    <n v="0.19539987"/>
    <n v="-13200.018187"/>
    <n v="0.91383599999999998"/>
    <n v="123755"/>
  </r>
  <r>
    <x v="0"/>
    <n v="2020"/>
    <x v="2"/>
    <n v="887773"/>
    <n v="1074965"/>
    <n v="700582"/>
    <n v="6.0707079999999997E-2"/>
    <n v="3942.8064989999998"/>
    <n v="0.74846900000000005"/>
    <n v="57837"/>
  </r>
  <r>
    <x v="1"/>
    <n v="2020"/>
    <x v="2"/>
    <n v="919254"/>
    <n v="1172335"/>
    <n v="666174"/>
    <n v="6.0707079999999997E-2"/>
    <n v="3942.8064989999998"/>
    <n v="0.74846900000000005"/>
    <n v="59748"/>
  </r>
  <r>
    <x v="2"/>
    <n v="2020"/>
    <x v="2"/>
    <n v="853926"/>
    <n v="1158982"/>
    <n v="548871"/>
    <n v="6.0707079999999997E-2"/>
    <n v="3942.8064989999998"/>
    <n v="0.74846900000000005"/>
    <n v="55782"/>
  </r>
  <r>
    <x v="3"/>
    <n v="2020"/>
    <x v="2"/>
    <n v="814205"/>
    <n v="1163587"/>
    <n v="464823"/>
    <n v="6.0707079999999997E-2"/>
    <n v="3942.8064989999998"/>
    <n v="0.74846900000000005"/>
    <n v="53371"/>
  </r>
  <r>
    <x v="4"/>
    <n v="2021"/>
    <x v="2"/>
    <n v="850695"/>
    <n v="1239380"/>
    <n v="462009"/>
    <n v="6.0707079999999997E-2"/>
    <n v="3942.8064989999998"/>
    <n v="0.74846900000000005"/>
    <n v="55586"/>
  </r>
  <r>
    <x v="5"/>
    <n v="2021"/>
    <x v="2"/>
    <n v="845466"/>
    <n v="1269831"/>
    <n v="421101"/>
    <n v="6.0707079999999997E-2"/>
    <n v="3942.8064989999998"/>
    <n v="0.74846900000000005"/>
    <n v="55269"/>
  </r>
  <r>
    <x v="6"/>
    <n v="2021"/>
    <x v="2"/>
    <n v="879706"/>
    <n v="1336975"/>
    <n v="422438"/>
    <n v="6.0707079999999997E-2"/>
    <n v="3942.8064989999998"/>
    <n v="0.74846900000000005"/>
    <n v="57347"/>
  </r>
  <r>
    <x v="7"/>
    <n v="2021"/>
    <x v="2"/>
    <n v="824596"/>
    <n v="1312554"/>
    <n v="336637"/>
    <n v="6.0707079999999997E-2"/>
    <n v="3942.8064989999998"/>
    <n v="0.74846900000000005"/>
    <n v="54002"/>
  </r>
  <r>
    <x v="8"/>
    <n v="2021"/>
    <x v="2"/>
    <n v="893934"/>
    <n v="1410763"/>
    <n v="377105"/>
    <n v="6.0707079999999997E-2"/>
    <n v="3942.8064989999998"/>
    <n v="0.74846900000000005"/>
    <n v="58211"/>
  </r>
  <r>
    <x v="9"/>
    <n v="2021"/>
    <x v="2"/>
    <n v="807537"/>
    <n v="1351707"/>
    <n v="263366"/>
    <n v="6.0707079999999997E-2"/>
    <n v="3942.8064989999998"/>
    <n v="0.74846900000000005"/>
    <n v="52966"/>
  </r>
  <r>
    <x v="10"/>
    <n v="2021"/>
    <x v="2"/>
    <n v="863909"/>
    <n v="1434111"/>
    <n v="293707"/>
    <n v="6.0707079999999997E-2"/>
    <n v="3942.8064989999998"/>
    <n v="0.74846900000000005"/>
    <n v="56388"/>
  </r>
  <r>
    <x v="11"/>
    <n v="2021"/>
    <x v="2"/>
    <n v="885188"/>
    <n v="1480284"/>
    <n v="290092"/>
    <n v="6.0707079999999997E-2"/>
    <n v="3942.8064989999998"/>
    <n v="0.74846900000000005"/>
    <n v="57680"/>
  </r>
  <r>
    <x v="0"/>
    <n v="2020"/>
    <x v="3"/>
    <n v="1969099"/>
    <n v="2218676"/>
    <n v="1719521"/>
    <n v="6.5076269699999995E-2"/>
    <n v="11482.461181000001"/>
    <n v="0.63623099999999999"/>
    <n v="139624"/>
  </r>
  <r>
    <x v="1"/>
    <n v="2020"/>
    <x v="3"/>
    <n v="2056221"/>
    <n v="2373942"/>
    <n v="1738500"/>
    <n v="6.5076269699999995E-2"/>
    <n v="11482.461181000001"/>
    <n v="0.63623099999999999"/>
    <n v="145294"/>
  </r>
  <r>
    <x v="2"/>
    <n v="2020"/>
    <x v="3"/>
    <n v="1902236"/>
    <n v="2275873"/>
    <n v="1528599"/>
    <n v="6.5076269699999995E-2"/>
    <n v="11482.461181000001"/>
    <n v="0.63623099999999999"/>
    <n v="135273"/>
  </r>
  <r>
    <x v="3"/>
    <n v="2020"/>
    <x v="3"/>
    <n v="1812458"/>
    <n v="2234669"/>
    <n v="1390247"/>
    <n v="6.5076269699999995E-2"/>
    <n v="11482.461181000001"/>
    <n v="0.63623099999999999"/>
    <n v="129430"/>
  </r>
  <r>
    <x v="4"/>
    <n v="2021"/>
    <x v="3"/>
    <n v="1901016"/>
    <n v="2366763"/>
    <n v="1435269"/>
    <n v="6.5076269699999995E-2"/>
    <n v="11482.461181000001"/>
    <n v="0.63623099999999999"/>
    <n v="135193"/>
  </r>
  <r>
    <x v="5"/>
    <n v="2021"/>
    <x v="3"/>
    <n v="1899332"/>
    <n v="2404879"/>
    <n v="1393785"/>
    <n v="6.5076269699999995E-2"/>
    <n v="11482.461181000001"/>
    <n v="0.63623099999999999"/>
    <n v="135084"/>
  </r>
  <r>
    <x v="6"/>
    <n v="2021"/>
    <x v="3"/>
    <n v="1959607"/>
    <n v="2502042"/>
    <n v="1417172"/>
    <n v="6.5076269699999995E-2"/>
    <n v="11482.461181000001"/>
    <n v="0.63623099999999999"/>
    <n v="139006"/>
  </r>
  <r>
    <x v="7"/>
    <n v="2021"/>
    <x v="3"/>
    <n v="1877463"/>
    <n v="2454432"/>
    <n v="1300493"/>
    <n v="6.5076269699999995E-2"/>
    <n v="11482.461181000001"/>
    <n v="0.63623099999999999"/>
    <n v="133661"/>
  </r>
  <r>
    <x v="8"/>
    <n v="2021"/>
    <x v="3"/>
    <n v="2068709"/>
    <n v="2678259"/>
    <n v="1459158"/>
    <n v="6.5076269699999995E-2"/>
    <n v="11482.461181000001"/>
    <n v="0.63623099999999999"/>
    <n v="146106"/>
  </r>
  <r>
    <x v="9"/>
    <n v="2021"/>
    <x v="3"/>
    <n v="1908730"/>
    <n v="2549206"/>
    <n v="1268254"/>
    <n v="6.5076269699999995E-2"/>
    <n v="11482.461181000001"/>
    <n v="0.63623099999999999"/>
    <n v="135695"/>
  </r>
  <r>
    <x v="10"/>
    <n v="2021"/>
    <x v="3"/>
    <n v="2019516"/>
    <n v="2689491"/>
    <n v="1349540"/>
    <n v="6.5076269699999995E-2"/>
    <n v="11482.461181000001"/>
    <n v="0.63623099999999999"/>
    <n v="142905"/>
  </r>
  <r>
    <x v="11"/>
    <n v="2021"/>
    <x v="3"/>
    <n v="1993106"/>
    <n v="2691336"/>
    <n v="1294877"/>
    <n v="6.5076269699999995E-2"/>
    <n v="11482.461181000001"/>
    <n v="0.63623099999999999"/>
    <n v="141186"/>
  </r>
  <r>
    <x v="0"/>
    <n v="2020"/>
    <x v="4"/>
    <n v="333759"/>
    <n v="376285"/>
    <n v="291233"/>
    <n v="0.14557787999999999"/>
    <n v="2370.0282940000002"/>
    <n v="0.94559099999999996"/>
    <n v="50958"/>
  </r>
  <r>
    <x v="1"/>
    <n v="2020"/>
    <x v="4"/>
    <n v="348395"/>
    <n v="392236"/>
    <n v="304553"/>
    <n v="0.14557787999999999"/>
    <n v="2370.0282940000002"/>
    <n v="0.94559099999999996"/>
    <n v="53089"/>
  </r>
  <r>
    <x v="2"/>
    <n v="2020"/>
    <x v="4"/>
    <n v="327319"/>
    <n v="373986"/>
    <n v="280651"/>
    <n v="0.14557787999999999"/>
    <n v="2370.0282940000002"/>
    <n v="0.94559099999999996"/>
    <n v="50020"/>
  </r>
  <r>
    <x v="3"/>
    <n v="2020"/>
    <x v="4"/>
    <n v="341685"/>
    <n v="392994"/>
    <n v="290377"/>
    <n v="0.14557787999999999"/>
    <n v="2370.0282940000002"/>
    <n v="0.94559099999999996"/>
    <n v="52112"/>
  </r>
  <r>
    <x v="4"/>
    <n v="2021"/>
    <x v="4"/>
    <n v="361656"/>
    <n v="419475"/>
    <n v="303836"/>
    <n v="0.14557787999999999"/>
    <n v="2370.0282940000002"/>
    <n v="0.94559099999999996"/>
    <n v="55019"/>
  </r>
  <r>
    <x v="5"/>
    <n v="2021"/>
    <x v="4"/>
    <n v="366853"/>
    <n v="432930"/>
    <n v="300776"/>
    <n v="0.14557787999999999"/>
    <n v="2370.0282940000002"/>
    <n v="0.94559099999999996"/>
    <n v="55776"/>
  </r>
  <r>
    <x v="6"/>
    <n v="2021"/>
    <x v="4"/>
    <n v="398086"/>
    <n v="473972"/>
    <n v="322200"/>
    <n v="0.14557787999999999"/>
    <n v="2370.0282940000002"/>
    <n v="0.94559099999999996"/>
    <n v="60323"/>
  </r>
  <r>
    <x v="7"/>
    <n v="2021"/>
    <x v="4"/>
    <n v="367046"/>
    <n v="454095"/>
    <n v="279997"/>
    <n v="0.14557787999999999"/>
    <n v="2370.0282940000002"/>
    <n v="0.94559099999999996"/>
    <n v="55804"/>
  </r>
  <r>
    <x v="8"/>
    <n v="2021"/>
    <x v="4"/>
    <n v="449967"/>
    <n v="549363"/>
    <n v="350572"/>
    <n v="0.14557787999999999"/>
    <n v="2370.0282940000002"/>
    <n v="0.94559099999999996"/>
    <n v="67875"/>
  </r>
  <r>
    <x v="9"/>
    <n v="2021"/>
    <x v="4"/>
    <n v="445228"/>
    <n v="558018"/>
    <n v="332439"/>
    <n v="0.14557787999999999"/>
    <n v="2370.0282940000002"/>
    <n v="0.94559099999999996"/>
    <n v="67185"/>
  </r>
  <r>
    <x v="10"/>
    <n v="2021"/>
    <x v="4"/>
    <n v="484808"/>
    <n v="611931"/>
    <n v="357685"/>
    <n v="0.14557787999999999"/>
    <n v="2370.0282940000002"/>
    <n v="0.94559099999999996"/>
    <n v="72947"/>
  </r>
  <r>
    <x v="11"/>
    <n v="2021"/>
    <x v="4"/>
    <n v="458335"/>
    <n v="600646"/>
    <n v="316024"/>
    <n v="0.14557787999999999"/>
    <n v="2370.0282940000002"/>
    <n v="0.94559099999999996"/>
    <n v="69093"/>
  </r>
  <r>
    <x v="0"/>
    <n v="2020"/>
    <x v="5"/>
    <n v="302142"/>
    <n v="378771"/>
    <n v="225512"/>
    <n v="9.1151570000000001E-2"/>
    <n v="-1849.1517429999999"/>
    <n v="0.746027"/>
    <n v="25692"/>
  </r>
  <r>
    <x v="1"/>
    <n v="2020"/>
    <x v="5"/>
    <n v="305194"/>
    <n v="383119"/>
    <n v="227270"/>
    <n v="9.1151570000000001E-2"/>
    <n v="-1849.1517429999999"/>
    <n v="0.746027"/>
    <n v="25970"/>
  </r>
  <r>
    <x v="2"/>
    <n v="2020"/>
    <x v="5"/>
    <n v="265078"/>
    <n v="344276"/>
    <n v="185879"/>
    <n v="9.1151570000000001E-2"/>
    <n v="-1849.1517429999999"/>
    <n v="0.746027"/>
    <n v="22313"/>
  </r>
  <r>
    <x v="3"/>
    <n v="2020"/>
    <x v="5"/>
    <n v="296743"/>
    <n v="377195"/>
    <n v="216290"/>
    <n v="9.1151570000000001E-2"/>
    <n v="-1849.1517429999999"/>
    <n v="0.746027"/>
    <n v="25199"/>
  </r>
  <r>
    <x v="4"/>
    <n v="2021"/>
    <x v="5"/>
    <n v="318681"/>
    <n v="400368"/>
    <n v="236994"/>
    <n v="9.1151570000000001E-2"/>
    <n v="-1849.1517429999999"/>
    <n v="0.746027"/>
    <n v="27199"/>
  </r>
  <r>
    <x v="5"/>
    <n v="2021"/>
    <x v="5"/>
    <n v="296885"/>
    <n v="379788"/>
    <n v="213982"/>
    <n v="9.1151570000000001E-2"/>
    <n v="-1849.1517429999999"/>
    <n v="0.746027"/>
    <n v="25212"/>
  </r>
  <r>
    <x v="6"/>
    <n v="2021"/>
    <x v="5"/>
    <n v="264273"/>
    <n v="348374"/>
    <n v="180171"/>
    <n v="9.1151570000000001E-2"/>
    <n v="-1849.1517429999999"/>
    <n v="0.746027"/>
    <n v="22240"/>
  </r>
  <r>
    <x v="7"/>
    <n v="2021"/>
    <x v="5"/>
    <n v="171749"/>
    <n v="257032"/>
    <n v="86466"/>
    <n v="9.1151570000000001E-2"/>
    <n v="-1849.1517429999999"/>
    <n v="0.746027"/>
    <n v="13806"/>
  </r>
  <r>
    <x v="8"/>
    <n v="2021"/>
    <x v="5"/>
    <n v="331486"/>
    <n v="417935"/>
    <n v="245038"/>
    <n v="9.1151570000000001E-2"/>
    <n v="-1849.1517429999999"/>
    <n v="0.746027"/>
    <n v="28366"/>
  </r>
  <r>
    <x v="9"/>
    <n v="2021"/>
    <x v="5"/>
    <n v="318424"/>
    <n v="406023"/>
    <n v="230826"/>
    <n v="9.1151570000000001E-2"/>
    <n v="-1849.1517429999999"/>
    <n v="0.746027"/>
    <n v="27176"/>
  </r>
  <r>
    <x v="10"/>
    <n v="2021"/>
    <x v="5"/>
    <n v="348018"/>
    <n v="436752"/>
    <n v="259284"/>
    <n v="9.1151570000000001E-2"/>
    <n v="-1849.1517429999999"/>
    <n v="0.746027"/>
    <n v="29873"/>
  </r>
  <r>
    <x v="11"/>
    <n v="2021"/>
    <x v="5"/>
    <n v="326524"/>
    <n v="416378"/>
    <n v="236669"/>
    <n v="9.1151570000000001E-2"/>
    <n v="-1849.1517429999999"/>
    <n v="0.746027"/>
    <n v="27914"/>
  </r>
  <r>
    <x v="0"/>
    <n v="2020"/>
    <x v="6"/>
    <n v="225289"/>
    <n v="259043"/>
    <n v="191535"/>
    <n v="0.10663317999999999"/>
    <n v="988.04592200000002"/>
    <n v="0.69673200000000002"/>
    <n v="25011"/>
  </r>
  <r>
    <x v="1"/>
    <n v="2020"/>
    <x v="6"/>
    <n v="226925"/>
    <n v="262272"/>
    <n v="191578"/>
    <n v="0.10663317999999999"/>
    <n v="988.04592200000002"/>
    <n v="0.69673200000000002"/>
    <n v="25186"/>
  </r>
  <r>
    <x v="2"/>
    <n v="2020"/>
    <x v="6"/>
    <n v="214235"/>
    <n v="251107"/>
    <n v="177363"/>
    <n v="0.10663317999999999"/>
    <n v="988.04592200000002"/>
    <n v="0.69673200000000002"/>
    <n v="23833"/>
  </r>
  <r>
    <x v="3"/>
    <n v="2020"/>
    <x v="6"/>
    <n v="219685"/>
    <n v="258021"/>
    <n v="181350"/>
    <n v="0.10663317999999999"/>
    <n v="988.04592200000002"/>
    <n v="0.69673200000000002"/>
    <n v="24414"/>
  </r>
  <r>
    <x v="4"/>
    <n v="2021"/>
    <x v="6"/>
    <n v="228345"/>
    <n v="268091"/>
    <n v="188600"/>
    <n v="0.10663317999999999"/>
    <n v="988.04592200000002"/>
    <n v="0.69673200000000002"/>
    <n v="25337"/>
  </r>
  <r>
    <x v="5"/>
    <n v="2021"/>
    <x v="6"/>
    <n v="217374"/>
    <n v="258481"/>
    <n v="176266"/>
    <n v="0.10663317999999999"/>
    <n v="988.04592200000002"/>
    <n v="0.69673200000000002"/>
    <n v="24167"/>
  </r>
  <r>
    <x v="6"/>
    <n v="2021"/>
    <x v="6"/>
    <n v="227847"/>
    <n v="270273"/>
    <n v="185421"/>
    <n v="0.10663317999999999"/>
    <n v="988.04592200000002"/>
    <n v="0.69673200000000002"/>
    <n v="25284"/>
  </r>
  <r>
    <x v="7"/>
    <n v="2021"/>
    <x v="6"/>
    <n v="217112"/>
    <n v="260816"/>
    <n v="173408"/>
    <n v="0.10663317999999999"/>
    <n v="988.04592200000002"/>
    <n v="0.69673200000000002"/>
    <n v="24139"/>
  </r>
  <r>
    <x v="8"/>
    <n v="2021"/>
    <x v="6"/>
    <n v="250148"/>
    <n v="295094"/>
    <n v="205202"/>
    <n v="0.10663317999999999"/>
    <n v="988.04592200000002"/>
    <n v="0.69673200000000002"/>
    <n v="27662"/>
  </r>
  <r>
    <x v="9"/>
    <n v="2021"/>
    <x v="6"/>
    <n v="239037"/>
    <n v="285191"/>
    <n v="192882"/>
    <n v="0.10663317999999999"/>
    <n v="988.04592200000002"/>
    <n v="0.69673200000000002"/>
    <n v="26477"/>
  </r>
  <r>
    <x v="10"/>
    <n v="2021"/>
    <x v="6"/>
    <n v="253330"/>
    <n v="300663"/>
    <n v="205998"/>
    <n v="0.10663317999999999"/>
    <n v="988.04592200000002"/>
    <n v="0.69673200000000002"/>
    <n v="28001"/>
  </r>
  <r>
    <x v="11"/>
    <n v="2021"/>
    <x v="6"/>
    <n v="247861"/>
    <n v="296343"/>
    <n v="199380"/>
    <n v="0.10663317999999999"/>
    <n v="988.04592200000002"/>
    <n v="0.69673200000000002"/>
    <n v="27418"/>
  </r>
  <r>
    <x v="0"/>
    <n v="2020"/>
    <x v="7"/>
    <n v="556592"/>
    <n v="681338"/>
    <n v="431846"/>
    <n v="0.10778277999999999"/>
    <n v="2570.4083300000002"/>
    <n v="0.72532799999999997"/>
    <n v="62561"/>
  </r>
  <r>
    <x v="1"/>
    <n v="2020"/>
    <x v="7"/>
    <n v="582502"/>
    <n v="707248"/>
    <n v="457756"/>
    <n v="0.10778277999999999"/>
    <n v="2570.4083300000002"/>
    <n v="0.72532799999999997"/>
    <n v="65354"/>
  </r>
  <r>
    <x v="2"/>
    <n v="2020"/>
    <x v="7"/>
    <n v="545456"/>
    <n v="670202"/>
    <n v="420710"/>
    <n v="0.10778277999999999"/>
    <n v="2570.4083300000002"/>
    <n v="0.72532799999999997"/>
    <n v="61361"/>
  </r>
  <r>
    <x v="3"/>
    <n v="2020"/>
    <x v="7"/>
    <n v="499509"/>
    <n v="624255"/>
    <n v="374763"/>
    <n v="0.10778277999999999"/>
    <n v="2570.4083300000002"/>
    <n v="0.72532799999999997"/>
    <n v="56409"/>
  </r>
  <r>
    <x v="4"/>
    <n v="2021"/>
    <x v="7"/>
    <n v="422093"/>
    <n v="546839"/>
    <n v="297347"/>
    <n v="0.10778277999999999"/>
    <n v="2570.4083300000002"/>
    <n v="0.72532799999999997"/>
    <n v="48065"/>
  </r>
  <r>
    <x v="5"/>
    <n v="2021"/>
    <x v="7"/>
    <n v="669557"/>
    <n v="794303"/>
    <n v="544811"/>
    <n v="0.10778277999999999"/>
    <n v="2570.4083300000002"/>
    <n v="0.72532799999999997"/>
    <n v="74737"/>
  </r>
  <r>
    <x v="6"/>
    <n v="2021"/>
    <x v="7"/>
    <n v="690671"/>
    <n v="815417"/>
    <n v="565925"/>
    <n v="0.10778277999999999"/>
    <n v="2570.4083300000002"/>
    <n v="0.72532799999999997"/>
    <n v="77013"/>
  </r>
  <r>
    <x v="7"/>
    <n v="2021"/>
    <x v="7"/>
    <n v="737900"/>
    <n v="862646"/>
    <n v="613154"/>
    <n v="0.10778277999999999"/>
    <n v="2570.4083300000002"/>
    <n v="0.72532799999999997"/>
    <n v="82103"/>
  </r>
  <r>
    <x v="8"/>
    <n v="2021"/>
    <x v="7"/>
    <n v="676011"/>
    <n v="800757"/>
    <n v="551265"/>
    <n v="0.10778277999999999"/>
    <n v="2570.4083300000002"/>
    <n v="0.72532799999999997"/>
    <n v="75433"/>
  </r>
  <r>
    <x v="9"/>
    <n v="2021"/>
    <x v="7"/>
    <n v="584528"/>
    <n v="709274"/>
    <n v="459783"/>
    <n v="0.10778277999999999"/>
    <n v="2570.4083300000002"/>
    <n v="0.72532799999999997"/>
    <n v="65572"/>
  </r>
  <r>
    <x v="10"/>
    <n v="2021"/>
    <x v="7"/>
    <n v="533913"/>
    <n v="658659"/>
    <n v="409167"/>
    <n v="0.10778277999999999"/>
    <n v="2570.4083300000002"/>
    <n v="0.72532799999999997"/>
    <n v="60117"/>
  </r>
  <r>
    <x v="11"/>
    <n v="2021"/>
    <x v="7"/>
    <n v="554094"/>
    <n v="678840"/>
    <n v="429348"/>
    <n v="0.10778277999999999"/>
    <n v="2570.4083300000002"/>
    <n v="0.72532799999999997"/>
    <n v="62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2C5A0-DED7-475B-A23F-1B4BEFA72670}" name="TablaDinámica1" cacheId="3" applyNumberFormats="0" applyBorderFormats="0" applyFontFormats="0" applyPatternFormats="0" applyAlignmentFormats="0" applyWidthHeightFormats="1" dataCaption="Valores" grandTotalCaption="Total" updatedVersion="6" minRefreshableVersion="3" useAutoFormatting="1" rowGrandTotals="0" colGrandTotals="0" itemPrintTitles="1" createdVersion="6" indent="0" outline="1" outlineData="1" multipleFieldFilters="0" chartFormat="3" rowHeaderCaption="Mes" colHeaderCaption="Tipol">
  <location ref="A1:I14" firstHeaderRow="1" firstDataRow="2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Items" fld="9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2" count="0"/>
        </references>
      </pivotArea>
    </format>
  </format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D9C7-CE5D-4B29-9E37-FA47952E9EC4}">
  <dimension ref="A1:I14"/>
  <sheetViews>
    <sheetView showGridLines="0" tabSelected="1" workbookViewId="0"/>
  </sheetViews>
  <sheetFormatPr baseColWidth="10" defaultRowHeight="15" x14ac:dyDescent="0.25"/>
  <cols>
    <col min="1" max="1" width="7.140625" bestFit="1" customWidth="1"/>
    <col min="2" max="2" width="7.7109375" bestFit="1" customWidth="1"/>
    <col min="3" max="3" width="7" bestFit="1" customWidth="1"/>
    <col min="4" max="4" width="6" bestFit="1" customWidth="1"/>
    <col min="5" max="5" width="7" bestFit="1" customWidth="1"/>
    <col min="6" max="9" width="6" bestFit="1" customWidth="1"/>
    <col min="10" max="10" width="8" bestFit="1" customWidth="1"/>
    <col min="11" max="13" width="7" bestFit="1" customWidth="1"/>
    <col min="14" max="14" width="12.5703125" bestFit="1" customWidth="1"/>
  </cols>
  <sheetData>
    <row r="1" spans="1:9" x14ac:dyDescent="0.25">
      <c r="A1" s="41" t="s">
        <v>30</v>
      </c>
      <c r="B1" s="41" t="s">
        <v>31</v>
      </c>
    </row>
    <row r="2" spans="1:9" x14ac:dyDescent="0.25">
      <c r="A2" s="44" t="s">
        <v>12</v>
      </c>
      <c r="B2" s="1" t="s">
        <v>15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</row>
    <row r="3" spans="1:9" x14ac:dyDescent="0.25">
      <c r="A3" s="42" t="s">
        <v>0</v>
      </c>
      <c r="B3" s="43">
        <v>37196</v>
      </c>
      <c r="C3" s="43">
        <v>111099</v>
      </c>
      <c r="D3" s="43">
        <v>57837</v>
      </c>
      <c r="E3" s="43">
        <v>139624</v>
      </c>
      <c r="F3" s="43">
        <v>50958</v>
      </c>
      <c r="G3" s="43">
        <v>25692</v>
      </c>
      <c r="H3" s="43">
        <v>25011</v>
      </c>
      <c r="I3" s="43">
        <v>62561</v>
      </c>
    </row>
    <row r="4" spans="1:9" x14ac:dyDescent="0.25">
      <c r="A4" s="42" t="s">
        <v>1</v>
      </c>
      <c r="B4" s="43">
        <v>41027</v>
      </c>
      <c r="C4" s="43">
        <v>114410</v>
      </c>
      <c r="D4" s="43">
        <v>59748</v>
      </c>
      <c r="E4" s="43">
        <v>145294</v>
      </c>
      <c r="F4" s="43">
        <v>53089</v>
      </c>
      <c r="G4" s="43">
        <v>25970</v>
      </c>
      <c r="H4" s="43">
        <v>25186</v>
      </c>
      <c r="I4" s="43">
        <v>65354</v>
      </c>
    </row>
    <row r="5" spans="1:9" x14ac:dyDescent="0.25">
      <c r="A5" s="42" t="s">
        <v>2</v>
      </c>
      <c r="B5" s="43">
        <v>34251</v>
      </c>
      <c r="C5" s="43">
        <v>103498</v>
      </c>
      <c r="D5" s="43">
        <v>55782</v>
      </c>
      <c r="E5" s="43">
        <v>135273</v>
      </c>
      <c r="F5" s="43">
        <v>50020</v>
      </c>
      <c r="G5" s="43">
        <v>22313</v>
      </c>
      <c r="H5" s="43">
        <v>23833</v>
      </c>
      <c r="I5" s="43">
        <v>61361</v>
      </c>
    </row>
    <row r="6" spans="1:9" x14ac:dyDescent="0.25">
      <c r="A6" s="42" t="s">
        <v>3</v>
      </c>
      <c r="B6" s="43">
        <v>31112</v>
      </c>
      <c r="C6" s="43">
        <v>111268</v>
      </c>
      <c r="D6" s="43">
        <v>53371</v>
      </c>
      <c r="E6" s="43">
        <v>129430</v>
      </c>
      <c r="F6" s="43">
        <v>52112</v>
      </c>
      <c r="G6" s="43">
        <v>25199</v>
      </c>
      <c r="H6" s="43">
        <v>24414</v>
      </c>
      <c r="I6" s="43">
        <v>56409</v>
      </c>
    </row>
    <row r="7" spans="1:9" x14ac:dyDescent="0.25">
      <c r="A7" s="42" t="s">
        <v>4</v>
      </c>
      <c r="B7" s="43">
        <v>33021</v>
      </c>
      <c r="C7" s="43">
        <v>119063</v>
      </c>
      <c r="D7" s="43">
        <v>55586</v>
      </c>
      <c r="E7" s="43">
        <v>135193</v>
      </c>
      <c r="F7" s="43">
        <v>55019</v>
      </c>
      <c r="G7" s="43">
        <v>27199</v>
      </c>
      <c r="H7" s="43">
        <v>25337</v>
      </c>
      <c r="I7" s="43">
        <v>48065</v>
      </c>
    </row>
    <row r="8" spans="1:9" x14ac:dyDescent="0.25">
      <c r="A8" s="42" t="s">
        <v>5</v>
      </c>
      <c r="B8" s="43">
        <v>30732</v>
      </c>
      <c r="C8" s="43">
        <v>112612</v>
      </c>
      <c r="D8" s="43">
        <v>55269</v>
      </c>
      <c r="E8" s="43">
        <v>135084</v>
      </c>
      <c r="F8" s="43">
        <v>55776</v>
      </c>
      <c r="G8" s="43">
        <v>25212</v>
      </c>
      <c r="H8" s="43">
        <v>24167</v>
      </c>
      <c r="I8" s="43">
        <v>74737</v>
      </c>
    </row>
    <row r="9" spans="1:9" x14ac:dyDescent="0.25">
      <c r="A9" s="42" t="s">
        <v>6</v>
      </c>
      <c r="B9" s="43">
        <v>32064</v>
      </c>
      <c r="C9" s="43">
        <v>111950</v>
      </c>
      <c r="D9" s="43">
        <v>57347</v>
      </c>
      <c r="E9" s="43">
        <v>139006</v>
      </c>
      <c r="F9" s="43">
        <v>60323</v>
      </c>
      <c r="G9" s="43">
        <v>22240</v>
      </c>
      <c r="H9" s="43">
        <v>25284</v>
      </c>
      <c r="I9" s="43">
        <v>77013</v>
      </c>
    </row>
    <row r="10" spans="1:9" x14ac:dyDescent="0.25">
      <c r="A10" s="42" t="s">
        <v>7</v>
      </c>
      <c r="B10" s="43">
        <v>30594</v>
      </c>
      <c r="C10" s="43">
        <v>104515</v>
      </c>
      <c r="D10" s="43">
        <v>54002</v>
      </c>
      <c r="E10" s="43">
        <v>133661</v>
      </c>
      <c r="F10" s="43">
        <v>55804</v>
      </c>
      <c r="G10" s="43">
        <v>13806</v>
      </c>
      <c r="H10" s="43">
        <v>24139</v>
      </c>
      <c r="I10" s="43">
        <v>82103</v>
      </c>
    </row>
    <row r="11" spans="1:9" x14ac:dyDescent="0.25">
      <c r="A11" s="42" t="s">
        <v>8</v>
      </c>
      <c r="B11" s="43">
        <v>35056</v>
      </c>
      <c r="C11" s="43">
        <v>136579</v>
      </c>
      <c r="D11" s="43">
        <v>58211</v>
      </c>
      <c r="E11" s="43">
        <v>146106</v>
      </c>
      <c r="F11" s="43">
        <v>67875</v>
      </c>
      <c r="G11" s="43">
        <v>28366</v>
      </c>
      <c r="H11" s="43">
        <v>27662</v>
      </c>
      <c r="I11" s="43">
        <v>75433</v>
      </c>
    </row>
    <row r="12" spans="1:9" x14ac:dyDescent="0.25">
      <c r="A12" s="42" t="s">
        <v>9</v>
      </c>
      <c r="B12" s="43">
        <v>29964</v>
      </c>
      <c r="C12" s="43">
        <v>121896</v>
      </c>
      <c r="D12" s="43">
        <v>52966</v>
      </c>
      <c r="E12" s="43">
        <v>135695</v>
      </c>
      <c r="F12" s="43">
        <v>67185</v>
      </c>
      <c r="G12" s="43">
        <v>27176</v>
      </c>
      <c r="H12" s="43">
        <v>26477</v>
      </c>
      <c r="I12" s="43">
        <v>65572</v>
      </c>
    </row>
    <row r="13" spans="1:9" x14ac:dyDescent="0.25">
      <c r="A13" s="42" t="s">
        <v>10</v>
      </c>
      <c r="B13" s="43">
        <v>31415</v>
      </c>
      <c r="C13" s="43">
        <v>128527</v>
      </c>
      <c r="D13" s="43">
        <v>56388</v>
      </c>
      <c r="E13" s="43">
        <v>142905</v>
      </c>
      <c r="F13" s="43">
        <v>72947</v>
      </c>
      <c r="G13" s="43">
        <v>29873</v>
      </c>
      <c r="H13" s="43">
        <v>28001</v>
      </c>
      <c r="I13" s="43">
        <v>60117</v>
      </c>
    </row>
    <row r="14" spans="1:9" x14ac:dyDescent="0.25">
      <c r="A14" s="42" t="s">
        <v>11</v>
      </c>
      <c r="B14" s="43">
        <v>30830</v>
      </c>
      <c r="C14" s="43">
        <v>123755</v>
      </c>
      <c r="D14" s="43">
        <v>57680</v>
      </c>
      <c r="E14" s="43">
        <v>141186</v>
      </c>
      <c r="F14" s="43">
        <v>69093</v>
      </c>
      <c r="G14" s="43">
        <v>27914</v>
      </c>
      <c r="H14" s="43">
        <v>27418</v>
      </c>
      <c r="I14" s="43">
        <v>62292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ABB7-C43A-48BF-BC7B-83CFCB753140}">
  <dimension ref="A1:J97"/>
  <sheetViews>
    <sheetView showGridLines="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.7109375" bestFit="1" customWidth="1"/>
    <col min="2" max="2" width="5" bestFit="1" customWidth="1"/>
    <col min="3" max="3" width="9.42578125" style="1" bestFit="1" customWidth="1"/>
    <col min="4" max="4" width="15.5703125" style="1" bestFit="1" customWidth="1"/>
    <col min="5" max="6" width="8" style="2" bestFit="1" customWidth="1"/>
    <col min="7" max="8" width="12" bestFit="1" customWidth="1"/>
    <col min="9" max="9" width="4.5703125" style="3" bestFit="1" customWidth="1"/>
    <col min="10" max="10" width="11.7109375" bestFit="1" customWidth="1"/>
  </cols>
  <sheetData>
    <row r="1" spans="1:10" ht="16.5" thickTop="1" thickBot="1" x14ac:dyDescent="0.3">
      <c r="A1" s="4" t="s">
        <v>12</v>
      </c>
      <c r="B1" s="4" t="s">
        <v>13</v>
      </c>
      <c r="C1" s="5" t="s">
        <v>14</v>
      </c>
      <c r="D1" s="5" t="s">
        <v>16</v>
      </c>
      <c r="E1" s="6" t="s">
        <v>21</v>
      </c>
      <c r="F1" s="6" t="s">
        <v>22</v>
      </c>
      <c r="G1" s="5" t="s">
        <v>17</v>
      </c>
      <c r="H1" s="5" t="s">
        <v>18</v>
      </c>
      <c r="I1" s="7" t="s">
        <v>19</v>
      </c>
      <c r="J1" s="5" t="s">
        <v>20</v>
      </c>
    </row>
    <row r="2" spans="1:10" ht="15.75" thickTop="1" x14ac:dyDescent="0.25">
      <c r="A2" s="8" t="s">
        <v>0</v>
      </c>
      <c r="B2" s="8">
        <v>2020</v>
      </c>
      <c r="C2" s="9" t="s">
        <v>15</v>
      </c>
      <c r="D2" s="9">
        <v>239227</v>
      </c>
      <c r="E2" s="10">
        <v>294576</v>
      </c>
      <c r="F2" s="10">
        <v>183878</v>
      </c>
      <c r="G2" s="12">
        <v>0.14557787999999999</v>
      </c>
      <c r="H2" s="8">
        <v>2370.0282941802702</v>
      </c>
      <c r="I2" s="11">
        <v>0.94559099999999996</v>
      </c>
      <c r="J2" s="8">
        <f>ROUND((D2*G2)+H2,0)</f>
        <v>37196</v>
      </c>
    </row>
    <row r="3" spans="1:10" x14ac:dyDescent="0.25">
      <c r="A3" s="8" t="s">
        <v>1</v>
      </c>
      <c r="B3" s="8">
        <v>2020</v>
      </c>
      <c r="C3" s="9" t="s">
        <v>15</v>
      </c>
      <c r="D3" s="9">
        <v>265542</v>
      </c>
      <c r="E3" s="10">
        <v>343818</v>
      </c>
      <c r="F3" s="10">
        <v>187267</v>
      </c>
      <c r="G3" s="12">
        <v>0.14557787999999999</v>
      </c>
      <c r="H3" s="8">
        <v>2370.0282941802702</v>
      </c>
      <c r="I3" s="11">
        <v>0.94559099999999996</v>
      </c>
      <c r="J3" s="8">
        <f t="shared" ref="J3:J66" si="0">ROUND((D3*G3)+H3,0)</f>
        <v>41027</v>
      </c>
    </row>
    <row r="4" spans="1:10" x14ac:dyDescent="0.25">
      <c r="A4" s="8" t="s">
        <v>2</v>
      </c>
      <c r="B4" s="8">
        <v>2020</v>
      </c>
      <c r="C4" s="9" t="s">
        <v>15</v>
      </c>
      <c r="D4" s="9">
        <v>218998</v>
      </c>
      <c r="E4" s="10">
        <v>314865</v>
      </c>
      <c r="F4" s="10">
        <v>123130</v>
      </c>
      <c r="G4" s="12">
        <v>0.14557787999999999</v>
      </c>
      <c r="H4" s="8">
        <v>2370.0282941802702</v>
      </c>
      <c r="I4" s="11">
        <v>0.94559099999999996</v>
      </c>
      <c r="J4" s="8">
        <f t="shared" si="0"/>
        <v>34251</v>
      </c>
    </row>
    <row r="5" spans="1:10" x14ac:dyDescent="0.25">
      <c r="A5" s="8" t="s">
        <v>3</v>
      </c>
      <c r="B5" s="8">
        <v>2020</v>
      </c>
      <c r="C5" s="9" t="s">
        <v>15</v>
      </c>
      <c r="D5" s="9">
        <v>197434</v>
      </c>
      <c r="E5" s="10">
        <v>308132</v>
      </c>
      <c r="F5" s="10">
        <v>86736</v>
      </c>
      <c r="G5" s="12">
        <v>0.14557787999999999</v>
      </c>
      <c r="H5" s="8">
        <v>2370.0282941802702</v>
      </c>
      <c r="I5" s="11">
        <v>0.94559099999999996</v>
      </c>
      <c r="J5" s="8">
        <f t="shared" si="0"/>
        <v>31112</v>
      </c>
    </row>
    <row r="6" spans="1:10" x14ac:dyDescent="0.25">
      <c r="A6" s="8" t="s">
        <v>4</v>
      </c>
      <c r="B6" s="8">
        <v>2021</v>
      </c>
      <c r="C6" s="9" t="s">
        <v>15</v>
      </c>
      <c r="D6" s="9">
        <v>210545</v>
      </c>
      <c r="E6" s="10">
        <v>334309</v>
      </c>
      <c r="F6" s="10">
        <v>86780</v>
      </c>
      <c r="G6" s="12">
        <v>0.14557787999999999</v>
      </c>
      <c r="H6" s="8">
        <v>2370.0282941802702</v>
      </c>
      <c r="I6" s="11">
        <v>0.94559099999999996</v>
      </c>
      <c r="J6" s="8">
        <f t="shared" si="0"/>
        <v>33021</v>
      </c>
    </row>
    <row r="7" spans="1:10" x14ac:dyDescent="0.25">
      <c r="A7" s="8" t="s">
        <v>5</v>
      </c>
      <c r="B7" s="8">
        <v>2021</v>
      </c>
      <c r="C7" s="9" t="s">
        <v>15</v>
      </c>
      <c r="D7" s="9">
        <v>194825</v>
      </c>
      <c r="E7" s="10">
        <v>330402</v>
      </c>
      <c r="F7" s="10">
        <v>59248</v>
      </c>
      <c r="G7" s="12">
        <v>0.14557787999999999</v>
      </c>
      <c r="H7" s="8">
        <v>2370.0282941802702</v>
      </c>
      <c r="I7" s="11">
        <v>0.94559099999999996</v>
      </c>
      <c r="J7" s="8">
        <f t="shared" si="0"/>
        <v>30732</v>
      </c>
    </row>
    <row r="8" spans="1:10" x14ac:dyDescent="0.25">
      <c r="A8" s="8" t="s">
        <v>6</v>
      </c>
      <c r="B8" s="8">
        <v>2021</v>
      </c>
      <c r="C8" s="9" t="s">
        <v>15</v>
      </c>
      <c r="D8" s="9">
        <v>203975</v>
      </c>
      <c r="E8" s="10">
        <v>350415</v>
      </c>
      <c r="F8" s="10">
        <v>57535</v>
      </c>
      <c r="G8" s="12">
        <v>0.14557787999999999</v>
      </c>
      <c r="H8" s="8">
        <v>2370.0282941802702</v>
      </c>
      <c r="I8" s="11">
        <v>0.94559099999999996</v>
      </c>
      <c r="J8" s="8">
        <f t="shared" si="0"/>
        <v>32064</v>
      </c>
    </row>
    <row r="9" spans="1:10" x14ac:dyDescent="0.25">
      <c r="A9" s="8" t="s">
        <v>7</v>
      </c>
      <c r="B9" s="8">
        <v>2021</v>
      </c>
      <c r="C9" s="9" t="s">
        <v>15</v>
      </c>
      <c r="D9" s="9">
        <v>193876</v>
      </c>
      <c r="E9" s="10">
        <v>350427</v>
      </c>
      <c r="F9" s="10">
        <v>37325</v>
      </c>
      <c r="G9" s="12">
        <v>0.14557787999999999</v>
      </c>
      <c r="H9" s="8">
        <v>2370.0282941802702</v>
      </c>
      <c r="I9" s="11">
        <v>0.94559099999999996</v>
      </c>
      <c r="J9" s="8">
        <f t="shared" si="0"/>
        <v>30594</v>
      </c>
    </row>
    <row r="10" spans="1:10" x14ac:dyDescent="0.25">
      <c r="A10" s="8" t="s">
        <v>8</v>
      </c>
      <c r="B10" s="8">
        <v>2021</v>
      </c>
      <c r="C10" s="9" t="s">
        <v>15</v>
      </c>
      <c r="D10" s="9">
        <v>224527</v>
      </c>
      <c r="E10" s="10">
        <v>390575</v>
      </c>
      <c r="F10" s="10">
        <v>58480</v>
      </c>
      <c r="G10" s="12">
        <v>0.14557787999999999</v>
      </c>
      <c r="H10" s="8">
        <v>2370.0282941802702</v>
      </c>
      <c r="I10" s="11">
        <v>0.94559099999999996</v>
      </c>
      <c r="J10" s="8">
        <f t="shared" si="0"/>
        <v>35056</v>
      </c>
    </row>
    <row r="11" spans="1:10" x14ac:dyDescent="0.25">
      <c r="A11" s="8" t="s">
        <v>9</v>
      </c>
      <c r="B11" s="8">
        <v>2021</v>
      </c>
      <c r="C11" s="9" t="s">
        <v>15</v>
      </c>
      <c r="D11" s="9">
        <v>189551</v>
      </c>
      <c r="E11" s="10">
        <v>364580</v>
      </c>
      <c r="F11" s="10">
        <v>14522</v>
      </c>
      <c r="G11" s="12">
        <v>0.14557787999999999</v>
      </c>
      <c r="H11" s="8">
        <v>2370.0282941802702</v>
      </c>
      <c r="I11" s="11">
        <v>0.94559099999999996</v>
      </c>
      <c r="J11" s="8">
        <f t="shared" si="0"/>
        <v>29964</v>
      </c>
    </row>
    <row r="12" spans="1:10" x14ac:dyDescent="0.25">
      <c r="A12" s="8" t="s">
        <v>10</v>
      </c>
      <c r="B12" s="8">
        <v>2021</v>
      </c>
      <c r="C12" s="9" t="s">
        <v>15</v>
      </c>
      <c r="D12" s="9">
        <v>199516</v>
      </c>
      <c r="E12" s="10">
        <v>383089</v>
      </c>
      <c r="F12" s="10">
        <v>15944</v>
      </c>
      <c r="G12" s="12">
        <v>0.14557787999999999</v>
      </c>
      <c r="H12" s="8">
        <v>2370.0282941802702</v>
      </c>
      <c r="I12" s="11">
        <v>0.94559099999999996</v>
      </c>
      <c r="J12" s="8">
        <f t="shared" si="0"/>
        <v>31415</v>
      </c>
    </row>
    <row r="13" spans="1:10" x14ac:dyDescent="0.25">
      <c r="A13" s="8" t="s">
        <v>11</v>
      </c>
      <c r="B13" s="8">
        <v>2021</v>
      </c>
      <c r="C13" s="9" t="s">
        <v>15</v>
      </c>
      <c r="D13" s="9">
        <v>195495</v>
      </c>
      <c r="E13" s="10">
        <v>387230</v>
      </c>
      <c r="F13" s="10">
        <v>3760</v>
      </c>
      <c r="G13" s="12">
        <v>0.14557787999999999</v>
      </c>
      <c r="H13" s="8">
        <v>2370.0282941802702</v>
      </c>
      <c r="I13" s="11">
        <v>0.94559099999999996</v>
      </c>
      <c r="J13" s="8">
        <f t="shared" si="0"/>
        <v>30830</v>
      </c>
    </row>
    <row r="14" spans="1:10" x14ac:dyDescent="0.25">
      <c r="A14" s="13" t="s">
        <v>0</v>
      </c>
      <c r="B14" s="13">
        <v>2020</v>
      </c>
      <c r="C14" s="14" t="s">
        <v>23</v>
      </c>
      <c r="D14" s="14">
        <v>636128</v>
      </c>
      <c r="E14" s="15">
        <v>783893</v>
      </c>
      <c r="F14" s="15">
        <v>488363</v>
      </c>
      <c r="G14" s="13">
        <v>0.19539987</v>
      </c>
      <c r="H14" s="13">
        <v>-13200.018187</v>
      </c>
      <c r="I14" s="16">
        <v>0.91383599999999998</v>
      </c>
      <c r="J14">
        <f t="shared" si="0"/>
        <v>111099</v>
      </c>
    </row>
    <row r="15" spans="1:10" x14ac:dyDescent="0.25">
      <c r="A15" s="13" t="s">
        <v>1</v>
      </c>
      <c r="B15" s="13">
        <v>2020</v>
      </c>
      <c r="C15" s="14" t="s">
        <v>23</v>
      </c>
      <c r="D15" s="14">
        <v>653070</v>
      </c>
      <c r="E15" s="15">
        <v>826492</v>
      </c>
      <c r="F15" s="15">
        <v>479649</v>
      </c>
      <c r="G15" s="13">
        <v>0.19539987</v>
      </c>
      <c r="H15" s="13">
        <v>-13200.018187</v>
      </c>
      <c r="I15" s="16">
        <v>0.91383599999999998</v>
      </c>
      <c r="J15">
        <f t="shared" si="0"/>
        <v>114410</v>
      </c>
    </row>
    <row r="16" spans="1:10" x14ac:dyDescent="0.25">
      <c r="A16" s="13" t="s">
        <v>2</v>
      </c>
      <c r="B16" s="13">
        <v>2020</v>
      </c>
      <c r="C16" s="14" t="s">
        <v>23</v>
      </c>
      <c r="D16" s="14">
        <v>597229</v>
      </c>
      <c r="E16" s="15">
        <v>792972</v>
      </c>
      <c r="F16" s="15">
        <v>401486</v>
      </c>
      <c r="G16" s="13">
        <v>0.19539987</v>
      </c>
      <c r="H16" s="13">
        <v>-13200.018187</v>
      </c>
      <c r="I16" s="16">
        <v>0.91383599999999998</v>
      </c>
      <c r="J16">
        <f t="shared" si="0"/>
        <v>103498</v>
      </c>
    </row>
    <row r="17" spans="1:10" x14ac:dyDescent="0.25">
      <c r="A17" s="13" t="s">
        <v>3</v>
      </c>
      <c r="B17" s="13">
        <v>2020</v>
      </c>
      <c r="C17" s="14" t="s">
        <v>23</v>
      </c>
      <c r="D17" s="14">
        <v>636989</v>
      </c>
      <c r="E17" s="15">
        <v>852757</v>
      </c>
      <c r="F17" s="15">
        <v>421221</v>
      </c>
      <c r="G17" s="13">
        <v>0.19539987</v>
      </c>
      <c r="H17" s="13">
        <v>-13200.018187</v>
      </c>
      <c r="I17" s="16">
        <v>0.91383599999999998</v>
      </c>
      <c r="J17">
        <f t="shared" si="0"/>
        <v>111268</v>
      </c>
    </row>
    <row r="18" spans="1:10" x14ac:dyDescent="0.25">
      <c r="A18" s="13" t="s">
        <v>4</v>
      </c>
      <c r="B18" s="13">
        <v>2021</v>
      </c>
      <c r="C18" s="14" t="s">
        <v>23</v>
      </c>
      <c r="D18" s="14">
        <v>676885</v>
      </c>
      <c r="E18" s="15">
        <v>910971</v>
      </c>
      <c r="F18" s="15">
        <v>442799</v>
      </c>
      <c r="G18" s="13">
        <v>0.19539987</v>
      </c>
      <c r="H18" s="13">
        <v>-13200.018187</v>
      </c>
      <c r="I18" s="16">
        <v>0.91383599999999998</v>
      </c>
      <c r="J18">
        <f t="shared" si="0"/>
        <v>119063</v>
      </c>
    </row>
    <row r="19" spans="1:10" x14ac:dyDescent="0.25">
      <c r="A19" s="13" t="s">
        <v>5</v>
      </c>
      <c r="B19" s="13">
        <v>2021</v>
      </c>
      <c r="C19" s="14" t="s">
        <v>23</v>
      </c>
      <c r="D19" s="14">
        <v>643870</v>
      </c>
      <c r="E19" s="15">
        <v>894941</v>
      </c>
      <c r="F19" s="15">
        <v>392800</v>
      </c>
      <c r="G19" s="13">
        <v>0.19539987</v>
      </c>
      <c r="H19" s="13">
        <v>-13200.018187</v>
      </c>
      <c r="I19" s="16">
        <v>0.91383599999999998</v>
      </c>
      <c r="J19">
        <f t="shared" si="0"/>
        <v>112612</v>
      </c>
    </row>
    <row r="20" spans="1:10" x14ac:dyDescent="0.25">
      <c r="A20" s="13" t="s">
        <v>6</v>
      </c>
      <c r="B20" s="13">
        <v>2021</v>
      </c>
      <c r="C20" s="14" t="s">
        <v>23</v>
      </c>
      <c r="D20" s="14">
        <v>640480</v>
      </c>
      <c r="E20" s="15">
        <v>907457</v>
      </c>
      <c r="F20" s="15">
        <v>373503</v>
      </c>
      <c r="G20" s="13">
        <v>0.19539987</v>
      </c>
      <c r="H20" s="13">
        <v>-13200.018187</v>
      </c>
      <c r="I20" s="16">
        <v>0.91383599999999998</v>
      </c>
      <c r="J20">
        <f t="shared" si="0"/>
        <v>111950</v>
      </c>
    </row>
    <row r="21" spans="1:10" x14ac:dyDescent="0.25">
      <c r="A21" s="13" t="s">
        <v>7</v>
      </c>
      <c r="B21" s="13">
        <v>2021</v>
      </c>
      <c r="C21" s="14" t="s">
        <v>23</v>
      </c>
      <c r="D21" s="14">
        <v>602431</v>
      </c>
      <c r="E21" s="15">
        <v>884419</v>
      </c>
      <c r="F21" s="15">
        <v>320443</v>
      </c>
      <c r="G21" s="13">
        <v>0.19539987</v>
      </c>
      <c r="H21" s="13">
        <v>-13200.018187</v>
      </c>
      <c r="I21" s="16">
        <v>0.91383599999999998</v>
      </c>
      <c r="J21">
        <f t="shared" si="0"/>
        <v>104515</v>
      </c>
    </row>
    <row r="22" spans="1:10" x14ac:dyDescent="0.25">
      <c r="A22" s="13" t="s">
        <v>8</v>
      </c>
      <c r="B22" s="13">
        <v>2021</v>
      </c>
      <c r="C22" s="14" t="s">
        <v>23</v>
      </c>
      <c r="D22" s="14">
        <v>766527</v>
      </c>
      <c r="E22" s="15">
        <v>1062766</v>
      </c>
      <c r="F22" s="15">
        <v>470288</v>
      </c>
      <c r="G22" s="13">
        <v>0.19539987</v>
      </c>
      <c r="H22" s="13">
        <v>-13200.018187</v>
      </c>
      <c r="I22" s="16">
        <v>0.91383599999999998</v>
      </c>
      <c r="J22">
        <f t="shared" si="0"/>
        <v>136579</v>
      </c>
    </row>
    <row r="23" spans="1:10" x14ac:dyDescent="0.25">
      <c r="A23" s="13" t="s">
        <v>9</v>
      </c>
      <c r="B23" s="13">
        <v>2021</v>
      </c>
      <c r="C23" s="14" t="s">
        <v>23</v>
      </c>
      <c r="D23" s="14">
        <v>691384</v>
      </c>
      <c r="E23" s="15">
        <v>1001219</v>
      </c>
      <c r="F23" s="15">
        <v>381549</v>
      </c>
      <c r="G23" s="13">
        <v>0.19539987</v>
      </c>
      <c r="H23" s="13">
        <v>-13200.018187</v>
      </c>
      <c r="I23" s="16">
        <v>0.91383599999999998</v>
      </c>
      <c r="J23">
        <f t="shared" si="0"/>
        <v>121896</v>
      </c>
    </row>
    <row r="24" spans="1:10" x14ac:dyDescent="0.25">
      <c r="A24" s="13" t="s">
        <v>10</v>
      </c>
      <c r="B24" s="13">
        <v>2021</v>
      </c>
      <c r="C24" s="14" t="s">
        <v>23</v>
      </c>
      <c r="D24" s="14">
        <v>725317</v>
      </c>
      <c r="E24" s="15">
        <v>1048177</v>
      </c>
      <c r="F24" s="15">
        <v>402457</v>
      </c>
      <c r="G24" s="13">
        <v>0.19539987</v>
      </c>
      <c r="H24" s="13">
        <v>-13200.018187</v>
      </c>
      <c r="I24" s="16">
        <v>0.91383599999999998</v>
      </c>
      <c r="J24">
        <f t="shared" si="0"/>
        <v>128527</v>
      </c>
    </row>
    <row r="25" spans="1:10" x14ac:dyDescent="0.25">
      <c r="A25" s="13" t="s">
        <v>11</v>
      </c>
      <c r="B25" s="13">
        <v>2021</v>
      </c>
      <c r="C25" s="14" t="s">
        <v>23</v>
      </c>
      <c r="D25" s="14">
        <v>700898</v>
      </c>
      <c r="E25" s="15">
        <v>1036276</v>
      </c>
      <c r="F25" s="15">
        <v>365519</v>
      </c>
      <c r="G25" s="13">
        <v>0.19539987</v>
      </c>
      <c r="H25" s="13">
        <v>-13200.018187</v>
      </c>
      <c r="I25" s="16">
        <v>0.91383599999999998</v>
      </c>
      <c r="J25">
        <f t="shared" si="0"/>
        <v>123755</v>
      </c>
    </row>
    <row r="26" spans="1:10" x14ac:dyDescent="0.25">
      <c r="A26" s="17" t="s">
        <v>0</v>
      </c>
      <c r="B26" s="17">
        <v>2020</v>
      </c>
      <c r="C26" s="18" t="s">
        <v>24</v>
      </c>
      <c r="D26" s="18">
        <v>887773</v>
      </c>
      <c r="E26" s="19">
        <v>1074965</v>
      </c>
      <c r="F26" s="19">
        <v>700582</v>
      </c>
      <c r="G26" s="17">
        <v>6.0707079999999997E-2</v>
      </c>
      <c r="H26" s="17">
        <v>3942.8064989999998</v>
      </c>
      <c r="I26" s="20">
        <v>0.74846900000000005</v>
      </c>
      <c r="J26">
        <f t="shared" si="0"/>
        <v>57837</v>
      </c>
    </row>
    <row r="27" spans="1:10" x14ac:dyDescent="0.25">
      <c r="A27" s="17" t="s">
        <v>1</v>
      </c>
      <c r="B27" s="17">
        <v>2020</v>
      </c>
      <c r="C27" s="18" t="s">
        <v>24</v>
      </c>
      <c r="D27" s="18">
        <v>919254</v>
      </c>
      <c r="E27" s="19">
        <v>1172335</v>
      </c>
      <c r="F27" s="19">
        <v>666174</v>
      </c>
      <c r="G27" s="17">
        <v>6.0707079999999997E-2</v>
      </c>
      <c r="H27" s="17">
        <v>3942.8064989999998</v>
      </c>
      <c r="I27" s="20">
        <v>0.74846900000000005</v>
      </c>
      <c r="J27">
        <f t="shared" si="0"/>
        <v>59748</v>
      </c>
    </row>
    <row r="28" spans="1:10" x14ac:dyDescent="0.25">
      <c r="A28" s="17" t="s">
        <v>2</v>
      </c>
      <c r="B28" s="17">
        <v>2020</v>
      </c>
      <c r="C28" s="18" t="s">
        <v>24</v>
      </c>
      <c r="D28" s="18">
        <v>853926</v>
      </c>
      <c r="E28" s="19">
        <v>1158982</v>
      </c>
      <c r="F28" s="19">
        <v>548871</v>
      </c>
      <c r="G28" s="17">
        <v>6.0707079999999997E-2</v>
      </c>
      <c r="H28" s="17">
        <v>3942.8064989999998</v>
      </c>
      <c r="I28" s="20">
        <v>0.74846900000000005</v>
      </c>
      <c r="J28">
        <f t="shared" si="0"/>
        <v>55782</v>
      </c>
    </row>
    <row r="29" spans="1:10" x14ac:dyDescent="0.25">
      <c r="A29" s="17" t="s">
        <v>3</v>
      </c>
      <c r="B29" s="17">
        <v>2020</v>
      </c>
      <c r="C29" s="18" t="s">
        <v>24</v>
      </c>
      <c r="D29" s="18">
        <v>814205</v>
      </c>
      <c r="E29" s="19">
        <v>1163587</v>
      </c>
      <c r="F29" s="19">
        <v>464823</v>
      </c>
      <c r="G29" s="17">
        <v>6.0707079999999997E-2</v>
      </c>
      <c r="H29" s="17">
        <v>3942.8064989999998</v>
      </c>
      <c r="I29" s="20">
        <v>0.74846900000000005</v>
      </c>
      <c r="J29">
        <f t="shared" si="0"/>
        <v>53371</v>
      </c>
    </row>
    <row r="30" spans="1:10" x14ac:dyDescent="0.25">
      <c r="A30" s="17" t="s">
        <v>4</v>
      </c>
      <c r="B30" s="17">
        <v>2021</v>
      </c>
      <c r="C30" s="18" t="s">
        <v>24</v>
      </c>
      <c r="D30" s="18">
        <v>850695</v>
      </c>
      <c r="E30" s="19">
        <v>1239380</v>
      </c>
      <c r="F30" s="19">
        <v>462009</v>
      </c>
      <c r="G30" s="17">
        <v>6.0707079999999997E-2</v>
      </c>
      <c r="H30" s="17">
        <v>3942.8064989999998</v>
      </c>
      <c r="I30" s="20">
        <v>0.74846900000000005</v>
      </c>
      <c r="J30">
        <f t="shared" si="0"/>
        <v>55586</v>
      </c>
    </row>
    <row r="31" spans="1:10" x14ac:dyDescent="0.25">
      <c r="A31" s="17" t="s">
        <v>5</v>
      </c>
      <c r="B31" s="17">
        <v>2021</v>
      </c>
      <c r="C31" s="18" t="s">
        <v>24</v>
      </c>
      <c r="D31" s="18">
        <v>845466</v>
      </c>
      <c r="E31" s="19">
        <v>1269831</v>
      </c>
      <c r="F31" s="19">
        <v>421101</v>
      </c>
      <c r="G31" s="17">
        <v>6.0707079999999997E-2</v>
      </c>
      <c r="H31" s="17">
        <v>3942.8064989999998</v>
      </c>
      <c r="I31" s="20">
        <v>0.74846900000000005</v>
      </c>
      <c r="J31">
        <f t="shared" si="0"/>
        <v>55269</v>
      </c>
    </row>
    <row r="32" spans="1:10" x14ac:dyDescent="0.25">
      <c r="A32" s="17" t="s">
        <v>6</v>
      </c>
      <c r="B32" s="17">
        <v>2021</v>
      </c>
      <c r="C32" s="18" t="s">
        <v>24</v>
      </c>
      <c r="D32" s="18">
        <v>879706</v>
      </c>
      <c r="E32" s="19">
        <v>1336975</v>
      </c>
      <c r="F32" s="19">
        <v>422438</v>
      </c>
      <c r="G32" s="17">
        <v>6.0707079999999997E-2</v>
      </c>
      <c r="H32" s="17">
        <v>3942.8064989999998</v>
      </c>
      <c r="I32" s="20">
        <v>0.74846900000000005</v>
      </c>
      <c r="J32">
        <f t="shared" si="0"/>
        <v>57347</v>
      </c>
    </row>
    <row r="33" spans="1:10" x14ac:dyDescent="0.25">
      <c r="A33" s="17" t="s">
        <v>7</v>
      </c>
      <c r="B33" s="17">
        <v>2021</v>
      </c>
      <c r="C33" s="18" t="s">
        <v>24</v>
      </c>
      <c r="D33" s="18">
        <v>824596</v>
      </c>
      <c r="E33" s="19">
        <v>1312554</v>
      </c>
      <c r="F33" s="19">
        <v>336637</v>
      </c>
      <c r="G33" s="17">
        <v>6.0707079999999997E-2</v>
      </c>
      <c r="H33" s="17">
        <v>3942.8064989999998</v>
      </c>
      <c r="I33" s="20">
        <v>0.74846900000000005</v>
      </c>
      <c r="J33">
        <f t="shared" si="0"/>
        <v>54002</v>
      </c>
    </row>
    <row r="34" spans="1:10" x14ac:dyDescent="0.25">
      <c r="A34" s="17" t="s">
        <v>8</v>
      </c>
      <c r="B34" s="17">
        <v>2021</v>
      </c>
      <c r="C34" s="18" t="s">
        <v>24</v>
      </c>
      <c r="D34" s="18">
        <v>893934</v>
      </c>
      <c r="E34" s="19">
        <v>1410763</v>
      </c>
      <c r="F34" s="19">
        <v>377105</v>
      </c>
      <c r="G34" s="17">
        <v>6.0707079999999997E-2</v>
      </c>
      <c r="H34" s="17">
        <v>3942.8064989999998</v>
      </c>
      <c r="I34" s="20">
        <v>0.74846900000000005</v>
      </c>
      <c r="J34">
        <f t="shared" si="0"/>
        <v>58211</v>
      </c>
    </row>
    <row r="35" spans="1:10" x14ac:dyDescent="0.25">
      <c r="A35" s="17" t="s">
        <v>9</v>
      </c>
      <c r="B35" s="17">
        <v>2021</v>
      </c>
      <c r="C35" s="18" t="s">
        <v>24</v>
      </c>
      <c r="D35" s="18">
        <v>807537</v>
      </c>
      <c r="E35" s="19">
        <v>1351707</v>
      </c>
      <c r="F35" s="19">
        <v>263366</v>
      </c>
      <c r="G35" s="17">
        <v>6.0707079999999997E-2</v>
      </c>
      <c r="H35" s="17">
        <v>3942.8064989999998</v>
      </c>
      <c r="I35" s="20">
        <v>0.74846900000000005</v>
      </c>
      <c r="J35">
        <f t="shared" si="0"/>
        <v>52966</v>
      </c>
    </row>
    <row r="36" spans="1:10" x14ac:dyDescent="0.25">
      <c r="A36" s="17" t="s">
        <v>10</v>
      </c>
      <c r="B36" s="17">
        <v>2021</v>
      </c>
      <c r="C36" s="18" t="s">
        <v>24</v>
      </c>
      <c r="D36" s="18">
        <v>863909</v>
      </c>
      <c r="E36" s="19">
        <v>1434111</v>
      </c>
      <c r="F36" s="19">
        <v>293707</v>
      </c>
      <c r="G36" s="17">
        <v>6.0707079999999997E-2</v>
      </c>
      <c r="H36" s="17">
        <v>3942.8064989999998</v>
      </c>
      <c r="I36" s="20">
        <v>0.74846900000000005</v>
      </c>
      <c r="J36">
        <f t="shared" si="0"/>
        <v>56388</v>
      </c>
    </row>
    <row r="37" spans="1:10" x14ac:dyDescent="0.25">
      <c r="A37" s="17" t="s">
        <v>11</v>
      </c>
      <c r="B37" s="17">
        <v>2021</v>
      </c>
      <c r="C37" s="18" t="s">
        <v>24</v>
      </c>
      <c r="D37" s="18">
        <v>885188</v>
      </c>
      <c r="E37" s="19">
        <v>1480284</v>
      </c>
      <c r="F37" s="19">
        <v>290092</v>
      </c>
      <c r="G37" s="17">
        <v>6.0707079999999997E-2</v>
      </c>
      <c r="H37" s="17">
        <v>3942.8064989999998</v>
      </c>
      <c r="I37" s="20">
        <v>0.74846900000000005</v>
      </c>
      <c r="J37">
        <f t="shared" si="0"/>
        <v>57680</v>
      </c>
    </row>
    <row r="38" spans="1:10" x14ac:dyDescent="0.25">
      <c r="A38" s="21" t="s">
        <v>0</v>
      </c>
      <c r="B38" s="21">
        <v>2020</v>
      </c>
      <c r="C38" s="22" t="s">
        <v>25</v>
      </c>
      <c r="D38" s="22">
        <v>1969099</v>
      </c>
      <c r="E38" s="23">
        <v>2218676</v>
      </c>
      <c r="F38" s="23">
        <v>1719521</v>
      </c>
      <c r="G38" s="21">
        <v>6.5076269699999995E-2</v>
      </c>
      <c r="H38" s="21">
        <v>11482.461181000001</v>
      </c>
      <c r="I38" s="24">
        <v>0.63623099999999999</v>
      </c>
      <c r="J38">
        <f t="shared" si="0"/>
        <v>139624</v>
      </c>
    </row>
    <row r="39" spans="1:10" x14ac:dyDescent="0.25">
      <c r="A39" s="21" t="s">
        <v>1</v>
      </c>
      <c r="B39" s="21">
        <v>2020</v>
      </c>
      <c r="C39" s="22" t="s">
        <v>25</v>
      </c>
      <c r="D39" s="22">
        <v>2056221</v>
      </c>
      <c r="E39" s="23">
        <v>2373942</v>
      </c>
      <c r="F39" s="23">
        <v>1738500</v>
      </c>
      <c r="G39" s="21">
        <v>6.5076269699999995E-2</v>
      </c>
      <c r="H39" s="21">
        <v>11482.461181000001</v>
      </c>
      <c r="I39" s="24">
        <v>0.63623099999999999</v>
      </c>
      <c r="J39">
        <f t="shared" si="0"/>
        <v>145294</v>
      </c>
    </row>
    <row r="40" spans="1:10" x14ac:dyDescent="0.25">
      <c r="A40" s="21" t="s">
        <v>2</v>
      </c>
      <c r="B40" s="21">
        <v>2020</v>
      </c>
      <c r="C40" s="22" t="s">
        <v>25</v>
      </c>
      <c r="D40" s="22">
        <v>1902236</v>
      </c>
      <c r="E40" s="23">
        <v>2275873</v>
      </c>
      <c r="F40" s="23">
        <v>1528599</v>
      </c>
      <c r="G40" s="21">
        <v>6.5076269699999995E-2</v>
      </c>
      <c r="H40" s="21">
        <v>11482.461181000001</v>
      </c>
      <c r="I40" s="24">
        <v>0.63623099999999999</v>
      </c>
      <c r="J40">
        <f t="shared" si="0"/>
        <v>135273</v>
      </c>
    </row>
    <row r="41" spans="1:10" x14ac:dyDescent="0.25">
      <c r="A41" s="21" t="s">
        <v>3</v>
      </c>
      <c r="B41" s="21">
        <v>2020</v>
      </c>
      <c r="C41" s="22" t="s">
        <v>25</v>
      </c>
      <c r="D41" s="22">
        <v>1812458</v>
      </c>
      <c r="E41" s="23">
        <v>2234669</v>
      </c>
      <c r="F41" s="23">
        <v>1390247</v>
      </c>
      <c r="G41" s="21">
        <v>6.5076269699999995E-2</v>
      </c>
      <c r="H41" s="21">
        <v>11482.461181000001</v>
      </c>
      <c r="I41" s="24">
        <v>0.63623099999999999</v>
      </c>
      <c r="J41">
        <f t="shared" si="0"/>
        <v>129430</v>
      </c>
    </row>
    <row r="42" spans="1:10" x14ac:dyDescent="0.25">
      <c r="A42" s="21" t="s">
        <v>4</v>
      </c>
      <c r="B42" s="21">
        <v>2021</v>
      </c>
      <c r="C42" s="22" t="s">
        <v>25</v>
      </c>
      <c r="D42" s="22">
        <v>1901016</v>
      </c>
      <c r="E42" s="23">
        <v>2366763</v>
      </c>
      <c r="F42" s="23">
        <v>1435269</v>
      </c>
      <c r="G42" s="21">
        <v>6.5076269699999995E-2</v>
      </c>
      <c r="H42" s="21">
        <v>11482.461181000001</v>
      </c>
      <c r="I42" s="24">
        <v>0.63623099999999999</v>
      </c>
      <c r="J42">
        <f t="shared" si="0"/>
        <v>135193</v>
      </c>
    </row>
    <row r="43" spans="1:10" x14ac:dyDescent="0.25">
      <c r="A43" s="21" t="s">
        <v>5</v>
      </c>
      <c r="B43" s="21">
        <v>2021</v>
      </c>
      <c r="C43" s="22" t="s">
        <v>25</v>
      </c>
      <c r="D43" s="22">
        <v>1899332</v>
      </c>
      <c r="E43" s="23">
        <v>2404879</v>
      </c>
      <c r="F43" s="23">
        <v>1393785</v>
      </c>
      <c r="G43" s="21">
        <v>6.5076269699999995E-2</v>
      </c>
      <c r="H43" s="21">
        <v>11482.461181000001</v>
      </c>
      <c r="I43" s="24">
        <v>0.63623099999999999</v>
      </c>
      <c r="J43">
        <f t="shared" si="0"/>
        <v>135084</v>
      </c>
    </row>
    <row r="44" spans="1:10" x14ac:dyDescent="0.25">
      <c r="A44" s="21" t="s">
        <v>6</v>
      </c>
      <c r="B44" s="21">
        <v>2021</v>
      </c>
      <c r="C44" s="22" t="s">
        <v>25</v>
      </c>
      <c r="D44" s="22">
        <v>1959607</v>
      </c>
      <c r="E44" s="23">
        <v>2502042</v>
      </c>
      <c r="F44" s="23">
        <v>1417172</v>
      </c>
      <c r="G44" s="21">
        <v>6.5076269699999995E-2</v>
      </c>
      <c r="H44" s="21">
        <v>11482.461181000001</v>
      </c>
      <c r="I44" s="24">
        <v>0.63623099999999999</v>
      </c>
      <c r="J44">
        <f t="shared" si="0"/>
        <v>139006</v>
      </c>
    </row>
    <row r="45" spans="1:10" x14ac:dyDescent="0.25">
      <c r="A45" s="21" t="s">
        <v>7</v>
      </c>
      <c r="B45" s="21">
        <v>2021</v>
      </c>
      <c r="C45" s="22" t="s">
        <v>25</v>
      </c>
      <c r="D45" s="22">
        <v>1877463</v>
      </c>
      <c r="E45" s="23">
        <v>2454432</v>
      </c>
      <c r="F45" s="23">
        <v>1300493</v>
      </c>
      <c r="G45" s="21">
        <v>6.5076269699999995E-2</v>
      </c>
      <c r="H45" s="21">
        <v>11482.461181000001</v>
      </c>
      <c r="I45" s="24">
        <v>0.63623099999999999</v>
      </c>
      <c r="J45">
        <f t="shared" si="0"/>
        <v>133661</v>
      </c>
    </row>
    <row r="46" spans="1:10" x14ac:dyDescent="0.25">
      <c r="A46" s="21" t="s">
        <v>8</v>
      </c>
      <c r="B46" s="21">
        <v>2021</v>
      </c>
      <c r="C46" s="22" t="s">
        <v>25</v>
      </c>
      <c r="D46" s="22">
        <v>2068709</v>
      </c>
      <c r="E46" s="23">
        <v>2678259</v>
      </c>
      <c r="F46" s="23">
        <v>1459158</v>
      </c>
      <c r="G46" s="21">
        <v>6.5076269699999995E-2</v>
      </c>
      <c r="H46" s="21">
        <v>11482.461181000001</v>
      </c>
      <c r="I46" s="24">
        <v>0.63623099999999999</v>
      </c>
      <c r="J46">
        <f t="shared" si="0"/>
        <v>146106</v>
      </c>
    </row>
    <row r="47" spans="1:10" x14ac:dyDescent="0.25">
      <c r="A47" s="21" t="s">
        <v>9</v>
      </c>
      <c r="B47" s="21">
        <v>2021</v>
      </c>
      <c r="C47" s="22" t="s">
        <v>25</v>
      </c>
      <c r="D47" s="22">
        <v>1908730</v>
      </c>
      <c r="E47" s="23">
        <v>2549206</v>
      </c>
      <c r="F47" s="23">
        <v>1268254</v>
      </c>
      <c r="G47" s="21">
        <v>6.5076269699999995E-2</v>
      </c>
      <c r="H47" s="21">
        <v>11482.461181000001</v>
      </c>
      <c r="I47" s="24">
        <v>0.63623099999999999</v>
      </c>
      <c r="J47">
        <f t="shared" si="0"/>
        <v>135695</v>
      </c>
    </row>
    <row r="48" spans="1:10" x14ac:dyDescent="0.25">
      <c r="A48" s="21" t="s">
        <v>10</v>
      </c>
      <c r="B48" s="21">
        <v>2021</v>
      </c>
      <c r="C48" s="22" t="s">
        <v>25</v>
      </c>
      <c r="D48" s="22">
        <v>2019516</v>
      </c>
      <c r="E48" s="23">
        <v>2689491</v>
      </c>
      <c r="F48" s="23">
        <v>1349540</v>
      </c>
      <c r="G48" s="21">
        <v>6.5076269699999995E-2</v>
      </c>
      <c r="H48" s="21">
        <v>11482.461181000001</v>
      </c>
      <c r="I48" s="24">
        <v>0.63623099999999999</v>
      </c>
      <c r="J48">
        <f t="shared" si="0"/>
        <v>142905</v>
      </c>
    </row>
    <row r="49" spans="1:10" x14ac:dyDescent="0.25">
      <c r="A49" s="21" t="s">
        <v>11</v>
      </c>
      <c r="B49" s="21">
        <v>2021</v>
      </c>
      <c r="C49" s="22" t="s">
        <v>25</v>
      </c>
      <c r="D49" s="22">
        <v>1993106</v>
      </c>
      <c r="E49" s="23">
        <v>2691336</v>
      </c>
      <c r="F49" s="23">
        <v>1294877</v>
      </c>
      <c r="G49" s="21">
        <v>6.5076269699999995E-2</v>
      </c>
      <c r="H49" s="21">
        <v>11482.461181000001</v>
      </c>
      <c r="I49" s="24">
        <v>0.63623099999999999</v>
      </c>
      <c r="J49">
        <f t="shared" si="0"/>
        <v>141186</v>
      </c>
    </row>
    <row r="50" spans="1:10" x14ac:dyDescent="0.25">
      <c r="A50" s="25" t="s">
        <v>0</v>
      </c>
      <c r="B50" s="25">
        <v>2020</v>
      </c>
      <c r="C50" s="26" t="s">
        <v>26</v>
      </c>
      <c r="D50" s="26">
        <v>333759</v>
      </c>
      <c r="E50" s="27">
        <v>376285</v>
      </c>
      <c r="F50" s="27">
        <v>291233</v>
      </c>
      <c r="G50" s="25">
        <v>0.14557787999999999</v>
      </c>
      <c r="H50" s="25">
        <v>2370.0282940000002</v>
      </c>
      <c r="I50" s="28">
        <v>0.94559099999999996</v>
      </c>
      <c r="J50">
        <f t="shared" si="0"/>
        <v>50958</v>
      </c>
    </row>
    <row r="51" spans="1:10" x14ac:dyDescent="0.25">
      <c r="A51" s="25" t="s">
        <v>1</v>
      </c>
      <c r="B51" s="25">
        <v>2020</v>
      </c>
      <c r="C51" s="26" t="s">
        <v>26</v>
      </c>
      <c r="D51" s="26">
        <v>348395</v>
      </c>
      <c r="E51" s="27">
        <v>392236</v>
      </c>
      <c r="F51" s="27">
        <v>304553</v>
      </c>
      <c r="G51" s="25">
        <v>0.14557787999999999</v>
      </c>
      <c r="H51" s="25">
        <v>2370.0282940000002</v>
      </c>
      <c r="I51" s="28">
        <v>0.94559099999999996</v>
      </c>
      <c r="J51">
        <f t="shared" si="0"/>
        <v>53089</v>
      </c>
    </row>
    <row r="52" spans="1:10" x14ac:dyDescent="0.25">
      <c r="A52" s="25" t="s">
        <v>2</v>
      </c>
      <c r="B52" s="25">
        <v>2020</v>
      </c>
      <c r="C52" s="26" t="s">
        <v>26</v>
      </c>
      <c r="D52" s="26">
        <v>327319</v>
      </c>
      <c r="E52" s="27">
        <v>373986</v>
      </c>
      <c r="F52" s="27">
        <v>280651</v>
      </c>
      <c r="G52" s="25">
        <v>0.14557787999999999</v>
      </c>
      <c r="H52" s="25">
        <v>2370.0282940000002</v>
      </c>
      <c r="I52" s="28">
        <v>0.94559099999999996</v>
      </c>
      <c r="J52">
        <f t="shared" si="0"/>
        <v>50020</v>
      </c>
    </row>
    <row r="53" spans="1:10" x14ac:dyDescent="0.25">
      <c r="A53" s="25" t="s">
        <v>3</v>
      </c>
      <c r="B53" s="25">
        <v>2020</v>
      </c>
      <c r="C53" s="26" t="s">
        <v>26</v>
      </c>
      <c r="D53" s="26">
        <v>341685</v>
      </c>
      <c r="E53" s="27">
        <v>392994</v>
      </c>
      <c r="F53" s="27">
        <v>290377</v>
      </c>
      <c r="G53" s="25">
        <v>0.14557787999999999</v>
      </c>
      <c r="H53" s="25">
        <v>2370.0282940000002</v>
      </c>
      <c r="I53" s="28">
        <v>0.94559099999999996</v>
      </c>
      <c r="J53">
        <f t="shared" si="0"/>
        <v>52112</v>
      </c>
    </row>
    <row r="54" spans="1:10" x14ac:dyDescent="0.25">
      <c r="A54" s="25" t="s">
        <v>4</v>
      </c>
      <c r="B54" s="25">
        <v>2021</v>
      </c>
      <c r="C54" s="26" t="s">
        <v>26</v>
      </c>
      <c r="D54" s="26">
        <v>361656</v>
      </c>
      <c r="E54" s="27">
        <v>419475</v>
      </c>
      <c r="F54" s="27">
        <v>303836</v>
      </c>
      <c r="G54" s="25">
        <v>0.14557787999999999</v>
      </c>
      <c r="H54" s="25">
        <v>2370.0282940000002</v>
      </c>
      <c r="I54" s="28">
        <v>0.94559099999999996</v>
      </c>
      <c r="J54">
        <f t="shared" si="0"/>
        <v>55019</v>
      </c>
    </row>
    <row r="55" spans="1:10" x14ac:dyDescent="0.25">
      <c r="A55" s="25" t="s">
        <v>5</v>
      </c>
      <c r="B55" s="25">
        <v>2021</v>
      </c>
      <c r="C55" s="26" t="s">
        <v>26</v>
      </c>
      <c r="D55" s="26">
        <v>366853</v>
      </c>
      <c r="E55" s="27">
        <v>432930</v>
      </c>
      <c r="F55" s="27">
        <v>300776</v>
      </c>
      <c r="G55" s="25">
        <v>0.14557787999999999</v>
      </c>
      <c r="H55" s="25">
        <v>2370.0282940000002</v>
      </c>
      <c r="I55" s="28">
        <v>0.94559099999999996</v>
      </c>
      <c r="J55">
        <f t="shared" si="0"/>
        <v>55776</v>
      </c>
    </row>
    <row r="56" spans="1:10" x14ac:dyDescent="0.25">
      <c r="A56" s="25" t="s">
        <v>6</v>
      </c>
      <c r="B56" s="25">
        <v>2021</v>
      </c>
      <c r="C56" s="26" t="s">
        <v>26</v>
      </c>
      <c r="D56" s="26">
        <v>398086</v>
      </c>
      <c r="E56" s="27">
        <v>473972</v>
      </c>
      <c r="F56" s="27">
        <v>322200</v>
      </c>
      <c r="G56" s="25">
        <v>0.14557787999999999</v>
      </c>
      <c r="H56" s="25">
        <v>2370.0282940000002</v>
      </c>
      <c r="I56" s="28">
        <v>0.94559099999999996</v>
      </c>
      <c r="J56">
        <f t="shared" si="0"/>
        <v>60323</v>
      </c>
    </row>
    <row r="57" spans="1:10" x14ac:dyDescent="0.25">
      <c r="A57" s="25" t="s">
        <v>7</v>
      </c>
      <c r="B57" s="25">
        <v>2021</v>
      </c>
      <c r="C57" s="26" t="s">
        <v>26</v>
      </c>
      <c r="D57" s="26">
        <v>367046</v>
      </c>
      <c r="E57" s="27">
        <v>454095</v>
      </c>
      <c r="F57" s="27">
        <v>279997</v>
      </c>
      <c r="G57" s="25">
        <v>0.14557787999999999</v>
      </c>
      <c r="H57" s="25">
        <v>2370.0282940000002</v>
      </c>
      <c r="I57" s="28">
        <v>0.94559099999999996</v>
      </c>
      <c r="J57">
        <f t="shared" si="0"/>
        <v>55804</v>
      </c>
    </row>
    <row r="58" spans="1:10" x14ac:dyDescent="0.25">
      <c r="A58" s="25" t="s">
        <v>8</v>
      </c>
      <c r="B58" s="25">
        <v>2021</v>
      </c>
      <c r="C58" s="26" t="s">
        <v>26</v>
      </c>
      <c r="D58" s="26">
        <v>449967</v>
      </c>
      <c r="E58" s="27">
        <v>549363</v>
      </c>
      <c r="F58" s="27">
        <v>350572</v>
      </c>
      <c r="G58" s="25">
        <v>0.14557787999999999</v>
      </c>
      <c r="H58" s="25">
        <v>2370.0282940000002</v>
      </c>
      <c r="I58" s="28">
        <v>0.94559099999999996</v>
      </c>
      <c r="J58">
        <f t="shared" si="0"/>
        <v>67875</v>
      </c>
    </row>
    <row r="59" spans="1:10" x14ac:dyDescent="0.25">
      <c r="A59" s="25" t="s">
        <v>9</v>
      </c>
      <c r="B59" s="25">
        <v>2021</v>
      </c>
      <c r="C59" s="26" t="s">
        <v>26</v>
      </c>
      <c r="D59" s="26">
        <v>445228</v>
      </c>
      <c r="E59" s="27">
        <v>558018</v>
      </c>
      <c r="F59" s="27">
        <v>332439</v>
      </c>
      <c r="G59" s="25">
        <v>0.14557787999999999</v>
      </c>
      <c r="H59" s="25">
        <v>2370.0282940000002</v>
      </c>
      <c r="I59" s="28">
        <v>0.94559099999999996</v>
      </c>
      <c r="J59">
        <f t="shared" si="0"/>
        <v>67185</v>
      </c>
    </row>
    <row r="60" spans="1:10" x14ac:dyDescent="0.25">
      <c r="A60" s="25" t="s">
        <v>10</v>
      </c>
      <c r="B60" s="25">
        <v>2021</v>
      </c>
      <c r="C60" s="26" t="s">
        <v>26</v>
      </c>
      <c r="D60" s="26">
        <v>484808</v>
      </c>
      <c r="E60" s="27">
        <v>611931</v>
      </c>
      <c r="F60" s="27">
        <v>357685</v>
      </c>
      <c r="G60" s="25">
        <v>0.14557787999999999</v>
      </c>
      <c r="H60" s="25">
        <v>2370.0282940000002</v>
      </c>
      <c r="I60" s="28">
        <v>0.94559099999999996</v>
      </c>
      <c r="J60">
        <f t="shared" si="0"/>
        <v>72947</v>
      </c>
    </row>
    <row r="61" spans="1:10" x14ac:dyDescent="0.25">
      <c r="A61" s="25" t="s">
        <v>11</v>
      </c>
      <c r="B61" s="25">
        <v>2021</v>
      </c>
      <c r="C61" s="26" t="s">
        <v>26</v>
      </c>
      <c r="D61" s="26">
        <v>458335</v>
      </c>
      <c r="E61" s="27">
        <v>600646</v>
      </c>
      <c r="F61" s="27">
        <v>316024</v>
      </c>
      <c r="G61" s="25">
        <v>0.14557787999999999</v>
      </c>
      <c r="H61" s="25">
        <v>2370.0282940000002</v>
      </c>
      <c r="I61" s="28">
        <v>0.94559099999999996</v>
      </c>
      <c r="J61">
        <f t="shared" si="0"/>
        <v>69093</v>
      </c>
    </row>
    <row r="62" spans="1:10" x14ac:dyDescent="0.25">
      <c r="A62" s="29" t="s">
        <v>0</v>
      </c>
      <c r="B62" s="29">
        <v>2020</v>
      </c>
      <c r="C62" s="30" t="s">
        <v>27</v>
      </c>
      <c r="D62" s="30">
        <v>302142</v>
      </c>
      <c r="E62" s="31">
        <v>378771</v>
      </c>
      <c r="F62" s="31">
        <v>225512</v>
      </c>
      <c r="G62" s="29">
        <v>9.1151570000000001E-2</v>
      </c>
      <c r="H62" s="29">
        <v>-1849.1517429999999</v>
      </c>
      <c r="I62" s="32">
        <v>0.746027</v>
      </c>
      <c r="J62">
        <f t="shared" si="0"/>
        <v>25692</v>
      </c>
    </row>
    <row r="63" spans="1:10" x14ac:dyDescent="0.25">
      <c r="A63" s="29" t="s">
        <v>1</v>
      </c>
      <c r="B63" s="29">
        <v>2020</v>
      </c>
      <c r="C63" s="30" t="s">
        <v>27</v>
      </c>
      <c r="D63" s="30">
        <v>305194</v>
      </c>
      <c r="E63" s="31">
        <v>383119</v>
      </c>
      <c r="F63" s="31">
        <v>227270</v>
      </c>
      <c r="G63" s="29">
        <v>9.1151570000000001E-2</v>
      </c>
      <c r="H63" s="29">
        <v>-1849.1517429999999</v>
      </c>
      <c r="I63" s="32">
        <v>0.746027</v>
      </c>
      <c r="J63">
        <f t="shared" si="0"/>
        <v>25970</v>
      </c>
    </row>
    <row r="64" spans="1:10" x14ac:dyDescent="0.25">
      <c r="A64" s="29" t="s">
        <v>2</v>
      </c>
      <c r="B64" s="29">
        <v>2020</v>
      </c>
      <c r="C64" s="30" t="s">
        <v>27</v>
      </c>
      <c r="D64" s="30">
        <v>265078</v>
      </c>
      <c r="E64" s="31">
        <v>344276</v>
      </c>
      <c r="F64" s="31">
        <v>185879</v>
      </c>
      <c r="G64" s="29">
        <v>9.1151570000000001E-2</v>
      </c>
      <c r="H64" s="29">
        <v>-1849.1517429999999</v>
      </c>
      <c r="I64" s="32">
        <v>0.746027</v>
      </c>
      <c r="J64">
        <f t="shared" si="0"/>
        <v>22313</v>
      </c>
    </row>
    <row r="65" spans="1:10" x14ac:dyDescent="0.25">
      <c r="A65" s="29" t="s">
        <v>3</v>
      </c>
      <c r="B65" s="29">
        <v>2020</v>
      </c>
      <c r="C65" s="30" t="s">
        <v>27</v>
      </c>
      <c r="D65" s="30">
        <v>296743</v>
      </c>
      <c r="E65" s="31">
        <v>377195</v>
      </c>
      <c r="F65" s="31">
        <v>216290</v>
      </c>
      <c r="G65" s="29">
        <v>9.1151570000000001E-2</v>
      </c>
      <c r="H65" s="29">
        <v>-1849.1517429999999</v>
      </c>
      <c r="I65" s="32">
        <v>0.746027</v>
      </c>
      <c r="J65">
        <f t="shared" si="0"/>
        <v>25199</v>
      </c>
    </row>
    <row r="66" spans="1:10" x14ac:dyDescent="0.25">
      <c r="A66" s="29" t="s">
        <v>4</v>
      </c>
      <c r="B66" s="29">
        <v>2021</v>
      </c>
      <c r="C66" s="30" t="s">
        <v>27</v>
      </c>
      <c r="D66" s="30">
        <v>318681</v>
      </c>
      <c r="E66" s="31">
        <v>400368</v>
      </c>
      <c r="F66" s="31">
        <v>236994</v>
      </c>
      <c r="G66" s="29">
        <v>9.1151570000000001E-2</v>
      </c>
      <c r="H66" s="29">
        <v>-1849.1517429999999</v>
      </c>
      <c r="I66" s="32">
        <v>0.746027</v>
      </c>
      <c r="J66">
        <f t="shared" si="0"/>
        <v>27199</v>
      </c>
    </row>
    <row r="67" spans="1:10" x14ac:dyDescent="0.25">
      <c r="A67" s="29" t="s">
        <v>5</v>
      </c>
      <c r="B67" s="29">
        <v>2021</v>
      </c>
      <c r="C67" s="30" t="s">
        <v>27</v>
      </c>
      <c r="D67" s="30">
        <v>296885</v>
      </c>
      <c r="E67" s="31">
        <v>379788</v>
      </c>
      <c r="F67" s="31">
        <v>213982</v>
      </c>
      <c r="G67" s="29">
        <v>9.1151570000000001E-2</v>
      </c>
      <c r="H67" s="29">
        <v>-1849.1517429999999</v>
      </c>
      <c r="I67" s="32">
        <v>0.746027</v>
      </c>
      <c r="J67">
        <f t="shared" ref="J67:J97" si="1">ROUND((D67*G67)+H67,0)</f>
        <v>25212</v>
      </c>
    </row>
    <row r="68" spans="1:10" x14ac:dyDescent="0.25">
      <c r="A68" s="29" t="s">
        <v>6</v>
      </c>
      <c r="B68" s="29">
        <v>2021</v>
      </c>
      <c r="C68" s="30" t="s">
        <v>27</v>
      </c>
      <c r="D68" s="30">
        <v>264273</v>
      </c>
      <c r="E68" s="31">
        <v>348374</v>
      </c>
      <c r="F68" s="31">
        <v>180171</v>
      </c>
      <c r="G68" s="29">
        <v>9.1151570000000001E-2</v>
      </c>
      <c r="H68" s="29">
        <v>-1849.1517429999999</v>
      </c>
      <c r="I68" s="32">
        <v>0.746027</v>
      </c>
      <c r="J68">
        <f t="shared" si="1"/>
        <v>22240</v>
      </c>
    </row>
    <row r="69" spans="1:10" x14ac:dyDescent="0.25">
      <c r="A69" s="29" t="s">
        <v>7</v>
      </c>
      <c r="B69" s="29">
        <v>2021</v>
      </c>
      <c r="C69" s="30" t="s">
        <v>27</v>
      </c>
      <c r="D69" s="30">
        <v>171749</v>
      </c>
      <c r="E69" s="31">
        <v>257032</v>
      </c>
      <c r="F69" s="31">
        <v>86466</v>
      </c>
      <c r="G69" s="29">
        <v>9.1151570000000001E-2</v>
      </c>
      <c r="H69" s="29">
        <v>-1849.1517429999999</v>
      </c>
      <c r="I69" s="32">
        <v>0.746027</v>
      </c>
      <c r="J69">
        <f t="shared" si="1"/>
        <v>13806</v>
      </c>
    </row>
    <row r="70" spans="1:10" x14ac:dyDescent="0.25">
      <c r="A70" s="29" t="s">
        <v>8</v>
      </c>
      <c r="B70" s="29">
        <v>2021</v>
      </c>
      <c r="C70" s="30" t="s">
        <v>27</v>
      </c>
      <c r="D70" s="30">
        <v>331486</v>
      </c>
      <c r="E70" s="31">
        <v>417935</v>
      </c>
      <c r="F70" s="31">
        <v>245038</v>
      </c>
      <c r="G70" s="29">
        <v>9.1151570000000001E-2</v>
      </c>
      <c r="H70" s="29">
        <v>-1849.1517429999999</v>
      </c>
      <c r="I70" s="32">
        <v>0.746027</v>
      </c>
      <c r="J70">
        <f t="shared" si="1"/>
        <v>28366</v>
      </c>
    </row>
    <row r="71" spans="1:10" x14ac:dyDescent="0.25">
      <c r="A71" s="29" t="s">
        <v>9</v>
      </c>
      <c r="B71" s="29">
        <v>2021</v>
      </c>
      <c r="C71" s="30" t="s">
        <v>27</v>
      </c>
      <c r="D71" s="30">
        <v>318424</v>
      </c>
      <c r="E71" s="31">
        <v>406023</v>
      </c>
      <c r="F71" s="31">
        <v>230826</v>
      </c>
      <c r="G71" s="29">
        <v>9.1151570000000001E-2</v>
      </c>
      <c r="H71" s="29">
        <v>-1849.1517429999999</v>
      </c>
      <c r="I71" s="32">
        <v>0.746027</v>
      </c>
      <c r="J71">
        <f t="shared" si="1"/>
        <v>27176</v>
      </c>
    </row>
    <row r="72" spans="1:10" x14ac:dyDescent="0.25">
      <c r="A72" s="29" t="s">
        <v>10</v>
      </c>
      <c r="B72" s="29">
        <v>2021</v>
      </c>
      <c r="C72" s="30" t="s">
        <v>27</v>
      </c>
      <c r="D72" s="30">
        <v>348018</v>
      </c>
      <c r="E72" s="31">
        <v>436752</v>
      </c>
      <c r="F72" s="31">
        <v>259284</v>
      </c>
      <c r="G72" s="29">
        <v>9.1151570000000001E-2</v>
      </c>
      <c r="H72" s="29">
        <v>-1849.1517429999999</v>
      </c>
      <c r="I72" s="32">
        <v>0.746027</v>
      </c>
      <c r="J72">
        <f t="shared" si="1"/>
        <v>29873</v>
      </c>
    </row>
    <row r="73" spans="1:10" x14ac:dyDescent="0.25">
      <c r="A73" s="29" t="s">
        <v>11</v>
      </c>
      <c r="B73" s="29">
        <v>2021</v>
      </c>
      <c r="C73" s="30" t="s">
        <v>27</v>
      </c>
      <c r="D73" s="30">
        <v>326524</v>
      </c>
      <c r="E73" s="31">
        <v>416378</v>
      </c>
      <c r="F73" s="31">
        <v>236669</v>
      </c>
      <c r="G73" s="29">
        <v>9.1151570000000001E-2</v>
      </c>
      <c r="H73" s="29">
        <v>-1849.1517429999999</v>
      </c>
      <c r="I73" s="32">
        <v>0.746027</v>
      </c>
      <c r="J73">
        <f t="shared" si="1"/>
        <v>27914</v>
      </c>
    </row>
    <row r="74" spans="1:10" x14ac:dyDescent="0.25">
      <c r="A74" s="33" t="s">
        <v>0</v>
      </c>
      <c r="B74" s="33">
        <v>2020</v>
      </c>
      <c r="C74" s="34" t="s">
        <v>28</v>
      </c>
      <c r="D74" s="34">
        <v>225289</v>
      </c>
      <c r="E74" s="35">
        <v>259043</v>
      </c>
      <c r="F74" s="35">
        <v>191535</v>
      </c>
      <c r="G74" s="33">
        <v>0.10663317999999999</v>
      </c>
      <c r="H74" s="33">
        <v>988.04592200000002</v>
      </c>
      <c r="I74" s="36">
        <v>0.69673200000000002</v>
      </c>
      <c r="J74">
        <f t="shared" si="1"/>
        <v>25011</v>
      </c>
    </row>
    <row r="75" spans="1:10" x14ac:dyDescent="0.25">
      <c r="A75" s="33" t="s">
        <v>1</v>
      </c>
      <c r="B75" s="33">
        <v>2020</v>
      </c>
      <c r="C75" s="34" t="s">
        <v>28</v>
      </c>
      <c r="D75" s="34">
        <v>226925</v>
      </c>
      <c r="E75" s="35">
        <v>262272</v>
      </c>
      <c r="F75" s="35">
        <v>191578</v>
      </c>
      <c r="G75" s="33">
        <v>0.10663317999999999</v>
      </c>
      <c r="H75" s="33">
        <v>988.04592200000002</v>
      </c>
      <c r="I75" s="36">
        <v>0.69673200000000002</v>
      </c>
      <c r="J75">
        <f t="shared" si="1"/>
        <v>25186</v>
      </c>
    </row>
    <row r="76" spans="1:10" x14ac:dyDescent="0.25">
      <c r="A76" s="33" t="s">
        <v>2</v>
      </c>
      <c r="B76" s="33">
        <v>2020</v>
      </c>
      <c r="C76" s="34" t="s">
        <v>28</v>
      </c>
      <c r="D76" s="34">
        <v>214235</v>
      </c>
      <c r="E76" s="35">
        <v>251107</v>
      </c>
      <c r="F76" s="35">
        <v>177363</v>
      </c>
      <c r="G76" s="33">
        <v>0.10663317999999999</v>
      </c>
      <c r="H76" s="33">
        <v>988.04592200000002</v>
      </c>
      <c r="I76" s="36">
        <v>0.69673200000000002</v>
      </c>
      <c r="J76">
        <f t="shared" si="1"/>
        <v>23833</v>
      </c>
    </row>
    <row r="77" spans="1:10" x14ac:dyDescent="0.25">
      <c r="A77" s="33" t="s">
        <v>3</v>
      </c>
      <c r="B77" s="33">
        <v>2020</v>
      </c>
      <c r="C77" s="34" t="s">
        <v>28</v>
      </c>
      <c r="D77" s="34">
        <v>219685</v>
      </c>
      <c r="E77" s="35">
        <v>258021</v>
      </c>
      <c r="F77" s="35">
        <v>181350</v>
      </c>
      <c r="G77" s="33">
        <v>0.10663317999999999</v>
      </c>
      <c r="H77" s="33">
        <v>988.04592200000002</v>
      </c>
      <c r="I77" s="36">
        <v>0.69673200000000002</v>
      </c>
      <c r="J77">
        <f t="shared" si="1"/>
        <v>24414</v>
      </c>
    </row>
    <row r="78" spans="1:10" x14ac:dyDescent="0.25">
      <c r="A78" s="33" t="s">
        <v>4</v>
      </c>
      <c r="B78" s="33">
        <v>2021</v>
      </c>
      <c r="C78" s="34" t="s">
        <v>28</v>
      </c>
      <c r="D78" s="34">
        <v>228345</v>
      </c>
      <c r="E78" s="35">
        <v>268091</v>
      </c>
      <c r="F78" s="35">
        <v>188600</v>
      </c>
      <c r="G78" s="33">
        <v>0.10663317999999999</v>
      </c>
      <c r="H78" s="33">
        <v>988.04592200000002</v>
      </c>
      <c r="I78" s="36">
        <v>0.69673200000000002</v>
      </c>
      <c r="J78">
        <f t="shared" si="1"/>
        <v>25337</v>
      </c>
    </row>
    <row r="79" spans="1:10" x14ac:dyDescent="0.25">
      <c r="A79" s="33" t="s">
        <v>5</v>
      </c>
      <c r="B79" s="33">
        <v>2021</v>
      </c>
      <c r="C79" s="34" t="s">
        <v>28</v>
      </c>
      <c r="D79" s="34">
        <v>217374</v>
      </c>
      <c r="E79" s="35">
        <v>258481</v>
      </c>
      <c r="F79" s="35">
        <v>176266</v>
      </c>
      <c r="G79" s="33">
        <v>0.10663317999999999</v>
      </c>
      <c r="H79" s="33">
        <v>988.04592200000002</v>
      </c>
      <c r="I79" s="36">
        <v>0.69673200000000002</v>
      </c>
      <c r="J79">
        <f t="shared" si="1"/>
        <v>24167</v>
      </c>
    </row>
    <row r="80" spans="1:10" x14ac:dyDescent="0.25">
      <c r="A80" s="33" t="s">
        <v>6</v>
      </c>
      <c r="B80" s="33">
        <v>2021</v>
      </c>
      <c r="C80" s="34" t="s">
        <v>28</v>
      </c>
      <c r="D80" s="34">
        <v>227847</v>
      </c>
      <c r="E80" s="35">
        <v>270273</v>
      </c>
      <c r="F80" s="35">
        <v>185421</v>
      </c>
      <c r="G80" s="33">
        <v>0.10663317999999999</v>
      </c>
      <c r="H80" s="33">
        <v>988.04592200000002</v>
      </c>
      <c r="I80" s="36">
        <v>0.69673200000000002</v>
      </c>
      <c r="J80">
        <f t="shared" si="1"/>
        <v>25284</v>
      </c>
    </row>
    <row r="81" spans="1:10" x14ac:dyDescent="0.25">
      <c r="A81" s="33" t="s">
        <v>7</v>
      </c>
      <c r="B81" s="33">
        <v>2021</v>
      </c>
      <c r="C81" s="34" t="s">
        <v>28</v>
      </c>
      <c r="D81" s="34">
        <v>217112</v>
      </c>
      <c r="E81" s="35">
        <v>260816</v>
      </c>
      <c r="F81" s="35">
        <v>173408</v>
      </c>
      <c r="G81" s="33">
        <v>0.10663317999999999</v>
      </c>
      <c r="H81" s="33">
        <v>988.04592200000002</v>
      </c>
      <c r="I81" s="36">
        <v>0.69673200000000002</v>
      </c>
      <c r="J81">
        <f t="shared" si="1"/>
        <v>24139</v>
      </c>
    </row>
    <row r="82" spans="1:10" x14ac:dyDescent="0.25">
      <c r="A82" s="33" t="s">
        <v>8</v>
      </c>
      <c r="B82" s="33">
        <v>2021</v>
      </c>
      <c r="C82" s="34" t="s">
        <v>28</v>
      </c>
      <c r="D82" s="34">
        <v>250148</v>
      </c>
      <c r="E82" s="35">
        <v>295094</v>
      </c>
      <c r="F82" s="35">
        <v>205202</v>
      </c>
      <c r="G82" s="33">
        <v>0.10663317999999999</v>
      </c>
      <c r="H82" s="33">
        <v>988.04592200000002</v>
      </c>
      <c r="I82" s="36">
        <v>0.69673200000000002</v>
      </c>
      <c r="J82">
        <f t="shared" si="1"/>
        <v>27662</v>
      </c>
    </row>
    <row r="83" spans="1:10" x14ac:dyDescent="0.25">
      <c r="A83" s="33" t="s">
        <v>9</v>
      </c>
      <c r="B83" s="33">
        <v>2021</v>
      </c>
      <c r="C83" s="34" t="s">
        <v>28</v>
      </c>
      <c r="D83" s="34">
        <v>239037</v>
      </c>
      <c r="E83" s="35">
        <v>285191</v>
      </c>
      <c r="F83" s="35">
        <v>192882</v>
      </c>
      <c r="G83" s="33">
        <v>0.10663317999999999</v>
      </c>
      <c r="H83" s="33">
        <v>988.04592200000002</v>
      </c>
      <c r="I83" s="36">
        <v>0.69673200000000002</v>
      </c>
      <c r="J83">
        <f t="shared" si="1"/>
        <v>26477</v>
      </c>
    </row>
    <row r="84" spans="1:10" x14ac:dyDescent="0.25">
      <c r="A84" s="33" t="s">
        <v>10</v>
      </c>
      <c r="B84" s="33">
        <v>2021</v>
      </c>
      <c r="C84" s="34" t="s">
        <v>28</v>
      </c>
      <c r="D84" s="34">
        <v>253330</v>
      </c>
      <c r="E84" s="35">
        <v>300663</v>
      </c>
      <c r="F84" s="35">
        <v>205998</v>
      </c>
      <c r="G84" s="33">
        <v>0.10663317999999999</v>
      </c>
      <c r="H84" s="33">
        <v>988.04592200000002</v>
      </c>
      <c r="I84" s="36">
        <v>0.69673200000000002</v>
      </c>
      <c r="J84">
        <f t="shared" si="1"/>
        <v>28001</v>
      </c>
    </row>
    <row r="85" spans="1:10" x14ac:dyDescent="0.25">
      <c r="A85" s="33" t="s">
        <v>11</v>
      </c>
      <c r="B85" s="33">
        <v>2021</v>
      </c>
      <c r="C85" s="34" t="s">
        <v>28</v>
      </c>
      <c r="D85" s="34">
        <v>247861</v>
      </c>
      <c r="E85" s="35">
        <v>296343</v>
      </c>
      <c r="F85" s="35">
        <v>199380</v>
      </c>
      <c r="G85" s="33">
        <v>0.10663317999999999</v>
      </c>
      <c r="H85" s="33">
        <v>988.04592200000002</v>
      </c>
      <c r="I85" s="36">
        <v>0.69673200000000002</v>
      </c>
      <c r="J85">
        <f t="shared" si="1"/>
        <v>27418</v>
      </c>
    </row>
    <row r="86" spans="1:10" x14ac:dyDescent="0.25">
      <c r="A86" s="37" t="s">
        <v>0</v>
      </c>
      <c r="B86" s="37">
        <v>2020</v>
      </c>
      <c r="C86" s="38" t="s">
        <v>29</v>
      </c>
      <c r="D86" s="38">
        <v>556592</v>
      </c>
      <c r="E86" s="39">
        <v>681338</v>
      </c>
      <c r="F86" s="39">
        <v>431846</v>
      </c>
      <c r="G86" s="37">
        <v>0.10778277999999999</v>
      </c>
      <c r="H86" s="37">
        <v>2570.4083300000002</v>
      </c>
      <c r="I86" s="40">
        <v>0.72532799999999997</v>
      </c>
      <c r="J86">
        <f t="shared" si="1"/>
        <v>62561</v>
      </c>
    </row>
    <row r="87" spans="1:10" x14ac:dyDescent="0.25">
      <c r="A87" s="37" t="s">
        <v>1</v>
      </c>
      <c r="B87" s="37">
        <v>2020</v>
      </c>
      <c r="C87" s="38" t="s">
        <v>29</v>
      </c>
      <c r="D87" s="38">
        <v>582502</v>
      </c>
      <c r="E87" s="39">
        <v>707248</v>
      </c>
      <c r="F87" s="39">
        <v>457756</v>
      </c>
      <c r="G87" s="37">
        <v>0.10778277999999999</v>
      </c>
      <c r="H87" s="37">
        <v>2570.4083300000002</v>
      </c>
      <c r="I87" s="40">
        <v>0.72532799999999997</v>
      </c>
      <c r="J87">
        <f t="shared" si="1"/>
        <v>65354</v>
      </c>
    </row>
    <row r="88" spans="1:10" x14ac:dyDescent="0.25">
      <c r="A88" s="37" t="s">
        <v>2</v>
      </c>
      <c r="B88" s="37">
        <v>2020</v>
      </c>
      <c r="C88" s="38" t="s">
        <v>29</v>
      </c>
      <c r="D88" s="38">
        <v>545456</v>
      </c>
      <c r="E88" s="39">
        <v>670202</v>
      </c>
      <c r="F88" s="39">
        <v>420710</v>
      </c>
      <c r="G88" s="37">
        <v>0.10778277999999999</v>
      </c>
      <c r="H88" s="37">
        <v>2570.4083300000002</v>
      </c>
      <c r="I88" s="40">
        <v>0.72532799999999997</v>
      </c>
      <c r="J88">
        <f t="shared" si="1"/>
        <v>61361</v>
      </c>
    </row>
    <row r="89" spans="1:10" x14ac:dyDescent="0.25">
      <c r="A89" s="37" t="s">
        <v>3</v>
      </c>
      <c r="B89" s="37">
        <v>2020</v>
      </c>
      <c r="C89" s="38" t="s">
        <v>29</v>
      </c>
      <c r="D89" s="38">
        <v>499509</v>
      </c>
      <c r="E89" s="39">
        <v>624255</v>
      </c>
      <c r="F89" s="39">
        <v>374763</v>
      </c>
      <c r="G89" s="37">
        <v>0.10778277999999999</v>
      </c>
      <c r="H89" s="37">
        <v>2570.4083300000002</v>
      </c>
      <c r="I89" s="40">
        <v>0.72532799999999997</v>
      </c>
      <c r="J89">
        <f t="shared" si="1"/>
        <v>56409</v>
      </c>
    </row>
    <row r="90" spans="1:10" x14ac:dyDescent="0.25">
      <c r="A90" s="37" t="s">
        <v>4</v>
      </c>
      <c r="B90" s="37">
        <v>2021</v>
      </c>
      <c r="C90" s="38" t="s">
        <v>29</v>
      </c>
      <c r="D90" s="38">
        <v>422093</v>
      </c>
      <c r="E90" s="39">
        <v>546839</v>
      </c>
      <c r="F90" s="39">
        <v>297347</v>
      </c>
      <c r="G90" s="37">
        <v>0.10778277999999999</v>
      </c>
      <c r="H90" s="37">
        <v>2570.4083300000002</v>
      </c>
      <c r="I90" s="40">
        <v>0.72532799999999997</v>
      </c>
      <c r="J90">
        <f t="shared" si="1"/>
        <v>48065</v>
      </c>
    </row>
    <row r="91" spans="1:10" x14ac:dyDescent="0.25">
      <c r="A91" s="37" t="s">
        <v>5</v>
      </c>
      <c r="B91" s="37">
        <v>2021</v>
      </c>
      <c r="C91" s="38" t="s">
        <v>29</v>
      </c>
      <c r="D91" s="38">
        <v>669557</v>
      </c>
      <c r="E91" s="39">
        <v>794303</v>
      </c>
      <c r="F91" s="39">
        <v>544811</v>
      </c>
      <c r="G91" s="37">
        <v>0.10778277999999999</v>
      </c>
      <c r="H91" s="37">
        <v>2570.4083300000002</v>
      </c>
      <c r="I91" s="40">
        <v>0.72532799999999997</v>
      </c>
      <c r="J91">
        <f t="shared" si="1"/>
        <v>74737</v>
      </c>
    </row>
    <row r="92" spans="1:10" x14ac:dyDescent="0.25">
      <c r="A92" s="37" t="s">
        <v>6</v>
      </c>
      <c r="B92" s="37">
        <v>2021</v>
      </c>
      <c r="C92" s="38" t="s">
        <v>29</v>
      </c>
      <c r="D92" s="38">
        <v>690671</v>
      </c>
      <c r="E92" s="39">
        <v>815417</v>
      </c>
      <c r="F92" s="39">
        <v>565925</v>
      </c>
      <c r="G92" s="37">
        <v>0.10778277999999999</v>
      </c>
      <c r="H92" s="37">
        <v>2570.4083300000002</v>
      </c>
      <c r="I92" s="40">
        <v>0.72532799999999997</v>
      </c>
      <c r="J92">
        <f t="shared" si="1"/>
        <v>77013</v>
      </c>
    </row>
    <row r="93" spans="1:10" x14ac:dyDescent="0.25">
      <c r="A93" s="37" t="s">
        <v>7</v>
      </c>
      <c r="B93" s="37">
        <v>2021</v>
      </c>
      <c r="C93" s="38" t="s">
        <v>29</v>
      </c>
      <c r="D93" s="38">
        <v>737900</v>
      </c>
      <c r="E93" s="39">
        <v>862646</v>
      </c>
      <c r="F93" s="39">
        <v>613154</v>
      </c>
      <c r="G93" s="37">
        <v>0.10778277999999999</v>
      </c>
      <c r="H93" s="37">
        <v>2570.4083300000002</v>
      </c>
      <c r="I93" s="40">
        <v>0.72532799999999997</v>
      </c>
      <c r="J93">
        <f t="shared" si="1"/>
        <v>82103</v>
      </c>
    </row>
    <row r="94" spans="1:10" x14ac:dyDescent="0.25">
      <c r="A94" s="37" t="s">
        <v>8</v>
      </c>
      <c r="B94" s="37">
        <v>2021</v>
      </c>
      <c r="C94" s="38" t="s">
        <v>29</v>
      </c>
      <c r="D94" s="38">
        <v>676011</v>
      </c>
      <c r="E94" s="39">
        <v>800757</v>
      </c>
      <c r="F94" s="39">
        <v>551265</v>
      </c>
      <c r="G94" s="37">
        <v>0.10778277999999999</v>
      </c>
      <c r="H94" s="37">
        <v>2570.4083300000002</v>
      </c>
      <c r="I94" s="40">
        <v>0.72532799999999997</v>
      </c>
      <c r="J94">
        <f t="shared" si="1"/>
        <v>75433</v>
      </c>
    </row>
    <row r="95" spans="1:10" x14ac:dyDescent="0.25">
      <c r="A95" s="37" t="s">
        <v>9</v>
      </c>
      <c r="B95" s="37">
        <v>2021</v>
      </c>
      <c r="C95" s="38" t="s">
        <v>29</v>
      </c>
      <c r="D95" s="38">
        <v>584528</v>
      </c>
      <c r="E95" s="39">
        <v>709274</v>
      </c>
      <c r="F95" s="39">
        <v>459783</v>
      </c>
      <c r="G95" s="37">
        <v>0.10778277999999999</v>
      </c>
      <c r="H95" s="37">
        <v>2570.4083300000002</v>
      </c>
      <c r="I95" s="40">
        <v>0.72532799999999997</v>
      </c>
      <c r="J95">
        <f t="shared" si="1"/>
        <v>65572</v>
      </c>
    </row>
    <row r="96" spans="1:10" x14ac:dyDescent="0.25">
      <c r="A96" s="37" t="s">
        <v>10</v>
      </c>
      <c r="B96" s="37">
        <v>2021</v>
      </c>
      <c r="C96" s="38" t="s">
        <v>29</v>
      </c>
      <c r="D96" s="38">
        <v>533913</v>
      </c>
      <c r="E96" s="39">
        <v>658659</v>
      </c>
      <c r="F96" s="39">
        <v>409167</v>
      </c>
      <c r="G96" s="37">
        <v>0.10778277999999999</v>
      </c>
      <c r="H96" s="37">
        <v>2570.4083300000002</v>
      </c>
      <c r="I96" s="40">
        <v>0.72532799999999997</v>
      </c>
      <c r="J96">
        <f t="shared" si="1"/>
        <v>60117</v>
      </c>
    </row>
    <row r="97" spans="1:10" x14ac:dyDescent="0.25">
      <c r="A97" s="37" t="s">
        <v>11</v>
      </c>
      <c r="B97" s="37">
        <v>2021</v>
      </c>
      <c r="C97" s="38" t="s">
        <v>29</v>
      </c>
      <c r="D97" s="38">
        <v>554094</v>
      </c>
      <c r="E97" s="39">
        <v>678840</v>
      </c>
      <c r="F97" s="39">
        <v>429348</v>
      </c>
      <c r="G97" s="37">
        <v>0.10778277999999999</v>
      </c>
      <c r="H97" s="37">
        <v>2570.4083300000002</v>
      </c>
      <c r="I97" s="40">
        <v>0.72532799999999997</v>
      </c>
      <c r="J97">
        <f t="shared" si="1"/>
        <v>62292</v>
      </c>
    </row>
  </sheetData>
  <conditionalFormatting sqref="J2: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:J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:J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Consolidado_Rend_Comb</vt:lpstr>
      <vt:lpstr>Resumen_Rend_Comb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HUGO ANTONIO ROJAS ROMERO LA</cp:lastModifiedBy>
  <dcterms:created xsi:type="dcterms:W3CDTF">2020-11-30T22:03:27Z</dcterms:created>
  <dcterms:modified xsi:type="dcterms:W3CDTF">2020-12-01T01:39:17Z</dcterms:modified>
</cp:coreProperties>
</file>