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ontrole(Instagram)\"/>
    </mc:Choice>
  </mc:AlternateContent>
  <xr:revisionPtr revIDLastSave="0" documentId="13_ncr:1_{E4156FC6-EA66-459D-B375-4C951A4FC8B9}" xr6:coauthVersionLast="47" xr6:coauthVersionMax="47" xr10:uidLastSave="{00000000-0000-0000-0000-000000000000}"/>
  <bookViews>
    <workbookView xWindow="-120" yWindow="-120" windowWidth="20730" windowHeight="11160" xr2:uid="{77E39F9F-AC48-4950-AF6C-24C309E112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I32" i="1"/>
  <c r="I31" i="1"/>
  <c r="H32" i="1"/>
  <c r="H34" i="1"/>
  <c r="H33" i="1"/>
  <c r="I33" i="1" s="1"/>
  <c r="H31" i="1"/>
  <c r="M28" i="1"/>
  <c r="M21" i="1"/>
  <c r="M14" i="1"/>
  <c r="I28" i="1"/>
  <c r="D29" i="1"/>
  <c r="I22" i="1"/>
  <c r="D22" i="1"/>
  <c r="D15" i="1"/>
  <c r="C4" i="1" l="1"/>
  <c r="C3" i="1"/>
  <c r="C5" i="1" s="1"/>
</calcChain>
</file>

<file path=xl/sharedStrings.xml><?xml version="1.0" encoding="utf-8"?>
<sst xmlns="http://schemas.openxmlformats.org/spreadsheetml/2006/main" count="59" uniqueCount="39">
  <si>
    <t>Salário</t>
  </si>
  <si>
    <t>Pessoa 1</t>
  </si>
  <si>
    <t>Pessoa 2</t>
  </si>
  <si>
    <t>Pessoa 3</t>
  </si>
  <si>
    <t>Pessoa 4</t>
  </si>
  <si>
    <t xml:space="preserve">13º </t>
  </si>
  <si>
    <t>Total</t>
  </si>
  <si>
    <r>
      <rPr>
        <b/>
        <i/>
        <sz val="18"/>
        <color theme="0"/>
        <rFont val="Calibri"/>
        <family val="2"/>
        <scheme val="minor"/>
      </rPr>
      <t>Renda Extra</t>
    </r>
    <r>
      <rPr>
        <b/>
        <i/>
        <sz val="22"/>
        <color theme="0"/>
        <rFont val="Calibri"/>
        <family val="2"/>
        <scheme val="minor"/>
      </rPr>
      <t xml:space="preserve"> </t>
    </r>
  </si>
  <si>
    <t>Casa</t>
  </si>
  <si>
    <t>Aluguel</t>
  </si>
  <si>
    <t>Condomínio</t>
  </si>
  <si>
    <t>Conta de água</t>
  </si>
  <si>
    <t>Conta de luz</t>
  </si>
  <si>
    <t>Gás</t>
  </si>
  <si>
    <t>Telefone</t>
  </si>
  <si>
    <t>Internet</t>
  </si>
  <si>
    <t>IPTU</t>
  </si>
  <si>
    <t>Funcionários</t>
  </si>
  <si>
    <t>Outros</t>
  </si>
  <si>
    <t xml:space="preserve">               Total</t>
  </si>
  <si>
    <t>Saude</t>
  </si>
  <si>
    <t>Remédios</t>
  </si>
  <si>
    <t>Planos de Saúde</t>
  </si>
  <si>
    <t>Transportes</t>
  </si>
  <si>
    <t>IPVA</t>
  </si>
  <si>
    <t>Manutenção</t>
  </si>
  <si>
    <t>Lazer</t>
  </si>
  <si>
    <t>Cinema</t>
  </si>
  <si>
    <t>Lanches</t>
  </si>
  <si>
    <t>Passeios</t>
  </si>
  <si>
    <t>Supermercado</t>
  </si>
  <si>
    <t>Investimentos</t>
  </si>
  <si>
    <t>Ações</t>
  </si>
  <si>
    <t xml:space="preserve">Tesouro </t>
  </si>
  <si>
    <t>Poupança</t>
  </si>
  <si>
    <t>Resumo</t>
  </si>
  <si>
    <t>Receitas Total</t>
  </si>
  <si>
    <t>Despesas Total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</si>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</sst>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4"/>
      <color theme="0"/>
      <name val="Overpass"/>
    </font>
    <font>
      <sz val="10"/>
      <name val="Arial"/>
      <family val="2"/>
    </font>
    <font>
      <b/>
      <sz val="11"/>
      <color theme="1"/>
      <name val="Overpass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6D9EEB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D9EEB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5" xfId="0" applyBorder="1"/>
    <xf numFmtId="0" fontId="0" fillId="0" borderId="16" xfId="0" applyBorder="1"/>
    <xf numFmtId="0" fontId="9" fillId="0" borderId="1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164" fontId="9" fillId="0" borderId="22" xfId="1" applyNumberFormat="1" applyFont="1" applyBorder="1" applyAlignment="1">
      <alignment horizontal="center"/>
    </xf>
    <xf numFmtId="164" fontId="9" fillId="0" borderId="24" xfId="1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4" fontId="9" fillId="0" borderId="25" xfId="1" applyNumberFormat="1" applyFont="1" applyBorder="1" applyAlignment="1">
      <alignment horizontal="center"/>
    </xf>
    <xf numFmtId="164" fontId="9" fillId="3" borderId="27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4" fontId="9" fillId="6" borderId="0" xfId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164" fontId="9" fillId="3" borderId="17" xfId="0" applyNumberFormat="1" applyFont="1" applyFill="1" applyBorder="1" applyAlignment="1">
      <alignment horizontal="center"/>
    </xf>
    <xf numFmtId="0" fontId="2" fillId="0" borderId="0" xfId="0" applyFont="1"/>
    <xf numFmtId="0" fontId="7" fillId="5" borderId="15" xfId="0" applyFont="1" applyFill="1" applyBorder="1" applyAlignment="1">
      <alignment horizontal="center"/>
    </xf>
    <xf numFmtId="0" fontId="8" fillId="6" borderId="2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6" fillId="2" borderId="23" xfId="0" applyFont="1" applyFill="1" applyBorder="1"/>
    <xf numFmtId="0" fontId="7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6" fillId="6" borderId="0" xfId="0" applyFont="1" applyFill="1" applyBorder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90533925708431E-2"/>
          <c:y val="0.14357562259566714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Planilha1!$B$3:$B$4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Planilha1!$C$3:$C$4</c:f>
              <c:numCache>
                <c:formatCode>"R$"\ #,##0.00</c:formatCode>
                <c:ptCount val="2"/>
                <c:pt idx="0">
                  <c:v>1190</c:v>
                </c:pt>
                <c:pt idx="1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Planilha1!$G$31:$G$34</c:f>
              <c:strCache>
                <c:ptCount val="4"/>
                <c:pt idx="0">
                  <c:v>Casa</c:v>
                </c:pt>
                <c:pt idx="1">
                  <c:v>Transporte</c:v>
                </c:pt>
                <c:pt idx="2">
                  <c:v>Saude</c:v>
                </c:pt>
                <c:pt idx="3">
                  <c:v>Lazer</c:v>
                </c:pt>
              </c:strCache>
            </c:strRef>
          </c:cat>
          <c:val>
            <c:numRef>
              <c:f>Planilha1!$H$31:$H$34</c:f>
              <c:numCache>
                <c:formatCode>"R$"\ #,##0.00</c:formatCode>
                <c:ptCount val="4"/>
                <c:pt idx="0">
                  <c:v>500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Planilha1!$G$31:$G$34</c:f>
              <c:strCache>
                <c:ptCount val="4"/>
                <c:pt idx="0">
                  <c:v>Casa</c:v>
                </c:pt>
                <c:pt idx="1">
                  <c:v>Transporte</c:v>
                </c:pt>
                <c:pt idx="2">
                  <c:v>Saude</c:v>
                </c:pt>
                <c:pt idx="3">
                  <c:v>Lazer</c:v>
                </c:pt>
              </c:strCache>
            </c:strRef>
          </c:cat>
          <c:val>
            <c:numRef>
              <c:f>Planilha1!$I$31:$I$34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0"/>
        <c:axPos val="b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57150</xdr:rowOff>
    </xdr:from>
    <xdr:to>
      <xdr:col>8</xdr:col>
      <xdr:colOff>123825</xdr:colOff>
      <xdr:row>5</xdr:row>
      <xdr:rowOff>2028825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724F2B6F-2AAB-40E6-982F-1F86F0C18C62}"/>
            </a:ext>
          </a:extLst>
        </xdr:cNvPr>
        <xdr:cNvSpPr/>
      </xdr:nvSpPr>
      <xdr:spPr>
        <a:xfrm>
          <a:off x="3067050" y="857250"/>
          <a:ext cx="3438525" cy="218122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504824</xdr:colOff>
      <xdr:row>0</xdr:row>
      <xdr:rowOff>0</xdr:rowOff>
    </xdr:from>
    <xdr:to>
      <xdr:col>11</xdr:col>
      <xdr:colOff>761999</xdr:colOff>
      <xdr:row>2</xdr:row>
      <xdr:rowOff>123824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170FC77-41EC-4C8F-A977-1893497944EC}"/>
            </a:ext>
          </a:extLst>
        </xdr:cNvPr>
        <xdr:cNvSpPr/>
      </xdr:nvSpPr>
      <xdr:spPr>
        <a:xfrm>
          <a:off x="5124449" y="0"/>
          <a:ext cx="5476875" cy="514349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 i="1">
              <a:solidFill>
                <a:schemeClr val="bg1"/>
              </a:solidFill>
            </a:rPr>
            <a:t>Planilha</a:t>
          </a:r>
          <a:r>
            <a:rPr lang="pt-BR" sz="2800" b="1" i="1" baseline="0">
              <a:solidFill>
                <a:schemeClr val="bg1"/>
              </a:solidFill>
            </a:rPr>
            <a:t> de controle familiar 2023</a:t>
          </a:r>
          <a:endParaRPr lang="pt-BR" sz="28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6</xdr:row>
      <xdr:rowOff>19049</xdr:rowOff>
    </xdr:from>
    <xdr:to>
      <xdr:col>4</xdr:col>
      <xdr:colOff>9525</xdr:colOff>
      <xdr:row>8</xdr:row>
      <xdr:rowOff>9524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99408BD-D1CD-42D4-AC52-188FF65F4975}"/>
            </a:ext>
          </a:extLst>
        </xdr:cNvPr>
        <xdr:cNvSpPr/>
      </xdr:nvSpPr>
      <xdr:spPr>
        <a:xfrm>
          <a:off x="0" y="1352549"/>
          <a:ext cx="2924175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590550</xdr:colOff>
      <xdr:row>5</xdr:row>
      <xdr:rowOff>2381249</xdr:rowOff>
    </xdr:from>
    <xdr:to>
      <xdr:col>10</xdr:col>
      <xdr:colOff>819150</xdr:colOff>
      <xdr:row>7</xdr:row>
      <xdr:rowOff>180975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452806C-FCDE-47C0-AB94-74842B376F52}"/>
            </a:ext>
          </a:extLst>
        </xdr:cNvPr>
        <xdr:cNvSpPr/>
      </xdr:nvSpPr>
      <xdr:spPr>
        <a:xfrm>
          <a:off x="5819775" y="3390899"/>
          <a:ext cx="349567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3</xdr:col>
      <xdr:colOff>609600</xdr:colOff>
      <xdr:row>5</xdr:row>
      <xdr:rowOff>19050</xdr:rowOff>
    </xdr:from>
    <xdr:to>
      <xdr:col>8</xdr:col>
      <xdr:colOff>104775</xdr:colOff>
      <xdr:row>5</xdr:row>
      <xdr:rowOff>1756874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5A1F4A-B334-4AB0-A5EB-E9709C183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3</xdr:row>
      <xdr:rowOff>195262</xdr:rowOff>
    </xdr:from>
    <xdr:to>
      <xdr:col>12</xdr:col>
      <xdr:colOff>171450</xdr:colOff>
      <xdr:row>5</xdr:row>
      <xdr:rowOff>2047875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E20D1A-5344-4803-979A-240C75492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1187-4503-4942-98FF-35A22995196B}">
  <dimension ref="A2:M51"/>
  <sheetViews>
    <sheetView showGridLines="0" tabSelected="1" topLeftCell="A3" workbookViewId="0">
      <selection activeCell="J4" sqref="J4"/>
    </sheetView>
  </sheetViews>
  <sheetFormatPr defaultRowHeight="15"/>
  <cols>
    <col min="1" max="1" width="12.140625" bestFit="1" customWidth="1"/>
    <col min="2" max="2" width="15.42578125" bestFit="1" customWidth="1"/>
    <col min="3" max="3" width="12" bestFit="1" customWidth="1"/>
    <col min="4" max="4" width="12.5703125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7.28515625" bestFit="1" customWidth="1"/>
    <col min="13" max="13" width="9.42578125" customWidth="1"/>
    <col min="14" max="14" width="10.42578125" customWidth="1"/>
  </cols>
  <sheetData>
    <row r="2" spans="1:13" ht="15.75" thickBot="1"/>
    <row r="3" spans="1:13" ht="15.75">
      <c r="A3" s="33" t="s">
        <v>35</v>
      </c>
      <c r="B3" s="4" t="s">
        <v>36</v>
      </c>
      <c r="C3" s="5">
        <f>D15+D22+D29</f>
        <v>1190</v>
      </c>
    </row>
    <row r="4" spans="1:13" ht="16.5" thickBot="1">
      <c r="A4" s="34"/>
      <c r="B4" s="3" t="s">
        <v>37</v>
      </c>
      <c r="C4" s="6">
        <f>I22+I28+M21+M28</f>
        <v>846</v>
      </c>
    </row>
    <row r="5" spans="1:13" ht="16.5" thickBot="1">
      <c r="A5" s="22" t="s">
        <v>19</v>
      </c>
      <c r="B5" s="23"/>
      <c r="C5" s="9">
        <f>C3-C4</f>
        <v>344</v>
      </c>
    </row>
    <row r="6" spans="1:13" ht="189" customHeight="1"/>
    <row r="10" spans="1:13" ht="15.75" thickBot="1"/>
    <row r="11" spans="1:13" ht="15.75">
      <c r="A11" s="24" t="s">
        <v>0</v>
      </c>
      <c r="B11" s="25"/>
      <c r="C11" s="13" t="s">
        <v>1</v>
      </c>
      <c r="D11" s="14">
        <v>1190</v>
      </c>
      <c r="G11" s="33" t="s">
        <v>8</v>
      </c>
      <c r="H11" s="4" t="s">
        <v>9</v>
      </c>
      <c r="I11" s="5">
        <v>78</v>
      </c>
      <c r="K11" s="33" t="s">
        <v>23</v>
      </c>
      <c r="L11" s="4" t="s">
        <v>24</v>
      </c>
      <c r="M11" s="5">
        <v>0</v>
      </c>
    </row>
    <row r="12" spans="1:13" ht="15.75">
      <c r="A12" s="26"/>
      <c r="B12" s="27"/>
      <c r="C12" s="15" t="s">
        <v>2</v>
      </c>
      <c r="D12" s="16">
        <v>0</v>
      </c>
      <c r="G12" s="34"/>
      <c r="H12" s="3" t="s">
        <v>10</v>
      </c>
      <c r="I12" s="6">
        <v>89</v>
      </c>
      <c r="K12" s="34"/>
      <c r="L12" s="3" t="s">
        <v>25</v>
      </c>
      <c r="M12" s="6">
        <v>0</v>
      </c>
    </row>
    <row r="13" spans="1:13" ht="16.5" thickBot="1">
      <c r="A13" s="26"/>
      <c r="B13" s="27"/>
      <c r="C13" s="15" t="s">
        <v>3</v>
      </c>
      <c r="D13" s="16">
        <v>0</v>
      </c>
      <c r="G13" s="34"/>
      <c r="H13" s="3" t="s">
        <v>11</v>
      </c>
      <c r="I13" s="6">
        <v>0</v>
      </c>
      <c r="K13" s="34"/>
      <c r="L13" s="7" t="s">
        <v>18</v>
      </c>
      <c r="M13" s="8">
        <v>0</v>
      </c>
    </row>
    <row r="14" spans="1:13" ht="16.5" thickBot="1">
      <c r="A14" s="28"/>
      <c r="B14" s="29"/>
      <c r="C14" s="17" t="s">
        <v>4</v>
      </c>
      <c r="D14" s="18">
        <v>0</v>
      </c>
      <c r="G14" s="34"/>
      <c r="H14" s="3" t="s">
        <v>12</v>
      </c>
      <c r="I14" s="6">
        <v>0</v>
      </c>
      <c r="K14" s="22" t="s">
        <v>19</v>
      </c>
      <c r="L14" s="23"/>
      <c r="M14" s="9">
        <f>SUM(M11:M13)</f>
        <v>0</v>
      </c>
    </row>
    <row r="15" spans="1:13" ht="16.5" thickBot="1">
      <c r="A15" s="1"/>
      <c r="B15" s="2"/>
      <c r="C15" s="19" t="s">
        <v>6</v>
      </c>
      <c r="D15" s="20">
        <f>SUM(D11:D14)</f>
        <v>1190</v>
      </c>
      <c r="G15" s="34"/>
      <c r="H15" s="3" t="s">
        <v>13</v>
      </c>
      <c r="I15" s="6">
        <v>0</v>
      </c>
    </row>
    <row r="16" spans="1:13" ht="15.75">
      <c r="C16" s="21"/>
      <c r="D16" s="21"/>
      <c r="G16" s="34"/>
      <c r="H16" s="3" t="s">
        <v>14</v>
      </c>
      <c r="I16" s="6">
        <v>500</v>
      </c>
    </row>
    <row r="17" spans="1:13" ht="16.5" thickBot="1">
      <c r="C17" s="21"/>
      <c r="D17" s="21"/>
      <c r="G17" s="34"/>
      <c r="H17" s="3" t="s">
        <v>15</v>
      </c>
      <c r="I17" s="6">
        <v>0</v>
      </c>
    </row>
    <row r="18" spans="1:13" ht="15.75">
      <c r="A18" s="24" t="s">
        <v>5</v>
      </c>
      <c r="B18" s="30"/>
      <c r="C18" s="13" t="s">
        <v>1</v>
      </c>
      <c r="D18" s="14">
        <v>0</v>
      </c>
      <c r="G18" s="34"/>
      <c r="H18" s="3" t="s">
        <v>16</v>
      </c>
      <c r="I18" s="6">
        <v>0</v>
      </c>
      <c r="K18" s="33" t="s">
        <v>26</v>
      </c>
      <c r="L18" s="4" t="s">
        <v>27</v>
      </c>
      <c r="M18" s="5">
        <v>0</v>
      </c>
    </row>
    <row r="19" spans="1:13" ht="15.75">
      <c r="A19" s="26"/>
      <c r="B19" s="31"/>
      <c r="C19" s="15" t="s">
        <v>2</v>
      </c>
      <c r="D19" s="16">
        <v>0</v>
      </c>
      <c r="G19" s="34"/>
      <c r="H19" s="3" t="s">
        <v>30</v>
      </c>
      <c r="I19" s="6">
        <v>0</v>
      </c>
      <c r="K19" s="34"/>
      <c r="L19" s="3" t="s">
        <v>28</v>
      </c>
      <c r="M19" s="6">
        <v>0</v>
      </c>
    </row>
    <row r="20" spans="1:13" ht="16.5" thickBot="1">
      <c r="A20" s="26"/>
      <c r="B20" s="31"/>
      <c r="C20" s="15" t="s">
        <v>3</v>
      </c>
      <c r="D20" s="16">
        <v>0</v>
      </c>
      <c r="G20" s="34"/>
      <c r="H20" s="3" t="s">
        <v>17</v>
      </c>
      <c r="I20" s="6">
        <v>0</v>
      </c>
      <c r="K20" s="34"/>
      <c r="L20" s="7" t="s">
        <v>29</v>
      </c>
      <c r="M20" s="8">
        <v>0</v>
      </c>
    </row>
    <row r="21" spans="1:13" ht="16.5" thickBot="1">
      <c r="A21" s="28"/>
      <c r="B21" s="32"/>
      <c r="C21" s="17" t="s">
        <v>4</v>
      </c>
      <c r="D21" s="18">
        <v>0</v>
      </c>
      <c r="G21" s="34"/>
      <c r="H21" s="7" t="s">
        <v>18</v>
      </c>
      <c r="I21" s="8">
        <v>0</v>
      </c>
      <c r="K21" s="22" t="s">
        <v>19</v>
      </c>
      <c r="L21" s="23"/>
      <c r="M21" s="9">
        <f>SUM(M18:M20)</f>
        <v>0</v>
      </c>
    </row>
    <row r="22" spans="1:13" ht="16.5" thickBot="1">
      <c r="A22" s="1"/>
      <c r="B22" s="2"/>
      <c r="C22" s="19" t="s">
        <v>6</v>
      </c>
      <c r="D22" s="20">
        <f>SUM(D18:D21)</f>
        <v>0</v>
      </c>
      <c r="G22" s="22" t="s">
        <v>19</v>
      </c>
      <c r="H22" s="23"/>
      <c r="I22" s="9">
        <f>SUM(I11:I21)</f>
        <v>667</v>
      </c>
    </row>
    <row r="23" spans="1:13" ht="15.75">
      <c r="C23" s="21"/>
      <c r="D23" s="21"/>
    </row>
    <row r="24" spans="1:13" ht="16.5" thickBot="1">
      <c r="C24" s="21"/>
      <c r="D24" s="21"/>
    </row>
    <row r="25" spans="1:13" ht="15.75">
      <c r="A25" s="24" t="s">
        <v>7</v>
      </c>
      <c r="B25" s="30"/>
      <c r="C25" s="13" t="s">
        <v>1</v>
      </c>
      <c r="D25" s="14">
        <v>0</v>
      </c>
      <c r="G25" s="33" t="s">
        <v>20</v>
      </c>
      <c r="H25" s="4" t="s">
        <v>21</v>
      </c>
      <c r="I25" s="5">
        <v>89</v>
      </c>
      <c r="K25" s="33" t="s">
        <v>31</v>
      </c>
      <c r="L25" s="4" t="s">
        <v>32</v>
      </c>
      <c r="M25" s="5">
        <v>0</v>
      </c>
    </row>
    <row r="26" spans="1:13" ht="15.75">
      <c r="A26" s="26"/>
      <c r="B26" s="31"/>
      <c r="C26" s="15" t="s">
        <v>2</v>
      </c>
      <c r="D26" s="16">
        <v>0</v>
      </c>
      <c r="G26" s="34"/>
      <c r="H26" s="3" t="s">
        <v>22</v>
      </c>
      <c r="I26" s="6">
        <v>90</v>
      </c>
      <c r="K26" s="34"/>
      <c r="L26" s="3" t="s">
        <v>33</v>
      </c>
      <c r="M26" s="6">
        <v>0</v>
      </c>
    </row>
    <row r="27" spans="1:13" ht="16.5" thickBot="1">
      <c r="A27" s="26"/>
      <c r="B27" s="31"/>
      <c r="C27" s="15" t="s">
        <v>3</v>
      </c>
      <c r="D27" s="16">
        <v>0</v>
      </c>
      <c r="G27" s="34"/>
      <c r="H27" s="7" t="s">
        <v>18</v>
      </c>
      <c r="I27" s="8">
        <v>0</v>
      </c>
      <c r="K27" s="34"/>
      <c r="L27" s="7" t="s">
        <v>34</v>
      </c>
      <c r="M27" s="8">
        <v>0</v>
      </c>
    </row>
    <row r="28" spans="1:13" ht="16.5" thickBot="1">
      <c r="A28" s="28"/>
      <c r="B28" s="32"/>
      <c r="C28" s="17" t="s">
        <v>4</v>
      </c>
      <c r="D28" s="18">
        <v>0</v>
      </c>
      <c r="G28" s="22" t="s">
        <v>19</v>
      </c>
      <c r="H28" s="23"/>
      <c r="I28" s="9">
        <f>SUM(I25:I27)</f>
        <v>179</v>
      </c>
      <c r="K28" s="22" t="s">
        <v>19</v>
      </c>
      <c r="L28" s="23"/>
      <c r="M28" s="9">
        <f>SUM(M25:M27)</f>
        <v>0</v>
      </c>
    </row>
    <row r="29" spans="1:13" ht="16.5" thickBot="1">
      <c r="A29" s="1"/>
      <c r="B29" s="2"/>
      <c r="C29" s="19" t="s">
        <v>6</v>
      </c>
      <c r="D29" s="20">
        <f>SUM(D25:D28)</f>
        <v>0</v>
      </c>
    </row>
    <row r="31" spans="1:13">
      <c r="G31" t="s">
        <v>8</v>
      </c>
      <c r="H31" s="39">
        <f>MAX(I11:I21)</f>
        <v>500</v>
      </c>
      <c r="I31" s="40" t="str">
        <f>INDEX(H11:I21,MATCH(H31,I11:I21,0),1)</f>
        <v>Telefone</v>
      </c>
    </row>
    <row r="32" spans="1:13">
      <c r="G32" t="s">
        <v>38</v>
      </c>
      <c r="H32" s="39">
        <f>MAX(M11:M13)</f>
        <v>0</v>
      </c>
      <c r="I32" s="40" t="str">
        <f>INDEX(L11:M13,MATCH(H32,M11:M13,0),1)</f>
        <v>IPVA</v>
      </c>
    </row>
    <row r="33" spans="7:10">
      <c r="G33" t="s">
        <v>20</v>
      </c>
      <c r="H33" s="39">
        <f>MAX(I25:I27)</f>
        <v>90</v>
      </c>
      <c r="I33" s="40" t="str">
        <f>INDEX(H25:I27,MATCH(H33,I25:I27,0),1)</f>
        <v>Planos de Saúde</v>
      </c>
    </row>
    <row r="34" spans="7:10">
      <c r="G34" t="s">
        <v>26</v>
      </c>
      <c r="H34" s="39">
        <f>MAX(M18:M20)</f>
        <v>0</v>
      </c>
      <c r="I34" s="40" t="str">
        <f>INDEX(L18:M20,MATCH(H34,I14:I24,0),1)</f>
        <v>Cinema</v>
      </c>
    </row>
    <row r="40" spans="7:10" ht="15.75">
      <c r="H40" s="37"/>
      <c r="I40" s="10"/>
      <c r="J40" s="11"/>
    </row>
    <row r="41" spans="7:10" ht="15.75">
      <c r="H41" s="38"/>
      <c r="I41" s="10"/>
      <c r="J41" s="11"/>
    </row>
    <row r="42" spans="7:10" ht="15.75">
      <c r="H42" s="38"/>
      <c r="I42" s="10"/>
      <c r="J42" s="11"/>
    </row>
    <row r="43" spans="7:10" ht="15.75">
      <c r="H43" s="38"/>
      <c r="I43" s="10"/>
      <c r="J43" s="11"/>
    </row>
    <row r="44" spans="7:10" ht="15.75">
      <c r="H44" s="38"/>
      <c r="I44" s="10"/>
      <c r="J44" s="11"/>
    </row>
    <row r="45" spans="7:10" ht="15.75">
      <c r="H45" s="38"/>
      <c r="I45" s="10"/>
      <c r="J45" s="11"/>
    </row>
    <row r="46" spans="7:10" ht="15.75">
      <c r="H46" s="38"/>
      <c r="I46" s="10"/>
      <c r="J46" s="11"/>
    </row>
    <row r="47" spans="7:10" ht="15.75">
      <c r="H47" s="38"/>
      <c r="I47" s="10"/>
      <c r="J47" s="11"/>
    </row>
    <row r="48" spans="7:10" ht="15.75">
      <c r="H48" s="38"/>
      <c r="I48" s="10"/>
      <c r="J48" s="11"/>
    </row>
    <row r="49" spans="8:10" ht="15.75">
      <c r="H49" s="38"/>
      <c r="I49" s="10"/>
      <c r="J49" s="11"/>
    </row>
    <row r="50" spans="8:10" ht="15.75">
      <c r="H50" s="38"/>
      <c r="I50" s="10"/>
      <c r="J50" s="11"/>
    </row>
    <row r="51" spans="8:10" ht="15.75">
      <c r="H51" s="35"/>
      <c r="I51" s="36"/>
      <c r="J51" s="12"/>
    </row>
  </sheetData>
  <mergeCells count="17">
    <mergeCell ref="A3:A4"/>
    <mergeCell ref="A5:B5"/>
    <mergeCell ref="H51:I51"/>
    <mergeCell ref="G25:G27"/>
    <mergeCell ref="G28:H28"/>
    <mergeCell ref="H40:H50"/>
    <mergeCell ref="K28:L28"/>
    <mergeCell ref="A11:B14"/>
    <mergeCell ref="A18:B21"/>
    <mergeCell ref="A25:B28"/>
    <mergeCell ref="G11:G21"/>
    <mergeCell ref="G22:H22"/>
    <mergeCell ref="K11:K13"/>
    <mergeCell ref="K14:L14"/>
    <mergeCell ref="K18:K20"/>
    <mergeCell ref="K21:L21"/>
    <mergeCell ref="K25:K27"/>
  </mergeCells>
  <conditionalFormatting sqref="C5">
    <cfRule type="cellIs" dxfId="1" priority="2" operator="lessThan">
      <formula>0</formula>
    </cfRule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2022-12-28T18:38:58Z</dcterms:created>
  <dcterms:modified xsi:type="dcterms:W3CDTF">2022-12-29T15:47:01Z</dcterms:modified>
</cp:coreProperties>
</file>