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Planilhas_Física\"/>
    </mc:Choice>
  </mc:AlternateContent>
  <xr:revisionPtr revIDLastSave="0" documentId="13_ncr:1_{3C971D1A-BC07-471A-B796-DAB41732DBC7}" xr6:coauthVersionLast="47" xr6:coauthVersionMax="47" xr10:uidLastSave="{00000000-0000-0000-0000-000000000000}"/>
  <bookViews>
    <workbookView xWindow="-120" yWindow="-120" windowWidth="20730" windowHeight="11160" activeTab="1" xr2:uid="{B734B11A-CBEB-4ACD-A026-634FE6791D70}"/>
  </bookViews>
  <sheets>
    <sheet name="DadosAnalogico" sheetId="1" r:id="rId1"/>
    <sheet name="Planilha1" sheetId="3" r:id="rId2"/>
    <sheet name="DadosDigitai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F9" i="2"/>
  <c r="F18" i="2"/>
  <c r="F6" i="2"/>
  <c r="F7" i="2" s="1"/>
  <c r="E6" i="1"/>
  <c r="E7" i="1" s="1"/>
  <c r="E20" i="1" s="1"/>
  <c r="H9" i="1"/>
  <c r="F5" i="2"/>
  <c r="E5" i="1"/>
  <c r="E9" i="1" s="1"/>
  <c r="E10" i="1" s="1"/>
</calcChain>
</file>

<file path=xl/sharedStrings.xml><?xml version="1.0" encoding="utf-8"?>
<sst xmlns="http://schemas.openxmlformats.org/spreadsheetml/2006/main" count="28" uniqueCount="19">
  <si>
    <t>T(s)</t>
  </si>
  <si>
    <t>Altura(m)</t>
  </si>
  <si>
    <t xml:space="preserve">Medições </t>
  </si>
  <si>
    <t>Medições</t>
  </si>
  <si>
    <t>Valor esperado(g)</t>
  </si>
  <si>
    <t>Média do T(s)</t>
  </si>
  <si>
    <t>Desvio padrão T(s)</t>
  </si>
  <si>
    <t>Média T(s)</t>
  </si>
  <si>
    <t>Gravidade</t>
  </si>
  <si>
    <t>Tempo Médio(s)</t>
  </si>
  <si>
    <t>DP Amostral T(s)</t>
  </si>
  <si>
    <t>Manual (Celular)(s)</t>
  </si>
  <si>
    <t>Gravidade Ref(m/s²)</t>
  </si>
  <si>
    <t>Gravidade (m/s²)</t>
  </si>
  <si>
    <t>Digital(s)</t>
  </si>
  <si>
    <t>Erro da Média T(s)</t>
  </si>
  <si>
    <t>Erro da Média(t)</t>
  </si>
  <si>
    <t>Erro Total T(s)</t>
  </si>
  <si>
    <t>Erro Total de 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</si>
</sst>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000"/>
    <numFmt numFmtId="166" formatCode="0.0000000000000"/>
    <numFmt numFmtId="167" formatCode="0.00000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0" fontId="0" fillId="0" borderId="0" xfId="0" applyBorder="1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694528</xdr:colOff>
      <xdr:row>11</xdr:row>
      <xdr:rowOff>9924</xdr:rowOff>
    </xdr:from>
    <xdr:to>
      <xdr:col>4</xdr:col>
      <xdr:colOff>1031874</xdr:colOff>
      <xdr:row>12</xdr:row>
      <xdr:rowOff>168674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22E7E8CF-AB84-495F-9F8F-EBAD2969A04D}"/>
            </a:ext>
          </a:extLst>
        </xdr:cNvPr>
        <xdr:cNvSpPr/>
      </xdr:nvSpPr>
      <xdr:spPr>
        <a:xfrm flipH="1">
          <a:off x="3879450" y="2083596"/>
          <a:ext cx="1875237" cy="347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Incertezas</a:t>
          </a:r>
          <a:r>
            <a:rPr lang="pt-BR" sz="1200" baseline="0"/>
            <a:t> instrumentais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3</xdr:col>
      <xdr:colOff>866770</xdr:colOff>
      <xdr:row>0</xdr:row>
      <xdr:rowOff>142478</xdr:rowOff>
    </xdr:from>
    <xdr:to>
      <xdr:col>4</xdr:col>
      <xdr:colOff>982265</xdr:colOff>
      <xdr:row>2</xdr:row>
      <xdr:rowOff>89297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831EFE5-6DC2-45D9-A2BB-303AE5F521BF}"/>
            </a:ext>
          </a:extLst>
        </xdr:cNvPr>
        <xdr:cNvSpPr/>
      </xdr:nvSpPr>
      <xdr:spPr>
        <a:xfrm flipH="1">
          <a:off x="3446458" y="142478"/>
          <a:ext cx="165338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Cálculos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3</xdr:col>
      <xdr:colOff>688178</xdr:colOff>
      <xdr:row>16</xdr:row>
      <xdr:rowOff>92870</xdr:rowOff>
    </xdr:from>
    <xdr:to>
      <xdr:col>4</xdr:col>
      <xdr:colOff>1025524</xdr:colOff>
      <xdr:row>18</xdr:row>
      <xdr:rowOff>63105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22765C43-6473-499F-AE57-3EC4827D0F2A}"/>
            </a:ext>
          </a:extLst>
        </xdr:cNvPr>
        <xdr:cNvSpPr/>
      </xdr:nvSpPr>
      <xdr:spPr>
        <a:xfrm flipH="1">
          <a:off x="3873100" y="3109120"/>
          <a:ext cx="1875237" cy="347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Erro Total de t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0</xdr:col>
      <xdr:colOff>49609</xdr:colOff>
      <xdr:row>0</xdr:row>
      <xdr:rowOff>39688</xdr:rowOff>
    </xdr:from>
    <xdr:to>
      <xdr:col>1</xdr:col>
      <xdr:colOff>962421</xdr:colOff>
      <xdr:row>1</xdr:row>
      <xdr:rowOff>138906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2E5A00A4-DC95-4C7C-A8A7-F49BA5AAF585}"/>
            </a:ext>
          </a:extLst>
        </xdr:cNvPr>
        <xdr:cNvSpPr/>
      </xdr:nvSpPr>
      <xdr:spPr>
        <a:xfrm flipH="1">
          <a:off x="49609" y="39688"/>
          <a:ext cx="1815703" cy="2877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Cálculos Analógico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114300</xdr:rowOff>
    </xdr:from>
    <xdr:to>
      <xdr:col>5</xdr:col>
      <xdr:colOff>367903</xdr:colOff>
      <xdr:row>2</xdr:row>
      <xdr:rowOff>21034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3358F40E-176E-47AB-8A00-4105AC2636B0}"/>
            </a:ext>
          </a:extLst>
        </xdr:cNvPr>
        <xdr:cNvSpPr/>
      </xdr:nvSpPr>
      <xdr:spPr>
        <a:xfrm flipH="1">
          <a:off x="1600200" y="114300"/>
          <a:ext cx="1815703" cy="287734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effectLst>
          <a:outerShdw blurRad="50800" dist="38100" dir="18900000" algn="b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 baseline="0">
              <a:solidFill>
                <a:schemeClr val="tx1"/>
              </a:solidFill>
            </a:rPr>
            <a:t>Dados Analógico</a:t>
          </a:r>
          <a:endParaRPr lang="pt-BR" sz="1100" b="1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104775</xdr:rowOff>
    </xdr:from>
    <xdr:to>
      <xdr:col>5</xdr:col>
      <xdr:colOff>843761</xdr:colOff>
      <xdr:row>2</xdr:row>
      <xdr:rowOff>47625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84554385-F811-4DB2-8E3E-D5AB0DF4F1FF}"/>
            </a:ext>
          </a:extLst>
        </xdr:cNvPr>
        <xdr:cNvSpPr/>
      </xdr:nvSpPr>
      <xdr:spPr>
        <a:xfrm flipH="1">
          <a:off x="3343275" y="104775"/>
          <a:ext cx="181531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Cálculos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4</xdr:col>
      <xdr:colOff>304800</xdr:colOff>
      <xdr:row>10</xdr:row>
      <xdr:rowOff>133350</xdr:rowOff>
    </xdr:from>
    <xdr:to>
      <xdr:col>5</xdr:col>
      <xdr:colOff>884637</xdr:colOff>
      <xdr:row>12</xdr:row>
      <xdr:rowOff>99616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FBEA8C70-4D44-4786-9BB6-FE405953C899}"/>
            </a:ext>
          </a:extLst>
        </xdr:cNvPr>
        <xdr:cNvSpPr/>
      </xdr:nvSpPr>
      <xdr:spPr>
        <a:xfrm flipH="1">
          <a:off x="3324225" y="2038350"/>
          <a:ext cx="1875237" cy="3472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Incertezas</a:t>
          </a:r>
          <a:r>
            <a:rPr lang="pt-BR" sz="1200" baseline="0"/>
            <a:t> instrumentais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  <xdr:twoCellAnchor>
    <xdr:from>
      <xdr:col>4</xdr:col>
      <xdr:colOff>266699</xdr:colOff>
      <xdr:row>14</xdr:row>
      <xdr:rowOff>142875</xdr:rowOff>
    </xdr:from>
    <xdr:to>
      <xdr:col>5</xdr:col>
      <xdr:colOff>846536</xdr:colOff>
      <xdr:row>16</xdr:row>
      <xdr:rowOff>85725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B8EC7B99-1C98-4862-AFAF-000D6EDFF2D9}"/>
            </a:ext>
          </a:extLst>
        </xdr:cNvPr>
        <xdr:cNvSpPr/>
      </xdr:nvSpPr>
      <xdr:spPr>
        <a:xfrm flipH="1">
          <a:off x="3286124" y="2809875"/>
          <a:ext cx="1875237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 baseline="0"/>
            <a:t>Erro total t </a:t>
          </a:r>
          <a:endParaRPr lang="pt-BR" sz="1100"/>
        </a:p>
      </xdr:txBody>
    </xdr:sp>
    <xdr:clientData/>
  </xdr:twoCellAnchor>
  <xdr:twoCellAnchor>
    <xdr:from>
      <xdr:col>0</xdr:col>
      <xdr:colOff>28575</xdr:colOff>
      <xdr:row>0</xdr:row>
      <xdr:rowOff>0</xdr:rowOff>
    </xdr:from>
    <xdr:to>
      <xdr:col>2</xdr:col>
      <xdr:colOff>43661</xdr:colOff>
      <xdr:row>1</xdr:row>
      <xdr:rowOff>133350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419D7EC7-EA5F-4564-8A02-1006F51322A7}"/>
            </a:ext>
          </a:extLst>
        </xdr:cNvPr>
        <xdr:cNvSpPr/>
      </xdr:nvSpPr>
      <xdr:spPr>
        <a:xfrm flipH="1">
          <a:off x="28575" y="0"/>
          <a:ext cx="181531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aseline="0"/>
            <a:t>Cálculos Digital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D64-4CD7-4358-B999-AD72C9756F13}">
  <dimension ref="A1:K63"/>
  <sheetViews>
    <sheetView zoomScale="96" zoomScaleNormal="96" workbookViewId="0">
      <selection activeCell="A3" sqref="A3:B63"/>
    </sheetView>
  </sheetViews>
  <sheetFormatPr defaultRowHeight="15" x14ac:dyDescent="0.25"/>
  <cols>
    <col min="1" max="1" width="13.5703125" style="8" customWidth="1"/>
    <col min="2" max="2" width="15.5703125" style="2" customWidth="1"/>
    <col min="3" max="3" width="9.5703125" bestFit="1" customWidth="1"/>
    <col min="4" max="4" width="23" bestFit="1" customWidth="1"/>
    <col min="5" max="5" width="25.7109375" customWidth="1"/>
    <col min="10" max="10" width="13.42578125" bestFit="1" customWidth="1"/>
    <col min="11" max="11" width="12.5703125" bestFit="1" customWidth="1"/>
  </cols>
  <sheetData>
    <row r="1" spans="1:11" x14ac:dyDescent="0.25">
      <c r="G1" s="2"/>
    </row>
    <row r="2" spans="1:11" x14ac:dyDescent="0.25">
      <c r="G2" s="3"/>
      <c r="H2" s="4"/>
      <c r="K2" s="1"/>
    </row>
    <row r="3" spans="1:11" x14ac:dyDescent="0.25">
      <c r="A3" s="10" t="s">
        <v>2</v>
      </c>
      <c r="B3" s="9" t="s">
        <v>0</v>
      </c>
      <c r="G3" s="3"/>
      <c r="K3" s="5"/>
    </row>
    <row r="4" spans="1:11" x14ac:dyDescent="0.25">
      <c r="A4" s="10">
        <v>1</v>
      </c>
      <c r="B4" s="11">
        <v>0.28999999999999998</v>
      </c>
      <c r="D4" s="10" t="s">
        <v>1</v>
      </c>
      <c r="E4" s="10">
        <v>0.9</v>
      </c>
      <c r="F4" s="18"/>
      <c r="G4" s="3"/>
      <c r="K4" s="6"/>
    </row>
    <row r="5" spans="1:11" x14ac:dyDescent="0.25">
      <c r="A5" s="10">
        <v>2</v>
      </c>
      <c r="B5" s="12">
        <v>0.28000000000000003</v>
      </c>
      <c r="D5" s="10" t="s">
        <v>7</v>
      </c>
      <c r="E5" s="13">
        <f>AVERAGE(B4:B63)</f>
        <v>0.29849999999999988</v>
      </c>
      <c r="F5" s="18"/>
      <c r="G5" s="3"/>
    </row>
    <row r="6" spans="1:11" x14ac:dyDescent="0.25">
      <c r="A6" s="10">
        <v>3</v>
      </c>
      <c r="B6" s="12">
        <v>0.28000000000000003</v>
      </c>
      <c r="D6" s="10" t="s">
        <v>10</v>
      </c>
      <c r="E6" s="14">
        <f>_xlfn.STDEV.S(B4:B63)</f>
        <v>4.5129756428040561E-2</v>
      </c>
      <c r="F6" s="18"/>
      <c r="G6" s="3"/>
    </row>
    <row r="7" spans="1:11" x14ac:dyDescent="0.25">
      <c r="A7" s="10">
        <v>4</v>
      </c>
      <c r="B7" s="12">
        <v>0.21</v>
      </c>
      <c r="D7" s="10" t="s">
        <v>16</v>
      </c>
      <c r="E7" s="15">
        <f>E6/SQRT(60)</f>
        <v>5.8262265021399402E-3</v>
      </c>
      <c r="F7" s="18"/>
      <c r="G7" s="3"/>
      <c r="K7" s="7"/>
    </row>
    <row r="8" spans="1:11" x14ac:dyDescent="0.25">
      <c r="A8" s="10">
        <v>5</v>
      </c>
      <c r="B8" s="12">
        <v>0.28999999999999998</v>
      </c>
      <c r="D8" s="10" t="s">
        <v>4</v>
      </c>
      <c r="E8" s="10">
        <v>9.7878989999999995</v>
      </c>
      <c r="F8" s="18"/>
      <c r="G8" s="3"/>
    </row>
    <row r="9" spans="1:11" x14ac:dyDescent="0.25">
      <c r="A9" s="10">
        <v>6</v>
      </c>
      <c r="B9" s="12">
        <v>0.21</v>
      </c>
      <c r="D9" s="10" t="s">
        <v>8</v>
      </c>
      <c r="E9" s="16">
        <f>(2*E4)/(POWER(E5,2))</f>
        <v>20.201510062877219</v>
      </c>
      <c r="G9" s="10"/>
      <c r="H9" s="15">
        <f>(2*E4)/(0.45*0.45)</f>
        <v>8.8888888888888893</v>
      </c>
    </row>
    <row r="10" spans="1:11" x14ac:dyDescent="0.25">
      <c r="A10" s="10">
        <v>7</v>
      </c>
      <c r="B10" s="12">
        <v>0.28000000000000003</v>
      </c>
      <c r="D10" s="19" t="s">
        <v>9</v>
      </c>
      <c r="E10" s="10">
        <f>SQRT(2*E4/E9)</f>
        <v>0.29849999999999988</v>
      </c>
      <c r="G10" s="3"/>
    </row>
    <row r="11" spans="1:11" x14ac:dyDescent="0.25">
      <c r="A11" s="10">
        <v>8</v>
      </c>
      <c r="B11" s="12">
        <v>0.27</v>
      </c>
      <c r="G11" s="3"/>
    </row>
    <row r="12" spans="1:11" x14ac:dyDescent="0.25">
      <c r="A12" s="10">
        <v>9</v>
      </c>
      <c r="B12" s="12">
        <v>0.28000000000000003</v>
      </c>
      <c r="G12" s="3"/>
    </row>
    <row r="13" spans="1:11" x14ac:dyDescent="0.25">
      <c r="A13" s="10">
        <v>10</v>
      </c>
      <c r="B13" s="12">
        <v>0.28000000000000003</v>
      </c>
      <c r="G13" s="3"/>
    </row>
    <row r="14" spans="1:11" x14ac:dyDescent="0.25">
      <c r="A14" s="10">
        <v>11</v>
      </c>
      <c r="B14" s="12">
        <v>0.35</v>
      </c>
      <c r="G14" s="3"/>
    </row>
    <row r="15" spans="1:11" x14ac:dyDescent="0.25">
      <c r="A15" s="10">
        <v>12</v>
      </c>
      <c r="B15" s="12">
        <v>0.34</v>
      </c>
      <c r="D15" s="10" t="s">
        <v>11</v>
      </c>
      <c r="E15" s="10">
        <v>5.0000000000000001E-3</v>
      </c>
      <c r="G15" s="3"/>
    </row>
    <row r="16" spans="1:11" x14ac:dyDescent="0.25">
      <c r="A16" s="10">
        <v>13</v>
      </c>
      <c r="B16" s="12">
        <v>0.35</v>
      </c>
      <c r="F16" s="20"/>
      <c r="G16" s="3"/>
    </row>
    <row r="17" spans="1:7" x14ac:dyDescent="0.25">
      <c r="A17" s="10">
        <v>14</v>
      </c>
      <c r="B17" s="12">
        <v>0.28999999999999998</v>
      </c>
      <c r="G17" s="3"/>
    </row>
    <row r="18" spans="1:7" x14ac:dyDescent="0.25">
      <c r="A18" s="10">
        <v>15</v>
      </c>
      <c r="B18" s="12">
        <v>0.22</v>
      </c>
      <c r="G18" s="3"/>
    </row>
    <row r="19" spans="1:7" x14ac:dyDescent="0.25">
      <c r="A19" s="10">
        <v>16</v>
      </c>
      <c r="B19" s="12">
        <v>0.28999999999999998</v>
      </c>
      <c r="G19" s="3"/>
    </row>
    <row r="20" spans="1:7" x14ac:dyDescent="0.25">
      <c r="A20" s="10">
        <v>17</v>
      </c>
      <c r="B20" s="12">
        <v>0.28999999999999998</v>
      </c>
      <c r="D20" s="10" t="s">
        <v>18</v>
      </c>
      <c r="E20" s="10">
        <f>SQRT(E7^2 + E15^2)</f>
        <v>7.6775591990057498E-3</v>
      </c>
      <c r="G20" s="3"/>
    </row>
    <row r="21" spans="1:7" x14ac:dyDescent="0.25">
      <c r="A21" s="10">
        <v>18</v>
      </c>
      <c r="B21" s="12">
        <v>0.36</v>
      </c>
      <c r="G21" s="3"/>
    </row>
    <row r="22" spans="1:7" x14ac:dyDescent="0.25">
      <c r="A22" s="10">
        <v>19</v>
      </c>
      <c r="B22" s="12">
        <v>0.36</v>
      </c>
      <c r="G22" s="3"/>
    </row>
    <row r="23" spans="1:7" x14ac:dyDescent="0.25">
      <c r="A23" s="10">
        <v>20</v>
      </c>
      <c r="B23" s="12">
        <v>0.28999999999999998</v>
      </c>
      <c r="G23" s="3"/>
    </row>
    <row r="24" spans="1:7" x14ac:dyDescent="0.25">
      <c r="A24" s="10">
        <v>21</v>
      </c>
      <c r="B24" s="12">
        <v>0.35</v>
      </c>
      <c r="G24" s="3"/>
    </row>
    <row r="25" spans="1:7" x14ac:dyDescent="0.25">
      <c r="A25" s="10">
        <v>22</v>
      </c>
      <c r="B25" s="12">
        <v>0.28999999999999998</v>
      </c>
      <c r="G25" s="3"/>
    </row>
    <row r="26" spans="1:7" x14ac:dyDescent="0.25">
      <c r="A26" s="10">
        <v>23</v>
      </c>
      <c r="B26" s="12">
        <v>0.28999999999999998</v>
      </c>
      <c r="G26" s="3"/>
    </row>
    <row r="27" spans="1:7" x14ac:dyDescent="0.25">
      <c r="A27" s="10">
        <v>24</v>
      </c>
      <c r="B27" s="12">
        <v>0.35</v>
      </c>
      <c r="G27" s="3"/>
    </row>
    <row r="28" spans="1:7" x14ac:dyDescent="0.25">
      <c r="A28" s="10">
        <v>25</v>
      </c>
      <c r="B28" s="12">
        <v>0.28999999999999998</v>
      </c>
      <c r="G28" s="4"/>
    </row>
    <row r="29" spans="1:7" x14ac:dyDescent="0.25">
      <c r="A29" s="10">
        <v>26</v>
      </c>
      <c r="B29" s="12">
        <v>0.22</v>
      </c>
      <c r="G29" s="3"/>
    </row>
    <row r="30" spans="1:7" x14ac:dyDescent="0.25">
      <c r="A30" s="10">
        <v>27</v>
      </c>
      <c r="B30" s="12">
        <v>0.36</v>
      </c>
      <c r="G30" s="3"/>
    </row>
    <row r="31" spans="1:7" x14ac:dyDescent="0.25">
      <c r="A31" s="10">
        <v>28</v>
      </c>
      <c r="B31" s="12">
        <v>0.35</v>
      </c>
      <c r="G31" s="3"/>
    </row>
    <row r="32" spans="1:7" x14ac:dyDescent="0.25">
      <c r="A32" s="10">
        <v>29</v>
      </c>
      <c r="B32" s="12">
        <v>0.28999999999999998</v>
      </c>
      <c r="G32" s="3"/>
    </row>
    <row r="33" spans="1:7" x14ac:dyDescent="0.25">
      <c r="A33" s="10">
        <v>30</v>
      </c>
      <c r="B33" s="12">
        <v>0.36</v>
      </c>
      <c r="G33" s="4"/>
    </row>
    <row r="34" spans="1:7" x14ac:dyDescent="0.25">
      <c r="A34" s="10">
        <v>31</v>
      </c>
      <c r="B34" s="12">
        <v>0.28999999999999998</v>
      </c>
      <c r="G34" s="3"/>
    </row>
    <row r="35" spans="1:7" x14ac:dyDescent="0.25">
      <c r="A35" s="10">
        <v>32</v>
      </c>
      <c r="B35" s="12">
        <v>0.35</v>
      </c>
      <c r="G35" s="3"/>
    </row>
    <row r="36" spans="1:7" x14ac:dyDescent="0.25">
      <c r="A36" s="10">
        <v>33</v>
      </c>
      <c r="B36" s="12">
        <v>0.28999999999999998</v>
      </c>
      <c r="G36" s="3"/>
    </row>
    <row r="37" spans="1:7" x14ac:dyDescent="0.25">
      <c r="A37" s="10">
        <v>34</v>
      </c>
      <c r="B37" s="12">
        <v>0.35</v>
      </c>
      <c r="G37" s="4"/>
    </row>
    <row r="38" spans="1:7" x14ac:dyDescent="0.25">
      <c r="A38" s="10">
        <v>35</v>
      </c>
      <c r="B38" s="12">
        <v>0.35</v>
      </c>
      <c r="G38" s="3"/>
    </row>
    <row r="39" spans="1:7" x14ac:dyDescent="0.25">
      <c r="A39" s="10">
        <v>36</v>
      </c>
      <c r="B39" s="12">
        <v>0.22</v>
      </c>
      <c r="G39" s="4"/>
    </row>
    <row r="40" spans="1:7" x14ac:dyDescent="0.25">
      <c r="A40" s="10">
        <v>37</v>
      </c>
      <c r="B40" s="12">
        <v>0.28999999999999998</v>
      </c>
      <c r="G40" s="3"/>
    </row>
    <row r="41" spans="1:7" x14ac:dyDescent="0.25">
      <c r="A41" s="10">
        <v>38</v>
      </c>
      <c r="B41" s="12">
        <v>0.28999999999999998</v>
      </c>
      <c r="G41" s="3"/>
    </row>
    <row r="42" spans="1:7" x14ac:dyDescent="0.25">
      <c r="A42" s="10">
        <v>39</v>
      </c>
      <c r="B42" s="12">
        <v>0.28999999999999998</v>
      </c>
      <c r="G42" s="3"/>
    </row>
    <row r="43" spans="1:7" x14ac:dyDescent="0.25">
      <c r="A43" s="10">
        <v>40</v>
      </c>
      <c r="B43" s="12">
        <v>0.28999999999999998</v>
      </c>
      <c r="G43" s="3"/>
    </row>
    <row r="44" spans="1:7" x14ac:dyDescent="0.25">
      <c r="A44" s="10">
        <v>41</v>
      </c>
      <c r="B44" s="12">
        <v>0.28999999999999998</v>
      </c>
      <c r="G44" s="3"/>
    </row>
    <row r="45" spans="1:7" x14ac:dyDescent="0.25">
      <c r="A45" s="10">
        <v>42</v>
      </c>
      <c r="B45" s="12">
        <v>0.28000000000000003</v>
      </c>
      <c r="G45" s="4"/>
    </row>
    <row r="46" spans="1:7" x14ac:dyDescent="0.25">
      <c r="A46" s="10">
        <v>43</v>
      </c>
      <c r="B46" s="12">
        <v>0.28000000000000003</v>
      </c>
      <c r="G46" s="3"/>
    </row>
    <row r="47" spans="1:7" x14ac:dyDescent="0.25">
      <c r="A47" s="10">
        <v>44</v>
      </c>
      <c r="B47" s="12">
        <v>0.28999999999999998</v>
      </c>
      <c r="G47" s="3"/>
    </row>
    <row r="48" spans="1:7" x14ac:dyDescent="0.25">
      <c r="A48" s="10">
        <v>45</v>
      </c>
      <c r="B48" s="12">
        <v>0.35</v>
      </c>
      <c r="G48" s="3"/>
    </row>
    <row r="49" spans="1:7" x14ac:dyDescent="0.25">
      <c r="A49" s="10">
        <v>46</v>
      </c>
      <c r="B49" s="12">
        <v>0.28999999999999998</v>
      </c>
      <c r="G49" s="3"/>
    </row>
    <row r="50" spans="1:7" x14ac:dyDescent="0.25">
      <c r="A50" s="10">
        <v>47</v>
      </c>
      <c r="B50" s="12">
        <v>0.22</v>
      </c>
      <c r="G50" s="3"/>
    </row>
    <row r="51" spans="1:7" x14ac:dyDescent="0.25">
      <c r="A51" s="10">
        <v>48</v>
      </c>
      <c r="B51" s="12">
        <v>0.22</v>
      </c>
      <c r="G51" s="3"/>
    </row>
    <row r="52" spans="1:7" x14ac:dyDescent="0.25">
      <c r="A52" s="10">
        <v>49</v>
      </c>
      <c r="B52" s="12">
        <v>0.23</v>
      </c>
      <c r="G52" s="3"/>
    </row>
    <row r="53" spans="1:7" x14ac:dyDescent="0.25">
      <c r="A53" s="10">
        <v>50</v>
      </c>
      <c r="B53" s="12">
        <v>0.35</v>
      </c>
      <c r="G53" s="3"/>
    </row>
    <row r="54" spans="1:7" x14ac:dyDescent="0.25">
      <c r="A54" s="10">
        <v>51</v>
      </c>
      <c r="B54" s="12">
        <v>0.35</v>
      </c>
      <c r="G54" s="3"/>
    </row>
    <row r="55" spans="1:7" x14ac:dyDescent="0.25">
      <c r="A55" s="10">
        <v>52</v>
      </c>
      <c r="B55" s="12">
        <v>0.36</v>
      </c>
      <c r="G55" s="3"/>
    </row>
    <row r="56" spans="1:7" x14ac:dyDescent="0.25">
      <c r="A56" s="10">
        <v>53</v>
      </c>
      <c r="B56" s="12">
        <v>0.35</v>
      </c>
      <c r="G56" s="3"/>
    </row>
    <row r="57" spans="1:7" x14ac:dyDescent="0.25">
      <c r="A57" s="10">
        <v>54</v>
      </c>
      <c r="B57" s="12">
        <v>0.28999999999999998</v>
      </c>
      <c r="G57" s="3"/>
    </row>
    <row r="58" spans="1:7" x14ac:dyDescent="0.25">
      <c r="A58" s="10">
        <v>55</v>
      </c>
      <c r="B58" s="12">
        <v>0.28999999999999998</v>
      </c>
      <c r="G58" s="3"/>
    </row>
    <row r="59" spans="1:7" x14ac:dyDescent="0.25">
      <c r="A59" s="10">
        <v>56</v>
      </c>
      <c r="B59" s="12">
        <v>0.3</v>
      </c>
      <c r="G59" s="3"/>
    </row>
    <row r="60" spans="1:7" x14ac:dyDescent="0.25">
      <c r="A60" s="10">
        <v>57</v>
      </c>
      <c r="B60" s="12">
        <v>0.35</v>
      </c>
      <c r="G60" s="3"/>
    </row>
    <row r="61" spans="1:7" x14ac:dyDescent="0.25">
      <c r="A61" s="10">
        <v>58</v>
      </c>
      <c r="B61" s="12">
        <v>0.35</v>
      </c>
      <c r="G61" s="3"/>
    </row>
    <row r="62" spans="1:7" x14ac:dyDescent="0.25">
      <c r="A62" s="10">
        <v>59</v>
      </c>
      <c r="B62" s="12">
        <v>0.22</v>
      </c>
    </row>
    <row r="63" spans="1:7" x14ac:dyDescent="0.25">
      <c r="A63" s="10">
        <v>60</v>
      </c>
      <c r="B63" s="12">
        <v>0.28000000000000003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3E90-41DC-4A57-BF3D-E5677749569C}">
  <dimension ref="A4:H24"/>
  <sheetViews>
    <sheetView showGridLines="0" tabSelected="1" workbookViewId="0">
      <selection activeCell="J4" sqref="J4"/>
    </sheetView>
  </sheetViews>
  <sheetFormatPr defaultRowHeight="15" x14ac:dyDescent="0.25"/>
  <sheetData>
    <row r="4" spans="1:8" x14ac:dyDescent="0.25">
      <c r="A4" s="10" t="s">
        <v>2</v>
      </c>
      <c r="B4" s="10" t="s">
        <v>0</v>
      </c>
      <c r="D4" s="10" t="s">
        <v>3</v>
      </c>
      <c r="E4" s="10" t="s">
        <v>0</v>
      </c>
      <c r="G4" s="10" t="s">
        <v>3</v>
      </c>
      <c r="H4" s="19" t="s">
        <v>0</v>
      </c>
    </row>
    <row r="5" spans="1:8" x14ac:dyDescent="0.25">
      <c r="A5" s="21">
        <v>1</v>
      </c>
      <c r="B5" s="11">
        <v>0.28999999999999998</v>
      </c>
      <c r="D5" s="21">
        <v>21</v>
      </c>
      <c r="E5" s="12">
        <v>0.35</v>
      </c>
      <c r="G5" s="21">
        <v>41</v>
      </c>
      <c r="H5" s="12">
        <v>0.28999999999999998</v>
      </c>
    </row>
    <row r="6" spans="1:8" x14ac:dyDescent="0.25">
      <c r="A6" s="21">
        <v>2</v>
      </c>
      <c r="B6" s="12">
        <v>0.28000000000000003</v>
      </c>
      <c r="D6" s="21">
        <v>22</v>
      </c>
      <c r="E6" s="12">
        <v>0.28999999999999998</v>
      </c>
      <c r="G6" s="21">
        <v>42</v>
      </c>
      <c r="H6" s="12">
        <v>0.28000000000000003</v>
      </c>
    </row>
    <row r="7" spans="1:8" x14ac:dyDescent="0.25">
      <c r="A7" s="21">
        <v>3</v>
      </c>
      <c r="B7" s="12">
        <v>0.28000000000000003</v>
      </c>
      <c r="D7" s="21">
        <v>23</v>
      </c>
      <c r="E7" s="12">
        <v>0.28999999999999998</v>
      </c>
      <c r="G7" s="21">
        <v>43</v>
      </c>
      <c r="H7" s="12">
        <v>0.28000000000000003</v>
      </c>
    </row>
    <row r="8" spans="1:8" x14ac:dyDescent="0.25">
      <c r="A8" s="21">
        <v>4</v>
      </c>
      <c r="B8" s="12">
        <v>0.21</v>
      </c>
      <c r="D8" s="21">
        <v>24</v>
      </c>
      <c r="E8" s="12">
        <v>0.35</v>
      </c>
      <c r="G8" s="21">
        <v>44</v>
      </c>
      <c r="H8" s="12">
        <v>0.28999999999999998</v>
      </c>
    </row>
    <row r="9" spans="1:8" x14ac:dyDescent="0.25">
      <c r="A9" s="21">
        <v>5</v>
      </c>
      <c r="B9" s="12">
        <v>0.28999999999999998</v>
      </c>
      <c r="D9" s="21">
        <v>25</v>
      </c>
      <c r="E9" s="12">
        <v>0.28999999999999998</v>
      </c>
      <c r="G9" s="21">
        <v>45</v>
      </c>
      <c r="H9" s="12">
        <v>0.35</v>
      </c>
    </row>
    <row r="10" spans="1:8" x14ac:dyDescent="0.25">
      <c r="A10" s="21">
        <v>6</v>
      </c>
      <c r="B10" s="12">
        <v>0.21</v>
      </c>
      <c r="D10" s="21">
        <v>26</v>
      </c>
      <c r="E10" s="12">
        <v>0.22</v>
      </c>
      <c r="G10" s="21">
        <v>46</v>
      </c>
      <c r="H10" s="12">
        <v>0.28999999999999998</v>
      </c>
    </row>
    <row r="11" spans="1:8" x14ac:dyDescent="0.25">
      <c r="A11" s="21">
        <v>7</v>
      </c>
      <c r="B11" s="12">
        <v>0.28000000000000003</v>
      </c>
      <c r="D11" s="21">
        <v>27</v>
      </c>
      <c r="E11" s="12">
        <v>0.36</v>
      </c>
      <c r="G11" s="21">
        <v>47</v>
      </c>
      <c r="H11" s="12">
        <v>0.22</v>
      </c>
    </row>
    <row r="12" spans="1:8" x14ac:dyDescent="0.25">
      <c r="A12" s="21">
        <v>8</v>
      </c>
      <c r="B12" s="12">
        <v>0.27</v>
      </c>
      <c r="D12" s="21">
        <v>28</v>
      </c>
      <c r="E12" s="12">
        <v>0.35</v>
      </c>
      <c r="G12" s="21">
        <v>48</v>
      </c>
      <c r="H12" s="12">
        <v>0.22</v>
      </c>
    </row>
    <row r="13" spans="1:8" x14ac:dyDescent="0.25">
      <c r="A13" s="21">
        <v>9</v>
      </c>
      <c r="B13" s="12">
        <v>0.28000000000000003</v>
      </c>
      <c r="D13" s="21">
        <v>29</v>
      </c>
      <c r="E13" s="12">
        <v>0.28999999999999998</v>
      </c>
      <c r="G13" s="21">
        <v>49</v>
      </c>
      <c r="H13" s="12">
        <v>0.23</v>
      </c>
    </row>
    <row r="14" spans="1:8" x14ac:dyDescent="0.25">
      <c r="A14" s="21">
        <v>10</v>
      </c>
      <c r="B14" s="12">
        <v>0.28000000000000003</v>
      </c>
      <c r="D14" s="21">
        <v>30</v>
      </c>
      <c r="E14" s="12">
        <v>0.36</v>
      </c>
      <c r="G14" s="21">
        <v>50</v>
      </c>
      <c r="H14" s="12">
        <v>0.35</v>
      </c>
    </row>
    <row r="15" spans="1:8" x14ac:dyDescent="0.25">
      <c r="A15" s="21">
        <v>11</v>
      </c>
      <c r="B15" s="12">
        <v>0.35</v>
      </c>
      <c r="D15" s="21">
        <v>31</v>
      </c>
      <c r="E15" s="12">
        <v>0.28999999999999998</v>
      </c>
      <c r="G15" s="21">
        <v>51</v>
      </c>
      <c r="H15" s="12">
        <v>0.35</v>
      </c>
    </row>
    <row r="16" spans="1:8" x14ac:dyDescent="0.25">
      <c r="A16" s="21">
        <v>12</v>
      </c>
      <c r="B16" s="12">
        <v>0.34</v>
      </c>
      <c r="D16" s="21">
        <v>32</v>
      </c>
      <c r="E16" s="12">
        <v>0.35</v>
      </c>
      <c r="G16" s="21">
        <v>52</v>
      </c>
      <c r="H16" s="12">
        <v>0.36</v>
      </c>
    </row>
    <row r="17" spans="1:8" x14ac:dyDescent="0.25">
      <c r="A17" s="21">
        <v>13</v>
      </c>
      <c r="B17" s="12">
        <v>0.35</v>
      </c>
      <c r="D17" s="21">
        <v>33</v>
      </c>
      <c r="E17" s="12">
        <v>0.28999999999999998</v>
      </c>
      <c r="G17" s="21">
        <v>53</v>
      </c>
      <c r="H17" s="12">
        <v>0.35</v>
      </c>
    </row>
    <row r="18" spans="1:8" x14ac:dyDescent="0.25">
      <c r="A18" s="21">
        <v>14</v>
      </c>
      <c r="B18" s="12">
        <v>0.28999999999999998</v>
      </c>
      <c r="D18" s="21">
        <v>34</v>
      </c>
      <c r="E18" s="12">
        <v>0.35</v>
      </c>
      <c r="G18" s="21">
        <v>54</v>
      </c>
      <c r="H18" s="12">
        <v>0.28999999999999998</v>
      </c>
    </row>
    <row r="19" spans="1:8" x14ac:dyDescent="0.25">
      <c r="A19" s="21">
        <v>15</v>
      </c>
      <c r="B19" s="12">
        <v>0.22</v>
      </c>
      <c r="D19" s="21">
        <v>35</v>
      </c>
      <c r="E19" s="12">
        <v>0.35</v>
      </c>
      <c r="G19" s="21">
        <v>55</v>
      </c>
      <c r="H19" s="12">
        <v>0.28999999999999998</v>
      </c>
    </row>
    <row r="20" spans="1:8" x14ac:dyDescent="0.25">
      <c r="A20" s="21">
        <v>16</v>
      </c>
      <c r="B20" s="12">
        <v>0.28999999999999998</v>
      </c>
      <c r="D20" s="21">
        <v>36</v>
      </c>
      <c r="E20" s="12">
        <v>0.22</v>
      </c>
      <c r="G20" s="21">
        <v>56</v>
      </c>
      <c r="H20" s="12">
        <v>0.3</v>
      </c>
    </row>
    <row r="21" spans="1:8" x14ac:dyDescent="0.25">
      <c r="A21" s="21">
        <v>17</v>
      </c>
      <c r="B21" s="12">
        <v>0.28999999999999998</v>
      </c>
      <c r="D21" s="21">
        <v>37</v>
      </c>
      <c r="E21" s="12">
        <v>0.28999999999999998</v>
      </c>
      <c r="G21" s="21">
        <v>57</v>
      </c>
      <c r="H21" s="12">
        <v>0.35</v>
      </c>
    </row>
    <row r="22" spans="1:8" x14ac:dyDescent="0.25">
      <c r="A22" s="21">
        <v>18</v>
      </c>
      <c r="B22" s="12">
        <v>0.36</v>
      </c>
      <c r="D22" s="21">
        <v>38</v>
      </c>
      <c r="E22" s="12">
        <v>0.28999999999999998</v>
      </c>
      <c r="G22" s="21">
        <v>58</v>
      </c>
      <c r="H22" s="12">
        <v>0.35</v>
      </c>
    </row>
    <row r="23" spans="1:8" x14ac:dyDescent="0.25">
      <c r="A23" s="21">
        <v>19</v>
      </c>
      <c r="B23" s="12">
        <v>0.36</v>
      </c>
      <c r="D23" s="21">
        <v>39</v>
      </c>
      <c r="E23" s="12">
        <v>0.28999999999999998</v>
      </c>
      <c r="G23" s="21">
        <v>59</v>
      </c>
      <c r="H23" s="12">
        <v>0.22</v>
      </c>
    </row>
    <row r="24" spans="1:8" x14ac:dyDescent="0.25">
      <c r="A24" s="21">
        <v>20</v>
      </c>
      <c r="B24" s="12">
        <v>0.28999999999999998</v>
      </c>
      <c r="D24" s="21">
        <v>40</v>
      </c>
      <c r="E24" s="12">
        <v>0.28999999999999998</v>
      </c>
      <c r="G24" s="21">
        <v>60</v>
      </c>
      <c r="H24" s="12">
        <v>0.28000000000000003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4979-5883-4EC9-B875-A5D4A6D37BB1}">
  <dimension ref="A3:F63"/>
  <sheetViews>
    <sheetView workbookViewId="0">
      <selection activeCell="F9" sqref="F9"/>
    </sheetView>
  </sheetViews>
  <sheetFormatPr defaultRowHeight="15" x14ac:dyDescent="0.25"/>
  <cols>
    <col min="1" max="1" width="12.5703125" customWidth="1"/>
    <col min="2" max="2" width="14.42578125" customWidth="1"/>
    <col min="5" max="5" width="19.42578125" bestFit="1" customWidth="1"/>
    <col min="6" max="6" width="15.28515625" customWidth="1"/>
  </cols>
  <sheetData>
    <row r="3" spans="1:6" x14ac:dyDescent="0.25">
      <c r="A3" s="10" t="s">
        <v>3</v>
      </c>
      <c r="B3" s="10" t="s">
        <v>0</v>
      </c>
    </row>
    <row r="4" spans="1:6" x14ac:dyDescent="0.25">
      <c r="A4" s="10">
        <v>1</v>
      </c>
      <c r="B4" s="13">
        <v>0.41799999999999998</v>
      </c>
      <c r="E4" s="10" t="s">
        <v>1</v>
      </c>
      <c r="F4" s="10">
        <v>0.9</v>
      </c>
    </row>
    <row r="5" spans="1:6" x14ac:dyDescent="0.25">
      <c r="A5" s="10">
        <v>2</v>
      </c>
      <c r="B5" s="13">
        <v>0.42199999999999999</v>
      </c>
      <c r="E5" s="10" t="s">
        <v>5</v>
      </c>
      <c r="F5" s="13">
        <f>AVERAGE(B4:B63)</f>
        <v>0.42116666666666658</v>
      </c>
    </row>
    <row r="6" spans="1:6" x14ac:dyDescent="0.25">
      <c r="A6" s="10">
        <v>3</v>
      </c>
      <c r="B6" s="13">
        <v>0.42599999999999999</v>
      </c>
      <c r="E6" s="10" t="s">
        <v>6</v>
      </c>
      <c r="F6" s="15">
        <f>_xlfn.STDEV.S(B4:B63)</f>
        <v>4.934028046977605E-3</v>
      </c>
    </row>
    <row r="7" spans="1:6" x14ac:dyDescent="0.25">
      <c r="A7" s="10">
        <v>4</v>
      </c>
      <c r="B7" s="13">
        <v>0.439</v>
      </c>
      <c r="E7" s="10" t="s">
        <v>15</v>
      </c>
      <c r="F7" s="17">
        <f>F6/SQRT(60)</f>
        <v>6.3698028185548566E-4</v>
      </c>
    </row>
    <row r="8" spans="1:6" x14ac:dyDescent="0.25">
      <c r="A8" s="10">
        <v>5</v>
      </c>
      <c r="B8" s="13">
        <v>0.434</v>
      </c>
      <c r="E8" s="10" t="s">
        <v>12</v>
      </c>
      <c r="F8" s="10">
        <v>9.7878989999999995</v>
      </c>
    </row>
    <row r="9" spans="1:6" x14ac:dyDescent="0.25">
      <c r="A9" s="10">
        <v>6</v>
      </c>
      <c r="B9" s="13">
        <v>0.436</v>
      </c>
      <c r="E9" s="19" t="s">
        <v>13</v>
      </c>
      <c r="F9" s="10">
        <f>2*F4/F5^2</f>
        <v>10.147627624034786</v>
      </c>
    </row>
    <row r="10" spans="1:6" x14ac:dyDescent="0.25">
      <c r="A10" s="10">
        <v>7</v>
      </c>
      <c r="B10" s="13">
        <v>0.41399999999999998</v>
      </c>
      <c r="E10" s="19" t="s">
        <v>9</v>
      </c>
      <c r="F10" s="10">
        <f>SQRT(2*F4/F9)</f>
        <v>0.42116666666666658</v>
      </c>
    </row>
    <row r="11" spans="1:6" x14ac:dyDescent="0.25">
      <c r="A11" s="10">
        <v>8</v>
      </c>
      <c r="B11" s="13">
        <v>0.42099999999999999</v>
      </c>
    </row>
    <row r="12" spans="1:6" x14ac:dyDescent="0.25">
      <c r="A12" s="10">
        <v>9</v>
      </c>
      <c r="B12" s="13">
        <v>0.42499999999999999</v>
      </c>
    </row>
    <row r="13" spans="1:6" x14ac:dyDescent="0.25">
      <c r="A13" s="10">
        <v>10</v>
      </c>
      <c r="B13" s="13">
        <v>0.41499999999999998</v>
      </c>
    </row>
    <row r="14" spans="1:6" x14ac:dyDescent="0.25">
      <c r="A14" s="10">
        <v>11</v>
      </c>
      <c r="B14" s="13">
        <v>0.42399999999999999</v>
      </c>
      <c r="E14" s="10" t="s">
        <v>14</v>
      </c>
      <c r="F14" s="10">
        <v>5.0000000000000001E-4</v>
      </c>
    </row>
    <row r="15" spans="1:6" x14ac:dyDescent="0.25">
      <c r="A15" s="10">
        <v>12</v>
      </c>
      <c r="B15" s="13">
        <v>0.41399999999999998</v>
      </c>
    </row>
    <row r="16" spans="1:6" x14ac:dyDescent="0.25">
      <c r="A16" s="10">
        <v>13</v>
      </c>
      <c r="B16" s="13">
        <v>0.41799999999999998</v>
      </c>
    </row>
    <row r="17" spans="1:6" x14ac:dyDescent="0.25">
      <c r="A17" s="10">
        <v>14</v>
      </c>
      <c r="B17" s="13">
        <v>0.42299999999999999</v>
      </c>
    </row>
    <row r="18" spans="1:6" x14ac:dyDescent="0.25">
      <c r="A18" s="10">
        <v>15</v>
      </c>
      <c r="B18" s="13">
        <v>0.42199999999999999</v>
      </c>
      <c r="E18" s="10" t="s">
        <v>17</v>
      </c>
      <c r="F18" s="10">
        <f>SQRT(F7^2 +F14^2)</f>
        <v>8.0978014267620436E-4</v>
      </c>
    </row>
    <row r="19" spans="1:6" x14ac:dyDescent="0.25">
      <c r="A19" s="10">
        <v>16</v>
      </c>
      <c r="B19" s="13">
        <v>0.42299999999999999</v>
      </c>
    </row>
    <row r="20" spans="1:6" x14ac:dyDescent="0.25">
      <c r="A20" s="10">
        <v>17</v>
      </c>
      <c r="B20" s="13">
        <v>0.42299999999999999</v>
      </c>
    </row>
    <row r="21" spans="1:6" x14ac:dyDescent="0.25">
      <c r="A21" s="10">
        <v>18</v>
      </c>
      <c r="B21" s="13">
        <v>0.41799999999999998</v>
      </c>
    </row>
    <row r="22" spans="1:6" x14ac:dyDescent="0.25">
      <c r="A22" s="10">
        <v>19</v>
      </c>
      <c r="B22" s="13">
        <v>0.42299999999999999</v>
      </c>
    </row>
    <row r="23" spans="1:6" x14ac:dyDescent="0.25">
      <c r="A23" s="10">
        <v>20</v>
      </c>
      <c r="B23" s="13">
        <v>0.41599999999999998</v>
      </c>
    </row>
    <row r="24" spans="1:6" x14ac:dyDescent="0.25">
      <c r="A24" s="10">
        <v>21</v>
      </c>
      <c r="B24" s="13">
        <v>0.41699999999999998</v>
      </c>
    </row>
    <row r="25" spans="1:6" x14ac:dyDescent="0.25">
      <c r="A25" s="10">
        <v>22</v>
      </c>
      <c r="B25" s="13">
        <v>0.42099999999999999</v>
      </c>
    </row>
    <row r="26" spans="1:6" x14ac:dyDescent="0.25">
      <c r="A26" s="10">
        <v>23</v>
      </c>
      <c r="B26" s="13">
        <v>0.41699999999999998</v>
      </c>
    </row>
    <row r="27" spans="1:6" x14ac:dyDescent="0.25">
      <c r="A27" s="10">
        <v>24</v>
      </c>
      <c r="B27" s="13">
        <v>0.41299999999999998</v>
      </c>
    </row>
    <row r="28" spans="1:6" x14ac:dyDescent="0.25">
      <c r="A28" s="10">
        <v>25</v>
      </c>
      <c r="B28" s="13">
        <v>0.41599999999999998</v>
      </c>
    </row>
    <row r="29" spans="1:6" x14ac:dyDescent="0.25">
      <c r="A29" s="10">
        <v>26</v>
      </c>
      <c r="B29" s="13">
        <v>0.42099999999999999</v>
      </c>
    </row>
    <row r="30" spans="1:6" x14ac:dyDescent="0.25">
      <c r="A30" s="10">
        <v>27</v>
      </c>
      <c r="B30" s="10">
        <v>0.42</v>
      </c>
    </row>
    <row r="31" spans="1:6" x14ac:dyDescent="0.25">
      <c r="A31" s="10">
        <v>28</v>
      </c>
      <c r="B31" s="13">
        <v>0.41599999999999998</v>
      </c>
    </row>
    <row r="32" spans="1:6" x14ac:dyDescent="0.25">
      <c r="A32" s="10">
        <v>29</v>
      </c>
      <c r="B32" s="13">
        <v>0.42199999999999999</v>
      </c>
    </row>
    <row r="33" spans="1:2" x14ac:dyDescent="0.25">
      <c r="A33" s="10">
        <v>30</v>
      </c>
      <c r="B33" s="13">
        <v>0.42</v>
      </c>
    </row>
    <row r="34" spans="1:2" x14ac:dyDescent="0.25">
      <c r="A34" s="10">
        <v>31</v>
      </c>
      <c r="B34" s="13">
        <v>0.42699999999999999</v>
      </c>
    </row>
    <row r="35" spans="1:2" x14ac:dyDescent="0.25">
      <c r="A35" s="10">
        <v>32</v>
      </c>
      <c r="B35" s="10">
        <v>0.42</v>
      </c>
    </row>
    <row r="36" spans="1:2" x14ac:dyDescent="0.25">
      <c r="A36" s="10">
        <v>33</v>
      </c>
      <c r="B36" s="13">
        <v>0.42199999999999999</v>
      </c>
    </row>
    <row r="37" spans="1:2" x14ac:dyDescent="0.25">
      <c r="A37" s="10">
        <v>34</v>
      </c>
      <c r="B37" s="13">
        <v>0.42199999999999999</v>
      </c>
    </row>
    <row r="38" spans="1:2" x14ac:dyDescent="0.25">
      <c r="A38" s="10">
        <v>35</v>
      </c>
      <c r="B38" s="13">
        <v>0.42099999999999999</v>
      </c>
    </row>
    <row r="39" spans="1:2" x14ac:dyDescent="0.25">
      <c r="A39" s="10">
        <v>36</v>
      </c>
      <c r="B39" s="10">
        <v>0.42</v>
      </c>
    </row>
    <row r="40" spans="1:2" x14ac:dyDescent="0.25">
      <c r="A40" s="10">
        <v>37</v>
      </c>
      <c r="B40" s="13">
        <v>0.41799999999999998</v>
      </c>
    </row>
    <row r="41" spans="1:2" x14ac:dyDescent="0.25">
      <c r="A41" s="10">
        <v>38</v>
      </c>
      <c r="B41" s="10">
        <v>0.42</v>
      </c>
    </row>
    <row r="42" spans="1:2" x14ac:dyDescent="0.25">
      <c r="A42" s="10">
        <v>39</v>
      </c>
      <c r="B42" s="13">
        <v>0.42099999999999999</v>
      </c>
    </row>
    <row r="43" spans="1:2" x14ac:dyDescent="0.25">
      <c r="A43" s="10">
        <v>40</v>
      </c>
      <c r="B43" s="13">
        <v>0.42099999999999999</v>
      </c>
    </row>
    <row r="44" spans="1:2" x14ac:dyDescent="0.25">
      <c r="A44" s="10">
        <v>41</v>
      </c>
      <c r="B44" s="13">
        <v>0.42199999999999999</v>
      </c>
    </row>
    <row r="45" spans="1:2" x14ac:dyDescent="0.25">
      <c r="A45" s="10">
        <v>42</v>
      </c>
      <c r="B45" s="13">
        <v>0.42199999999999999</v>
      </c>
    </row>
    <row r="46" spans="1:2" x14ac:dyDescent="0.25">
      <c r="A46" s="10">
        <v>43</v>
      </c>
      <c r="B46" s="13">
        <v>0.42299999999999999</v>
      </c>
    </row>
    <row r="47" spans="1:2" x14ac:dyDescent="0.25">
      <c r="A47" s="10">
        <v>44</v>
      </c>
      <c r="B47" s="10">
        <v>0.42</v>
      </c>
    </row>
    <row r="48" spans="1:2" x14ac:dyDescent="0.25">
      <c r="A48" s="10">
        <v>45</v>
      </c>
      <c r="B48" s="13">
        <v>0.42699999999999999</v>
      </c>
    </row>
    <row r="49" spans="1:2" x14ac:dyDescent="0.25">
      <c r="A49" s="10">
        <v>46</v>
      </c>
      <c r="B49" s="13">
        <v>0.42299999999999999</v>
      </c>
    </row>
    <row r="50" spans="1:2" x14ac:dyDescent="0.25">
      <c r="A50" s="10">
        <v>47</v>
      </c>
      <c r="B50" s="13">
        <v>0.41799999999999998</v>
      </c>
    </row>
    <row r="51" spans="1:2" x14ac:dyDescent="0.25">
      <c r="A51" s="10">
        <v>48</v>
      </c>
      <c r="B51" s="13">
        <v>0.42699999999999999</v>
      </c>
    </row>
    <row r="52" spans="1:2" x14ac:dyDescent="0.25">
      <c r="A52" s="10">
        <v>49</v>
      </c>
      <c r="B52" s="13">
        <v>0.42199999999999999</v>
      </c>
    </row>
    <row r="53" spans="1:2" x14ac:dyDescent="0.25">
      <c r="A53" s="10">
        <v>50</v>
      </c>
      <c r="B53" s="13">
        <v>0.42199999999999999</v>
      </c>
    </row>
    <row r="54" spans="1:2" x14ac:dyDescent="0.25">
      <c r="A54" s="10">
        <v>51</v>
      </c>
      <c r="B54" s="13">
        <v>0.42099999999999999</v>
      </c>
    </row>
    <row r="55" spans="1:2" x14ac:dyDescent="0.25">
      <c r="A55" s="10">
        <v>52</v>
      </c>
      <c r="B55" s="13">
        <v>0.41599999999999998</v>
      </c>
    </row>
    <row r="56" spans="1:2" x14ac:dyDescent="0.25">
      <c r="A56" s="10">
        <v>53</v>
      </c>
      <c r="B56" s="13">
        <v>0.42399999999999999</v>
      </c>
    </row>
    <row r="57" spans="1:2" x14ac:dyDescent="0.25">
      <c r="A57" s="10">
        <v>54</v>
      </c>
      <c r="B57" s="13">
        <v>0.42099999999999999</v>
      </c>
    </row>
    <row r="58" spans="1:2" x14ac:dyDescent="0.25">
      <c r="A58" s="10">
        <v>55</v>
      </c>
      <c r="B58" s="13">
        <v>0.41299999999999998</v>
      </c>
    </row>
    <row r="59" spans="1:2" x14ac:dyDescent="0.25">
      <c r="A59" s="10">
        <v>56</v>
      </c>
      <c r="B59" s="13">
        <v>0.41899999999999998</v>
      </c>
    </row>
    <row r="60" spans="1:2" x14ac:dyDescent="0.25">
      <c r="A60" s="10">
        <v>57</v>
      </c>
      <c r="B60" s="13">
        <v>0.41799999999999998</v>
      </c>
    </row>
    <row r="61" spans="1:2" x14ac:dyDescent="0.25">
      <c r="A61" s="10">
        <v>58</v>
      </c>
      <c r="B61" s="13">
        <v>0.42199999999999999</v>
      </c>
    </row>
    <row r="62" spans="1:2" x14ac:dyDescent="0.25">
      <c r="A62" s="10">
        <v>59</v>
      </c>
      <c r="B62" s="13">
        <v>0.41499999999999998</v>
      </c>
    </row>
    <row r="63" spans="1:2" x14ac:dyDescent="0.25">
      <c r="A63" s="10">
        <v>60</v>
      </c>
      <c r="B63" s="13">
        <v>0.42599999999999999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DadosAnalogico</vt:lpstr>
      <vt:lpstr>Planilha1</vt:lpstr>
      <vt:lpstr>DadosDigitais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Duran</dc:creator>
  <cp:lastModifiedBy>T-Gamer</cp:lastModifiedBy>
  <cp:lastPrinted>2022-07-26T15:14:07Z</cp:lastPrinted>
  <dcterms:created xsi:type="dcterms:W3CDTF">2022-07-05T23:56:29Z</dcterms:created>
  <dcterms:modified xsi:type="dcterms:W3CDTF">2022-07-29T14:44:27Z</dcterms:modified>
</cp:coreProperties>
</file>