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H:\Users\Public\Documents\Algoritmos\Solver\"/>
    </mc:Choice>
  </mc:AlternateContent>
  <bookViews>
    <workbookView xWindow="2100" yWindow="0" windowWidth="19440" windowHeight="8115"/>
  </bookViews>
  <sheets>
    <sheet name="Descrição do Modelo" sheetId="2" r:id="rId1"/>
  </sheets>
  <definedNames>
    <definedName name="Margem">'Descrição do Modelo'!$D$26</definedName>
    <definedName name="solver_adj" localSheetId="0" hidden="1">'Descrição do Modelo'!$C$11:$H$16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'Descrição do Modelo'!$I$35:$I$40</definedName>
    <definedName name="solver_lhs2" localSheetId="0" hidden="1">'Descrição do Modelo'!$I$42:$I$47</definedName>
    <definedName name="solver_lhs3" localSheetId="0" hidden="1">'Descrição do Modelo'!$F$55</definedName>
    <definedName name="solver_lhs4" localSheetId="0" hidden="1">'Descrição do Modelo'!$F$55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'Descrição do Modelo'!$D$26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1</definedName>
    <definedName name="solver_rhs2" localSheetId="0" hidden="1">1</definedName>
    <definedName name="solver_rhs3" localSheetId="0" hidden="1">'Descrição do Modelo'!$K$55</definedName>
    <definedName name="solver_rhs4" localSheetId="0" hidden="1">'Descrição do Modelo'!$K$55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2" l="1"/>
  <c r="G40" i="2"/>
  <c r="F40" i="2"/>
  <c r="E40" i="2"/>
  <c r="D40" i="2"/>
  <c r="C40" i="2"/>
  <c r="H39" i="2"/>
  <c r="G39" i="2"/>
  <c r="F39" i="2"/>
  <c r="E39" i="2"/>
  <c r="D39" i="2"/>
  <c r="C39" i="2"/>
  <c r="H38" i="2"/>
  <c r="G38" i="2"/>
  <c r="F38" i="2"/>
  <c r="E38" i="2"/>
  <c r="D38" i="2"/>
  <c r="C38" i="2"/>
  <c r="H37" i="2"/>
  <c r="G37" i="2"/>
  <c r="F37" i="2"/>
  <c r="E37" i="2"/>
  <c r="D37" i="2"/>
  <c r="C37" i="2"/>
  <c r="H36" i="2"/>
  <c r="G36" i="2"/>
  <c r="F36" i="2"/>
  <c r="E36" i="2"/>
  <c r="D36" i="2"/>
  <c r="C36" i="2"/>
  <c r="H35" i="2"/>
  <c r="I47" i="2" s="1"/>
  <c r="G35" i="2"/>
  <c r="F35" i="2"/>
  <c r="E35" i="2"/>
  <c r="D35" i="2"/>
  <c r="I43" i="2" s="1"/>
  <c r="C35" i="2"/>
  <c r="H32" i="2"/>
  <c r="G32" i="2"/>
  <c r="F32" i="2"/>
  <c r="E32" i="2"/>
  <c r="D32" i="2"/>
  <c r="C32" i="2"/>
  <c r="H31" i="2"/>
  <c r="G31" i="2"/>
  <c r="F31" i="2"/>
  <c r="E31" i="2"/>
  <c r="D31" i="2"/>
  <c r="C31" i="2"/>
  <c r="H30" i="2"/>
  <c r="G30" i="2"/>
  <c r="F30" i="2"/>
  <c r="E30" i="2"/>
  <c r="D30" i="2"/>
  <c r="C30" i="2"/>
  <c r="H29" i="2"/>
  <c r="G29" i="2"/>
  <c r="F29" i="2"/>
  <c r="E29" i="2"/>
  <c r="D29" i="2"/>
  <c r="C29" i="2"/>
  <c r="H28" i="2"/>
  <c r="G28" i="2"/>
  <c r="F28" i="2"/>
  <c r="E28" i="2"/>
  <c r="D28" i="2"/>
  <c r="C28" i="2"/>
  <c r="H27" i="2"/>
  <c r="G27" i="2"/>
  <c r="F27" i="2"/>
  <c r="E27" i="2"/>
  <c r="D27" i="2"/>
  <c r="C27" i="2"/>
  <c r="I45" i="2" l="1"/>
  <c r="I44" i="2"/>
  <c r="I42" i="2"/>
  <c r="I46" i="2"/>
  <c r="I35" i="2"/>
  <c r="I37" i="2"/>
  <c r="I40" i="2"/>
  <c r="I39" i="2"/>
  <c r="I38" i="2"/>
  <c r="I36" i="2"/>
  <c r="D26" i="2"/>
</calcChain>
</file>

<file path=xl/sharedStrings.xml><?xml version="1.0" encoding="utf-8"?>
<sst xmlns="http://schemas.openxmlformats.org/spreadsheetml/2006/main" count="96" uniqueCount="56">
  <si>
    <t>Variáveis de decisão (células variáveis)</t>
  </si>
  <si>
    <t>Dados de saída do modelo</t>
  </si>
  <si>
    <t>Disponibilidade</t>
  </si>
  <si>
    <t>&lt;=</t>
  </si>
  <si>
    <t>Função objetivo Max (célula destino)</t>
  </si>
  <si>
    <t>Matos</t>
  </si>
  <si>
    <t>x11</t>
  </si>
  <si>
    <t>x12</t>
  </si>
  <si>
    <t>x13</t>
  </si>
  <si>
    <t>x14</t>
  </si>
  <si>
    <t>x15</t>
  </si>
  <si>
    <t>x16</t>
  </si>
  <si>
    <t>x21</t>
  </si>
  <si>
    <t>x22</t>
  </si>
  <si>
    <t>x23</t>
  </si>
  <si>
    <t>x24</t>
  </si>
  <si>
    <t>x25</t>
  </si>
  <si>
    <t>x26</t>
  </si>
  <si>
    <t>x31</t>
  </si>
  <si>
    <t>x32</t>
  </si>
  <si>
    <t>x33</t>
  </si>
  <si>
    <t>x34</t>
  </si>
  <si>
    <t>x35</t>
  </si>
  <si>
    <t>x36</t>
  </si>
  <si>
    <t>x41</t>
  </si>
  <si>
    <t>x42</t>
  </si>
  <si>
    <t>x43</t>
  </si>
  <si>
    <t>x44</t>
  </si>
  <si>
    <t>x45</t>
  </si>
  <si>
    <t>x46</t>
  </si>
  <si>
    <t>x51</t>
  </si>
  <si>
    <t>x52</t>
  </si>
  <si>
    <t>x53</t>
  </si>
  <si>
    <t>x54</t>
  </si>
  <si>
    <t>x55</t>
  </si>
  <si>
    <t>x56</t>
  </si>
  <si>
    <t>x61</t>
  </si>
  <si>
    <t>x62</t>
  </si>
  <si>
    <t>x63</t>
  </si>
  <si>
    <t>x64</t>
  </si>
  <si>
    <t>x65</t>
  </si>
  <si>
    <t>x66</t>
  </si>
  <si>
    <t>==&gt;&gt;</t>
  </si>
  <si>
    <t>Pereira</t>
  </si>
  <si>
    <t>Bernardes</t>
  </si>
  <si>
    <t>Maia</t>
  </si>
  <si>
    <t>Pinto</t>
  </si>
  <si>
    <t>Rosado</t>
  </si>
  <si>
    <t>Salvador</t>
  </si>
  <si>
    <t>Recife</t>
  </si>
  <si>
    <t>Caxias do Sul</t>
  </si>
  <si>
    <t>Florianópolis</t>
  </si>
  <si>
    <t>Natal</t>
  </si>
  <si>
    <t>Mossoró</t>
  </si>
  <si>
    <t>=</t>
  </si>
  <si>
    <t>Custo por coordenador alocado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</si>
</sst>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quotePrefix="1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7"/>
  <sheetViews>
    <sheetView tabSelected="1" zoomScaleNormal="100" workbookViewId="0"/>
  </sheetViews>
  <sheetFormatPr defaultRowHeight="15" x14ac:dyDescent="0.25"/>
  <cols>
    <col min="1" max="1" width="9.140625" style="1"/>
    <col min="2" max="2" width="42.140625" style="1" customWidth="1"/>
    <col min="3" max="4" width="10" style="1" bestFit="1" customWidth="1"/>
    <col min="5" max="5" width="14.42578125" style="1" bestFit="1" customWidth="1"/>
    <col min="6" max="6" width="14.140625" style="1" customWidth="1"/>
    <col min="7" max="7" width="9.42578125" style="1" customWidth="1"/>
    <col min="8" max="8" width="12" style="1" customWidth="1"/>
    <col min="9" max="9" width="7.7109375" style="1" customWidth="1"/>
    <col min="10" max="10" width="7.5703125" style="1" bestFit="1" customWidth="1"/>
    <col min="11" max="16384" width="9.140625" style="1"/>
  </cols>
  <sheetData>
    <row r="2" spans="2:8" x14ac:dyDescent="0.25">
      <c r="C2" s="3" t="s">
        <v>48</v>
      </c>
      <c r="D2" s="3" t="s">
        <v>49</v>
      </c>
      <c r="E2" s="3" t="s">
        <v>50</v>
      </c>
      <c r="F2" s="3" t="s">
        <v>51</v>
      </c>
      <c r="G2" s="3" t="s">
        <v>52</v>
      </c>
      <c r="H2" s="3" t="s">
        <v>53</v>
      </c>
    </row>
    <row r="3" spans="2:8" x14ac:dyDescent="0.25"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</row>
    <row r="4" spans="2:8" x14ac:dyDescent="0.25">
      <c r="B4" s="3" t="s">
        <v>43</v>
      </c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</row>
    <row r="5" spans="2:8" x14ac:dyDescent="0.25">
      <c r="B5" s="3" t="s">
        <v>44</v>
      </c>
      <c r="C5" s="3" t="s">
        <v>18</v>
      </c>
      <c r="D5" s="3" t="s">
        <v>19</v>
      </c>
      <c r="E5" s="3" t="s">
        <v>20</v>
      </c>
      <c r="F5" s="3" t="s">
        <v>21</v>
      </c>
      <c r="G5" s="3" t="s">
        <v>22</v>
      </c>
      <c r="H5" s="3" t="s">
        <v>23</v>
      </c>
    </row>
    <row r="6" spans="2:8" x14ac:dyDescent="0.25">
      <c r="B6" s="3" t="s">
        <v>45</v>
      </c>
      <c r="C6" s="3" t="s">
        <v>24</v>
      </c>
      <c r="D6" s="3" t="s">
        <v>25</v>
      </c>
      <c r="E6" s="3" t="s">
        <v>26</v>
      </c>
      <c r="F6" s="3" t="s">
        <v>27</v>
      </c>
      <c r="G6" s="3" t="s">
        <v>28</v>
      </c>
      <c r="H6" s="3" t="s">
        <v>29</v>
      </c>
    </row>
    <row r="7" spans="2:8" x14ac:dyDescent="0.25">
      <c r="B7" s="3" t="s">
        <v>46</v>
      </c>
      <c r="C7" s="3" t="s">
        <v>30</v>
      </c>
      <c r="D7" s="3" t="s">
        <v>31</v>
      </c>
      <c r="E7" s="3" t="s">
        <v>32</v>
      </c>
      <c r="F7" s="3" t="s">
        <v>33</v>
      </c>
      <c r="G7" s="3" t="s">
        <v>34</v>
      </c>
      <c r="H7" s="3" t="s">
        <v>35</v>
      </c>
    </row>
    <row r="8" spans="2:8" x14ac:dyDescent="0.25">
      <c r="B8" s="3" t="s">
        <v>47</v>
      </c>
      <c r="C8" s="3" t="s">
        <v>36</v>
      </c>
      <c r="D8" s="3" t="s">
        <v>37</v>
      </c>
      <c r="E8" s="3" t="s">
        <v>38</v>
      </c>
      <c r="F8" s="3" t="s">
        <v>39</v>
      </c>
      <c r="G8" s="3" t="s">
        <v>40</v>
      </c>
      <c r="H8" s="3" t="s">
        <v>41</v>
      </c>
    </row>
    <row r="10" spans="2:8" x14ac:dyDescent="0.25">
      <c r="B10" s="1" t="s">
        <v>0</v>
      </c>
    </row>
    <row r="11" spans="2:8" x14ac:dyDescent="0.25">
      <c r="B11" s="3" t="s">
        <v>5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</row>
    <row r="12" spans="2:8" x14ac:dyDescent="0.25">
      <c r="B12" s="3" t="s">
        <v>43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2:8" x14ac:dyDescent="0.25">
      <c r="B13" s="3" t="s">
        <v>44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</row>
    <row r="14" spans="2:8" x14ac:dyDescent="0.25">
      <c r="B14" s="3" t="s">
        <v>45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</row>
    <row r="15" spans="2:8" x14ac:dyDescent="0.25">
      <c r="B15" s="3" t="s">
        <v>46</v>
      </c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</row>
    <row r="16" spans="2:8" x14ac:dyDescent="0.25">
      <c r="B16" s="3" t="s">
        <v>47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</row>
    <row r="18" spans="2:8" x14ac:dyDescent="0.25">
      <c r="B18" s="1" t="s">
        <v>55</v>
      </c>
    </row>
    <row r="19" spans="2:8" x14ac:dyDescent="0.25">
      <c r="B19" s="3" t="s">
        <v>5</v>
      </c>
      <c r="C19" s="4">
        <v>4000</v>
      </c>
      <c r="D19" s="4">
        <v>5500</v>
      </c>
      <c r="E19" s="4">
        <v>6000</v>
      </c>
      <c r="F19" s="4">
        <v>5000</v>
      </c>
      <c r="G19" s="4">
        <v>5891</v>
      </c>
      <c r="H19" s="4">
        <v>4179</v>
      </c>
    </row>
    <row r="20" spans="2:8" x14ac:dyDescent="0.25">
      <c r="B20" s="3" t="s">
        <v>43</v>
      </c>
      <c r="C20" s="4">
        <v>2500</v>
      </c>
      <c r="D20" s="4">
        <v>8000</v>
      </c>
      <c r="E20" s="4">
        <v>6500</v>
      </c>
      <c r="F20" s="4">
        <v>4000</v>
      </c>
      <c r="G20" s="4">
        <v>3669</v>
      </c>
      <c r="H20" s="4">
        <v>5346</v>
      </c>
    </row>
    <row r="21" spans="2:8" x14ac:dyDescent="0.25">
      <c r="B21" s="3" t="s">
        <v>44</v>
      </c>
      <c r="C21" s="4">
        <v>2500</v>
      </c>
      <c r="D21" s="4">
        <v>5000</v>
      </c>
      <c r="E21" s="4">
        <v>11500</v>
      </c>
      <c r="F21" s="4">
        <v>7000</v>
      </c>
      <c r="G21" s="4">
        <v>3350</v>
      </c>
      <c r="H21" s="4">
        <v>6326</v>
      </c>
    </row>
    <row r="22" spans="2:8" x14ac:dyDescent="0.25">
      <c r="B22" s="3" t="s">
        <v>45</v>
      </c>
      <c r="C22" s="4">
        <v>2681</v>
      </c>
      <c r="D22" s="4">
        <v>7752</v>
      </c>
      <c r="E22" s="4">
        <v>4643</v>
      </c>
      <c r="F22" s="4">
        <v>6800</v>
      </c>
      <c r="G22" s="4">
        <v>4553</v>
      </c>
      <c r="H22" s="4">
        <v>4952</v>
      </c>
    </row>
    <row r="23" spans="2:8" x14ac:dyDescent="0.25">
      <c r="B23" s="3" t="s">
        <v>46</v>
      </c>
      <c r="C23" s="4">
        <v>7965</v>
      </c>
      <c r="D23" s="4">
        <v>2669</v>
      </c>
      <c r="E23" s="4">
        <v>2910</v>
      </c>
      <c r="F23" s="4">
        <v>8082</v>
      </c>
      <c r="G23" s="4">
        <v>10668</v>
      </c>
      <c r="H23" s="4">
        <v>5926</v>
      </c>
    </row>
    <row r="24" spans="2:8" x14ac:dyDescent="0.25">
      <c r="B24" s="3" t="s">
        <v>47</v>
      </c>
      <c r="C24" s="4">
        <v>8136</v>
      </c>
      <c r="D24" s="4">
        <v>6431</v>
      </c>
      <c r="E24" s="4">
        <v>10627</v>
      </c>
      <c r="F24" s="4">
        <v>6615</v>
      </c>
      <c r="G24" s="4">
        <v>4570</v>
      </c>
      <c r="H24" s="4">
        <v>2636</v>
      </c>
    </row>
    <row r="25" spans="2:8" x14ac:dyDescent="0.25">
      <c r="B25" s="3"/>
    </row>
    <row r="26" spans="2:8" x14ac:dyDescent="0.25">
      <c r="B26" s="1" t="s">
        <v>4</v>
      </c>
      <c r="C26" s="2" t="s">
        <v>42</v>
      </c>
      <c r="D26" s="1">
        <f>SUM(C27:H27)+SUM(C28:H28)+SUM(C29:H29)+SUM(C30:H30)+SUM(C31:H31)+SUM(C32:H32)</f>
        <v>20798</v>
      </c>
    </row>
    <row r="27" spans="2:8" x14ac:dyDescent="0.25">
      <c r="B27" s="3" t="s">
        <v>5</v>
      </c>
      <c r="C27" s="1">
        <f>C19*C11</f>
        <v>0</v>
      </c>
      <c r="D27" s="1">
        <f t="shared" ref="D27:H27" si="0">D19*D11</f>
        <v>0</v>
      </c>
      <c r="E27" s="1">
        <f t="shared" si="0"/>
        <v>0</v>
      </c>
      <c r="F27" s="1">
        <f t="shared" si="0"/>
        <v>5000</v>
      </c>
      <c r="G27" s="1">
        <f t="shared" si="0"/>
        <v>0</v>
      </c>
      <c r="H27" s="1">
        <f t="shared" si="0"/>
        <v>0</v>
      </c>
    </row>
    <row r="28" spans="2:8" x14ac:dyDescent="0.25">
      <c r="B28" s="3" t="s">
        <v>43</v>
      </c>
      <c r="C28" s="1">
        <f t="shared" ref="C28:H28" si="1">C20*C12</f>
        <v>2500</v>
      </c>
      <c r="D28" s="1">
        <f t="shared" si="1"/>
        <v>0</v>
      </c>
      <c r="E28" s="1">
        <f t="shared" si="1"/>
        <v>0</v>
      </c>
      <c r="F28" s="1">
        <f t="shared" si="1"/>
        <v>0</v>
      </c>
      <c r="G28" s="1">
        <f t="shared" si="1"/>
        <v>0</v>
      </c>
      <c r="H28" s="1">
        <f t="shared" si="1"/>
        <v>0</v>
      </c>
    </row>
    <row r="29" spans="2:8" x14ac:dyDescent="0.25">
      <c r="B29" s="3" t="s">
        <v>44</v>
      </c>
      <c r="C29" s="1">
        <f t="shared" ref="C29:H29" si="2">C21*C13</f>
        <v>0</v>
      </c>
      <c r="D29" s="1">
        <f t="shared" si="2"/>
        <v>0</v>
      </c>
      <c r="E29" s="1">
        <f t="shared" si="2"/>
        <v>0</v>
      </c>
      <c r="F29" s="1">
        <f t="shared" si="2"/>
        <v>0</v>
      </c>
      <c r="G29" s="1">
        <f t="shared" si="2"/>
        <v>3350</v>
      </c>
      <c r="H29" s="1">
        <f t="shared" si="2"/>
        <v>0</v>
      </c>
    </row>
    <row r="30" spans="2:8" x14ac:dyDescent="0.25">
      <c r="B30" s="3" t="s">
        <v>45</v>
      </c>
      <c r="C30" s="1">
        <f t="shared" ref="C30:H30" si="3">C22*C14</f>
        <v>0</v>
      </c>
      <c r="D30" s="1">
        <f t="shared" si="3"/>
        <v>0</v>
      </c>
      <c r="E30" s="1">
        <f t="shared" si="3"/>
        <v>4643</v>
      </c>
      <c r="F30" s="1">
        <f t="shared" si="3"/>
        <v>0</v>
      </c>
      <c r="G30" s="1">
        <f t="shared" si="3"/>
        <v>0</v>
      </c>
      <c r="H30" s="1">
        <f t="shared" si="3"/>
        <v>0</v>
      </c>
    </row>
    <row r="31" spans="2:8" x14ac:dyDescent="0.25">
      <c r="B31" s="3" t="s">
        <v>46</v>
      </c>
      <c r="C31" s="1">
        <f t="shared" ref="C31:H31" si="4">C23*C15</f>
        <v>0</v>
      </c>
      <c r="D31" s="1">
        <f t="shared" si="4"/>
        <v>2669</v>
      </c>
      <c r="E31" s="1">
        <f t="shared" si="4"/>
        <v>0</v>
      </c>
      <c r="F31" s="1">
        <f t="shared" si="4"/>
        <v>0</v>
      </c>
      <c r="G31" s="1">
        <f t="shared" si="4"/>
        <v>0</v>
      </c>
      <c r="H31" s="1">
        <f t="shared" si="4"/>
        <v>0</v>
      </c>
    </row>
    <row r="32" spans="2:8" x14ac:dyDescent="0.25">
      <c r="B32" s="3" t="s">
        <v>47</v>
      </c>
      <c r="C32" s="1">
        <f t="shared" ref="C32:H32" si="5">C24*C16</f>
        <v>0</v>
      </c>
      <c r="D32" s="1">
        <f t="shared" si="5"/>
        <v>0</v>
      </c>
      <c r="E32" s="1">
        <f t="shared" si="5"/>
        <v>0</v>
      </c>
      <c r="F32" s="1">
        <f t="shared" si="5"/>
        <v>0</v>
      </c>
      <c r="G32" s="1">
        <f t="shared" si="5"/>
        <v>0</v>
      </c>
      <c r="H32" s="1">
        <f t="shared" si="5"/>
        <v>2636</v>
      </c>
    </row>
    <row r="34" spans="2:11" x14ac:dyDescent="0.25">
      <c r="B34" s="1" t="s">
        <v>1</v>
      </c>
      <c r="K34" s="1" t="s">
        <v>2</v>
      </c>
    </row>
    <row r="35" spans="2:11" x14ac:dyDescent="0.25">
      <c r="B35" s="3" t="s">
        <v>5</v>
      </c>
      <c r="C35" s="1">
        <f>C11</f>
        <v>0</v>
      </c>
      <c r="D35" s="1">
        <f t="shared" ref="D35:H35" si="6">D11</f>
        <v>0</v>
      </c>
      <c r="E35" s="1">
        <f t="shared" si="6"/>
        <v>0</v>
      </c>
      <c r="F35" s="1">
        <f t="shared" si="6"/>
        <v>1</v>
      </c>
      <c r="G35" s="1">
        <f t="shared" si="6"/>
        <v>0</v>
      </c>
      <c r="H35" s="1">
        <f t="shared" si="6"/>
        <v>0</v>
      </c>
      <c r="I35" s="1">
        <f t="shared" ref="I35:I40" si="7">SUM(C35:H35)</f>
        <v>1</v>
      </c>
      <c r="J35" s="1" t="s">
        <v>54</v>
      </c>
      <c r="K35" s="1">
        <v>1</v>
      </c>
    </row>
    <row r="36" spans="2:11" x14ac:dyDescent="0.25">
      <c r="B36" s="3" t="s">
        <v>43</v>
      </c>
      <c r="C36" s="1">
        <f t="shared" ref="C36:H36" si="8">C12</f>
        <v>1</v>
      </c>
      <c r="D36" s="1">
        <f t="shared" si="8"/>
        <v>0</v>
      </c>
      <c r="E36" s="1">
        <f t="shared" si="8"/>
        <v>0</v>
      </c>
      <c r="F36" s="1">
        <f t="shared" si="8"/>
        <v>0</v>
      </c>
      <c r="G36" s="1">
        <f t="shared" si="8"/>
        <v>0</v>
      </c>
      <c r="H36" s="1">
        <f t="shared" si="8"/>
        <v>0</v>
      </c>
      <c r="I36" s="1">
        <f t="shared" si="7"/>
        <v>1</v>
      </c>
      <c r="J36" s="1" t="s">
        <v>54</v>
      </c>
      <c r="K36" s="1">
        <v>1</v>
      </c>
    </row>
    <row r="37" spans="2:11" x14ac:dyDescent="0.25">
      <c r="B37" s="3" t="s">
        <v>44</v>
      </c>
      <c r="C37" s="1">
        <f t="shared" ref="C37:H37" si="9">C13</f>
        <v>0</v>
      </c>
      <c r="D37" s="1">
        <f t="shared" si="9"/>
        <v>0</v>
      </c>
      <c r="E37" s="1">
        <f t="shared" si="9"/>
        <v>0</v>
      </c>
      <c r="F37" s="1">
        <f t="shared" si="9"/>
        <v>0</v>
      </c>
      <c r="G37" s="1">
        <f t="shared" si="9"/>
        <v>1</v>
      </c>
      <c r="H37" s="1">
        <f t="shared" si="9"/>
        <v>0</v>
      </c>
      <c r="I37" s="1">
        <f t="shared" si="7"/>
        <v>1</v>
      </c>
      <c r="J37" s="1" t="s">
        <v>54</v>
      </c>
      <c r="K37" s="1">
        <v>1</v>
      </c>
    </row>
    <row r="38" spans="2:11" x14ac:dyDescent="0.25">
      <c r="B38" s="3" t="s">
        <v>45</v>
      </c>
      <c r="C38" s="1">
        <f t="shared" ref="C38:H38" si="10">C14</f>
        <v>0</v>
      </c>
      <c r="D38" s="1">
        <f t="shared" si="10"/>
        <v>0</v>
      </c>
      <c r="E38" s="1">
        <f t="shared" si="10"/>
        <v>1</v>
      </c>
      <c r="F38" s="1">
        <f t="shared" si="10"/>
        <v>0</v>
      </c>
      <c r="G38" s="1">
        <f t="shared" si="10"/>
        <v>0</v>
      </c>
      <c r="H38" s="1">
        <f t="shared" si="10"/>
        <v>0</v>
      </c>
      <c r="I38" s="1">
        <f t="shared" si="7"/>
        <v>1</v>
      </c>
      <c r="J38" s="1" t="s">
        <v>54</v>
      </c>
      <c r="K38" s="1">
        <v>1</v>
      </c>
    </row>
    <row r="39" spans="2:11" x14ac:dyDescent="0.25">
      <c r="B39" s="3" t="s">
        <v>46</v>
      </c>
      <c r="C39" s="1">
        <f t="shared" ref="C39:H39" si="11">C15</f>
        <v>0</v>
      </c>
      <c r="D39" s="1">
        <f t="shared" si="11"/>
        <v>1</v>
      </c>
      <c r="E39" s="1">
        <f t="shared" si="11"/>
        <v>0</v>
      </c>
      <c r="F39" s="1">
        <f t="shared" si="11"/>
        <v>0</v>
      </c>
      <c r="G39" s="1">
        <f t="shared" si="11"/>
        <v>0</v>
      </c>
      <c r="H39" s="1">
        <f t="shared" si="11"/>
        <v>0</v>
      </c>
      <c r="I39" s="1">
        <f t="shared" si="7"/>
        <v>1</v>
      </c>
      <c r="J39" s="1" t="s">
        <v>54</v>
      </c>
      <c r="K39" s="1">
        <v>1</v>
      </c>
    </row>
    <row r="40" spans="2:11" x14ac:dyDescent="0.25">
      <c r="B40" s="3" t="s">
        <v>47</v>
      </c>
      <c r="C40" s="1">
        <f t="shared" ref="C40:H40" si="12">C16</f>
        <v>0</v>
      </c>
      <c r="D40" s="1">
        <f t="shared" si="12"/>
        <v>0</v>
      </c>
      <c r="E40" s="1">
        <f t="shared" si="12"/>
        <v>0</v>
      </c>
      <c r="F40" s="1">
        <f t="shared" si="12"/>
        <v>0</v>
      </c>
      <c r="G40" s="1">
        <f t="shared" si="12"/>
        <v>0</v>
      </c>
      <c r="H40" s="1">
        <f t="shared" si="12"/>
        <v>1</v>
      </c>
      <c r="I40" s="1">
        <f t="shared" si="7"/>
        <v>1</v>
      </c>
      <c r="J40" s="1" t="s">
        <v>54</v>
      </c>
      <c r="K40" s="1">
        <v>1</v>
      </c>
    </row>
    <row r="42" spans="2:11" x14ac:dyDescent="0.25">
      <c r="B42" s="3" t="s">
        <v>48</v>
      </c>
      <c r="I42" s="1">
        <f>SUM(C35:C40)</f>
        <v>1</v>
      </c>
      <c r="J42" s="1" t="s">
        <v>3</v>
      </c>
      <c r="K42" s="1">
        <v>1</v>
      </c>
    </row>
    <row r="43" spans="2:11" x14ac:dyDescent="0.25">
      <c r="B43" s="3" t="s">
        <v>49</v>
      </c>
      <c r="I43" s="1">
        <f>SUM(D35:D40)</f>
        <v>1</v>
      </c>
      <c r="J43" s="1" t="s">
        <v>3</v>
      </c>
      <c r="K43" s="1">
        <v>1</v>
      </c>
    </row>
    <row r="44" spans="2:11" x14ac:dyDescent="0.25">
      <c r="B44" s="3" t="s">
        <v>50</v>
      </c>
      <c r="I44" s="1">
        <f>SUM(E35:E40)</f>
        <v>1</v>
      </c>
      <c r="J44" s="1" t="s">
        <v>3</v>
      </c>
      <c r="K44" s="1">
        <v>1</v>
      </c>
    </row>
    <row r="45" spans="2:11" x14ac:dyDescent="0.25">
      <c r="B45" s="3" t="s">
        <v>51</v>
      </c>
      <c r="I45" s="1">
        <f>SUM(F35:F40)</f>
        <v>1</v>
      </c>
      <c r="J45" s="1" t="s">
        <v>3</v>
      </c>
      <c r="K45" s="1">
        <v>1</v>
      </c>
    </row>
    <row r="46" spans="2:11" x14ac:dyDescent="0.25">
      <c r="B46" s="3" t="s">
        <v>52</v>
      </c>
      <c r="I46" s="1">
        <f>SUM(G35:G40)</f>
        <v>1</v>
      </c>
      <c r="J46" s="1" t="s">
        <v>3</v>
      </c>
      <c r="K46" s="1">
        <v>1</v>
      </c>
    </row>
    <row r="47" spans="2:11" x14ac:dyDescent="0.25">
      <c r="B47" s="3" t="s">
        <v>53</v>
      </c>
      <c r="I47" s="1">
        <f>SUM(H35:H40)</f>
        <v>1</v>
      </c>
      <c r="J47" s="1" t="s">
        <v>3</v>
      </c>
      <c r="K47" s="1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Descrição do Modelo</vt:lpstr>
      <vt:lpstr>Margem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Dionizio Santos</dc:creator>
  <cp:lastModifiedBy>Hugo Dionizio Santos</cp:lastModifiedBy>
  <dcterms:created xsi:type="dcterms:W3CDTF">2016-05-26T03:57:45Z</dcterms:created>
  <dcterms:modified xsi:type="dcterms:W3CDTF">2016-05-27T07:30:47Z</dcterms:modified>
</cp:coreProperties>
</file>