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lara\Downloads\TFM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F29" i="1" l="1"/>
  <c r="F30" i="1"/>
  <c r="F31" i="1"/>
  <c r="F32" i="1"/>
  <c r="F33" i="1"/>
  <c r="F26" i="1"/>
  <c r="F27" i="1"/>
  <c r="F28" i="1"/>
  <c r="F25" i="1"/>
  <c r="D3" i="1"/>
  <c r="F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F37" i="1" s="1"/>
</calcChain>
</file>

<file path=xl/sharedStrings.xml><?xml version="1.0" encoding="utf-8"?>
<sst xmlns="http://schemas.openxmlformats.org/spreadsheetml/2006/main" count="108" uniqueCount="75">
  <si>
    <t>Refererencia</t>
  </si>
  <si>
    <t>Descripción</t>
  </si>
  <si>
    <t>Fabricante</t>
  </si>
  <si>
    <t>Cantidad</t>
  </si>
  <si>
    <t>Precio Unitario</t>
  </si>
  <si>
    <t>Precio Total</t>
  </si>
  <si>
    <t>Base de enchufe 16A/250V</t>
  </si>
  <si>
    <t>Gira</t>
  </si>
  <si>
    <t>Juego de juntas para base de enchufe</t>
  </si>
  <si>
    <t>?</t>
  </si>
  <si>
    <t>Detect. Movimiento KNX Komfort 2,2m</t>
  </si>
  <si>
    <t>Acoplador de bus KNX</t>
  </si>
  <si>
    <t>Detect. Presencia KNX Mini Komfort</t>
  </si>
  <si>
    <t>Detect. Movimiento KNX Standard 2,2m</t>
  </si>
  <si>
    <t>Sensor CO2 + Humedad KNX</t>
  </si>
  <si>
    <t>Acoplador de bus de pulsador KNX de 2 elementos con mando de 1 punto</t>
  </si>
  <si>
    <t>Teclas basculantes</t>
  </si>
  <si>
    <t>Teclas basculantes serigrafiadas con flecha</t>
  </si>
  <si>
    <t>Fuente alimentacion 640mA KNX</t>
  </si>
  <si>
    <t>Actuador de conmutación 24 salidas / 12 persianas KNX 16A</t>
  </si>
  <si>
    <t>Actuador calefaccion 6 elementos KNX</t>
  </si>
  <si>
    <t>Entrada binaria KNX de 6 elementos 10-230 V CA/CC</t>
  </si>
  <si>
    <t>Detector de humos</t>
  </si>
  <si>
    <t>Módulo KNX para detector de humo</t>
  </si>
  <si>
    <t>Gira X1</t>
  </si>
  <si>
    <t>Gira G1</t>
  </si>
  <si>
    <t>Marco cubierta 1 elemento</t>
  </si>
  <si>
    <t>Marco cubierta 2 elemento</t>
  </si>
  <si>
    <t>Marco cubierta 3 elemento</t>
  </si>
  <si>
    <t>Marco cubierta 4 elemento</t>
  </si>
  <si>
    <t>Actuador de regulacion KNX 4 elementos Komfort</t>
  </si>
  <si>
    <t>KCI 4 S0</t>
  </si>
  <si>
    <t>Interfaz KNX para Contadores de Consumo</t>
  </si>
  <si>
    <t>Zennio</t>
  </si>
  <si>
    <t>ZVI-F55D</t>
  </si>
  <si>
    <t>Panel táctil capacitivo con display</t>
  </si>
  <si>
    <t>ZCL-ZB4</t>
  </si>
  <si>
    <t>Actuador de climatización con zonificación por conductos de hasta 4 zonas</t>
  </si>
  <si>
    <t>ZIO-KESP</t>
  </si>
  <si>
    <t>Medidor de energía eléctrica KNX KES Plus</t>
  </si>
  <si>
    <t>ZN1AC-CST120</t>
  </si>
  <si>
    <t>Transformador de corriente</t>
  </si>
  <si>
    <t>TOTAL</t>
  </si>
  <si>
    <t>18327 &amp; Base de enchufe 16A/250V &amp; Gira &amp;  &amp; 6,44 &amp; 0\\</t>
  </si>
  <si>
    <t>25227 &amp; Juego de juntas para base de enchufe &amp; Gira &amp; 0 &amp; 2,8 &amp; 0\\</t>
  </si>
  <si>
    <t>245200 &amp; ? &amp; Gira &amp;  &amp;  &amp; 0\\</t>
  </si>
  <si>
    <t>27027 &amp; ? &amp; Gira &amp;  &amp;  &amp; 0\\</t>
  </si>
  <si>
    <t>205127 &amp; Detect. Movimiento KNX Komfort 2,2m &amp; Gira &amp; 4 &amp; 169,67 &amp; 678,68\\</t>
  </si>
  <si>
    <t>200800 &amp; Acoplador de bus KNX &amp; Gira &amp; 6 &amp; 51,29 &amp; 307,74\\</t>
  </si>
  <si>
    <t>222500 &amp; Detect. Presencia KNX Mini Komfort &amp; Gira &amp; 1 &amp; 231,86 &amp; 231,86\\</t>
  </si>
  <si>
    <t>204127 &amp; Detect. Movimiento KNX Standard 2,2m &amp; Gira &amp; 1 &amp; 118,67 &amp; 118,67\\</t>
  </si>
  <si>
    <t>210427 &amp; Sensor CO2 + Humedad KNX &amp; Gira &amp; 1 &amp; 336,58 &amp; 336,58\\</t>
  </si>
  <si>
    <t>18200 &amp; Acoplador de bus de pulsador KNX de 2 elementos con mando de 1 punto &amp; Gira &amp; 37 &amp; 79,22 &amp; 2931,14\\</t>
  </si>
  <si>
    <t>29527 &amp; Teclas basculantes &amp; Gira &amp; 35 &amp; 4,85 &amp; 169,75\\</t>
  </si>
  <si>
    <t>29427 &amp; Teclas basculantes serigrafiadas con flecha &amp; Gira &amp; 2 &amp; 6,66 &amp; 13,32\\</t>
  </si>
  <si>
    <t>213000 &amp; Fuente alimentacion 640mA KNX &amp; Gira &amp; 1 &amp; 323,37 &amp; 323,37\\</t>
  </si>
  <si>
    <t>504000 &amp; Actuador de conmutación 24 salidas / 12 persianas KNX 16A &amp; Gira &amp; 2 &amp; 772,8 &amp; 1545,6\\</t>
  </si>
  <si>
    <t>212900 &amp; Actuador calefaccion 6 elementos KNX &amp; Gira &amp; 2 &amp; 231,83 &amp; 463,66\\</t>
  </si>
  <si>
    <t>212600 &amp; Entrada binaria KNX de 6 elementos 10-230 V CA/CC &amp; Gira &amp; 4 &amp; 230,98 &amp; 923,92\\</t>
  </si>
  <si>
    <t xml:space="preserve"> &amp; Detector de humos &amp; Gira &amp;  &amp;  &amp; 0\\</t>
  </si>
  <si>
    <t>234300 &amp; Módulo KNX para detector de humo &amp; Gira &amp; 4 &amp; 115,57 &amp; 462,28\\</t>
  </si>
  <si>
    <t>209600 &amp; Gira X1 &amp; Gira &amp; 1 &amp; 835,58 &amp; 835,58\\</t>
  </si>
  <si>
    <t>206912 &amp; Gira G1 &amp; Gira &amp; 1 &amp; 1000,61 &amp; 1000,61\\</t>
  </si>
  <si>
    <t>21122 &amp; Marco cubierta 1 elemento &amp; Gira &amp;  &amp; 3,3 &amp; 0\\</t>
  </si>
  <si>
    <t>21222 &amp; Marco cubierta 2 elemento &amp; Gira &amp;  &amp; 4,54 &amp; 0\\</t>
  </si>
  <si>
    <t>21322 &amp; Marco cubierta 3 elemento &amp; Gira &amp;  &amp; 8,3 &amp; 0\\</t>
  </si>
  <si>
    <t>21422 &amp; Marco cubierta 4 elemento &amp; Gira &amp;  &amp; 13,4 &amp; 0\\</t>
  </si>
  <si>
    <t>40000 &amp; ? &amp; Gira &amp;  &amp;  &amp; 0\\</t>
  </si>
  <si>
    <t>27427 &amp; ? &amp; Gira &amp;  &amp;  &amp; 0\\</t>
  </si>
  <si>
    <t>202500 &amp; Actuador de regulacion KNX 4 elementos Komfort &amp; Gira &amp; 4 &amp; 529,2 &amp; 2116,8\\</t>
  </si>
  <si>
    <t>KCI 4 S0 &amp; Interfaz KNX para Contadores de Consumo &amp; Zennio &amp; 2 &amp; 83,3 &amp; 166,6\\</t>
  </si>
  <si>
    <t>ZVI-F55D &amp; Panel táctil capacitivo con display &amp; Zennio &amp; 6 &amp; 116,2 &amp; 697,2\\</t>
  </si>
  <si>
    <t>ZCL-ZB4 &amp; Actuador de climatización con zonificación por conductos de hasta 4 zonas &amp; Zennio &amp; 2 &amp; 125,3 &amp; 250,6\\</t>
  </si>
  <si>
    <t>ZIO-KESP &amp; Medidor de energía eléctrica KNX KES Plus &amp; Zennio &amp; 2 &amp; 104,3 &amp; 208,6\\</t>
  </si>
  <si>
    <t>ZN1AC-CST120 &amp; Transformador de corriente &amp; Zennio &amp; 6 &amp; 16,8 &amp; 100,8\\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</si>
</sst>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topLeftCell="C1" workbookViewId="0">
      <selection activeCell="H2" sqref="H2"/>
    </sheetView>
  </sheetViews>
  <sheetFormatPr defaultColWidth="8.85546875" defaultRowHeight="15" x14ac:dyDescent="0.25"/>
  <cols>
    <col min="1" max="1" width="11.42578125" style="1" bestFit="1" customWidth="1"/>
    <col min="2" max="2" width="64.5703125" style="1" customWidth="1"/>
    <col min="3" max="3" width="40.7109375" style="1" customWidth="1"/>
    <col min="4" max="4" width="8.28515625" style="1" bestFit="1" customWidth="1"/>
    <col min="5" max="5" width="13.28515625" style="1" bestFit="1" customWidth="1"/>
    <col min="6" max="6" width="10.7109375" style="1" bestFit="1" customWidth="1"/>
    <col min="8" max="8" width="103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>
        <v>18327</v>
      </c>
      <c r="B2" s="1" t="s">
        <v>6</v>
      </c>
      <c r="C2" s="1" t="s">
        <v>7</v>
      </c>
      <c r="E2" s="3">
        <v>6.44</v>
      </c>
      <c r="F2" s="3">
        <f>D2*E2</f>
        <v>0</v>
      </c>
      <c r="H2" t="str">
        <f>A2&amp;" &amp; "&amp;B2&amp;" &amp; "&amp;C2&amp;" &amp; "&amp;D2&amp;" &amp; "&amp;E2&amp;" &amp; "&amp;F2&amp;"\\"</f>
        <v>18327 &amp; Base de enchufe 16A/250V &amp; Gira &amp;  &amp; 6,44 &amp; 0\\</v>
      </c>
    </row>
    <row r="3" spans="1:8" x14ac:dyDescent="0.25">
      <c r="A3" s="2">
        <v>25227</v>
      </c>
      <c r="B3" s="1" t="s">
        <v>8</v>
      </c>
      <c r="C3" s="1" t="s">
        <v>7</v>
      </c>
      <c r="D3" s="1">
        <f>D2</f>
        <v>0</v>
      </c>
      <c r="E3" s="3">
        <v>2.8</v>
      </c>
      <c r="F3" s="3">
        <f t="shared" ref="F3:F33" si="0">D3*E3</f>
        <v>0</v>
      </c>
      <c r="H3" t="str">
        <f t="shared" ref="H2:H16" si="1">A3&amp;" &amp; "&amp;B3&amp;" &amp; "&amp;C3&amp;" &amp; "&amp;D3&amp;" &amp; "&amp;E3&amp;" &amp; "&amp;F3&amp;"\\"</f>
        <v>25227 &amp; Juego de juntas para base de enchufe &amp; Gira &amp; 0 &amp; 2,8 &amp; 0\\</v>
      </c>
    </row>
    <row r="4" spans="1:8" x14ac:dyDescent="0.25">
      <c r="A4" s="2">
        <v>245200</v>
      </c>
      <c r="B4" s="1" t="s">
        <v>9</v>
      </c>
      <c r="C4" s="1" t="s">
        <v>7</v>
      </c>
      <c r="E4" s="3"/>
      <c r="F4" s="3">
        <f t="shared" si="0"/>
        <v>0</v>
      </c>
      <c r="H4" t="str">
        <f t="shared" si="1"/>
        <v>245200 &amp; ? &amp; Gira &amp;  &amp;  &amp; 0\\</v>
      </c>
    </row>
    <row r="5" spans="1:8" x14ac:dyDescent="0.25">
      <c r="A5" s="2">
        <v>27027</v>
      </c>
      <c r="B5" s="1" t="s">
        <v>9</v>
      </c>
      <c r="C5" s="1" t="s">
        <v>7</v>
      </c>
      <c r="E5" s="3"/>
      <c r="F5" s="3">
        <f t="shared" si="0"/>
        <v>0</v>
      </c>
      <c r="H5" t="str">
        <f t="shared" si="1"/>
        <v>27027 &amp; ? &amp; Gira &amp;  &amp;  &amp; 0\\</v>
      </c>
    </row>
    <row r="6" spans="1:8" x14ac:dyDescent="0.25">
      <c r="A6" s="2">
        <v>205127</v>
      </c>
      <c r="B6" s="1" t="s">
        <v>10</v>
      </c>
      <c r="C6" s="1" t="s">
        <v>7</v>
      </c>
      <c r="D6" s="1">
        <v>4</v>
      </c>
      <c r="E6" s="3">
        <v>169.67</v>
      </c>
      <c r="F6" s="3">
        <f t="shared" si="0"/>
        <v>678.68</v>
      </c>
      <c r="H6" t="str">
        <f t="shared" si="1"/>
        <v>205127 &amp; Detect. Movimiento KNX Komfort 2,2m &amp; Gira &amp; 4 &amp; 169,67 &amp; 678,68\\</v>
      </c>
    </row>
    <row r="7" spans="1:8" x14ac:dyDescent="0.25">
      <c r="A7" s="2">
        <v>200800</v>
      </c>
      <c r="B7" s="1" t="s">
        <v>11</v>
      </c>
      <c r="C7" s="1" t="s">
        <v>7</v>
      </c>
      <c r="D7" s="1">
        <v>6</v>
      </c>
      <c r="E7" s="3">
        <v>51.29</v>
      </c>
      <c r="F7" s="3">
        <f t="shared" si="0"/>
        <v>307.74</v>
      </c>
      <c r="H7" t="str">
        <f t="shared" si="1"/>
        <v>200800 &amp; Acoplador de bus KNX &amp; Gira &amp; 6 &amp; 51,29 &amp; 307,74\\</v>
      </c>
    </row>
    <row r="8" spans="1:8" x14ac:dyDescent="0.25">
      <c r="A8" s="2">
        <v>222500</v>
      </c>
      <c r="B8" s="1" t="s">
        <v>12</v>
      </c>
      <c r="C8" s="1" t="s">
        <v>7</v>
      </c>
      <c r="D8" s="1">
        <v>1</v>
      </c>
      <c r="E8" s="3">
        <v>231.86</v>
      </c>
      <c r="F8" s="3">
        <f t="shared" si="0"/>
        <v>231.86</v>
      </c>
      <c r="H8" t="str">
        <f t="shared" si="1"/>
        <v>222500 &amp; Detect. Presencia KNX Mini Komfort &amp; Gira &amp; 1 &amp; 231,86 &amp; 231,86\\</v>
      </c>
    </row>
    <row r="9" spans="1:8" x14ac:dyDescent="0.25">
      <c r="A9" s="2">
        <v>204127</v>
      </c>
      <c r="B9" s="1" t="s">
        <v>13</v>
      </c>
      <c r="C9" s="1" t="s">
        <v>7</v>
      </c>
      <c r="D9" s="1">
        <v>1</v>
      </c>
      <c r="E9" s="3">
        <v>118.67</v>
      </c>
      <c r="F9" s="3">
        <f t="shared" si="0"/>
        <v>118.67</v>
      </c>
      <c r="H9" t="str">
        <f t="shared" si="1"/>
        <v>204127 &amp; Detect. Movimiento KNX Standard 2,2m &amp; Gira &amp; 1 &amp; 118,67 &amp; 118,67\\</v>
      </c>
    </row>
    <row r="10" spans="1:8" x14ac:dyDescent="0.25">
      <c r="A10" s="2">
        <v>210427</v>
      </c>
      <c r="B10" s="1" t="s">
        <v>14</v>
      </c>
      <c r="C10" s="1" t="s">
        <v>7</v>
      </c>
      <c r="D10" s="1">
        <v>1</v>
      </c>
      <c r="E10" s="3">
        <v>336.58</v>
      </c>
      <c r="F10" s="3">
        <f t="shared" si="0"/>
        <v>336.58</v>
      </c>
      <c r="H10" t="str">
        <f t="shared" si="1"/>
        <v>210427 &amp; Sensor CO2 + Humedad KNX &amp; Gira &amp; 1 &amp; 336,58 &amp; 336,58\\</v>
      </c>
    </row>
    <row r="11" spans="1:8" x14ac:dyDescent="0.25">
      <c r="A11" s="2">
        <v>18200</v>
      </c>
      <c r="B11" s="1" t="s">
        <v>15</v>
      </c>
      <c r="C11" s="1" t="s">
        <v>7</v>
      </c>
      <c r="D11" s="1">
        <v>37</v>
      </c>
      <c r="E11" s="3">
        <v>79.22</v>
      </c>
      <c r="F11" s="3">
        <f t="shared" si="0"/>
        <v>2931.14</v>
      </c>
      <c r="H11" t="str">
        <f t="shared" si="1"/>
        <v>18200 &amp; Acoplador de bus de pulsador KNX de 2 elementos con mando de 1 punto &amp; Gira &amp; 37 &amp; 79,22 &amp; 2931,14\\</v>
      </c>
    </row>
    <row r="12" spans="1:8" x14ac:dyDescent="0.25">
      <c r="A12" s="2">
        <v>29527</v>
      </c>
      <c r="B12" s="1" t="s">
        <v>16</v>
      </c>
      <c r="C12" s="1" t="s">
        <v>7</v>
      </c>
      <c r="D12" s="1">
        <v>35</v>
      </c>
      <c r="E12" s="3">
        <v>4.8499999999999996</v>
      </c>
      <c r="F12" s="3">
        <f t="shared" si="0"/>
        <v>169.75</v>
      </c>
      <c r="H12" t="str">
        <f t="shared" si="1"/>
        <v>29527 &amp; Teclas basculantes &amp; Gira &amp; 35 &amp; 4,85 &amp; 169,75\\</v>
      </c>
    </row>
    <row r="13" spans="1:8" x14ac:dyDescent="0.25">
      <c r="A13" s="2">
        <v>29427</v>
      </c>
      <c r="B13" s="1" t="s">
        <v>17</v>
      </c>
      <c r="C13" s="1" t="s">
        <v>7</v>
      </c>
      <c r="D13" s="1">
        <v>2</v>
      </c>
      <c r="E13" s="3">
        <v>6.66</v>
      </c>
      <c r="F13" s="3">
        <f t="shared" si="0"/>
        <v>13.32</v>
      </c>
      <c r="H13" t="str">
        <f t="shared" si="1"/>
        <v>29427 &amp; Teclas basculantes serigrafiadas con flecha &amp; Gira &amp; 2 &amp; 6,66 &amp; 13,32\\</v>
      </c>
    </row>
    <row r="14" spans="1:8" x14ac:dyDescent="0.25">
      <c r="A14" s="2">
        <v>213000</v>
      </c>
      <c r="B14" s="1" t="s">
        <v>18</v>
      </c>
      <c r="C14" s="1" t="s">
        <v>7</v>
      </c>
      <c r="D14" s="1">
        <v>1</v>
      </c>
      <c r="E14" s="3">
        <v>323.37</v>
      </c>
      <c r="F14" s="3">
        <f t="shared" si="0"/>
        <v>323.37</v>
      </c>
      <c r="H14" t="str">
        <f t="shared" si="1"/>
        <v>213000 &amp; Fuente alimentacion 640mA KNX &amp; Gira &amp; 1 &amp; 323,37 &amp; 323,37\\</v>
      </c>
    </row>
    <row r="15" spans="1:8" x14ac:dyDescent="0.25">
      <c r="A15" s="2">
        <v>504000</v>
      </c>
      <c r="B15" s="1" t="s">
        <v>19</v>
      </c>
      <c r="C15" s="1" t="s">
        <v>7</v>
      </c>
      <c r="D15" s="1">
        <v>2</v>
      </c>
      <c r="E15" s="3">
        <v>772.8</v>
      </c>
      <c r="F15" s="3">
        <f t="shared" si="0"/>
        <v>1545.6</v>
      </c>
      <c r="H15" t="str">
        <f t="shared" si="1"/>
        <v>504000 &amp; Actuador de conmutación 24 salidas / 12 persianas KNX 16A &amp; Gira &amp; 2 &amp; 772,8 &amp; 1545,6\\</v>
      </c>
    </row>
    <row r="16" spans="1:8" x14ac:dyDescent="0.25">
      <c r="A16" s="2">
        <v>212900</v>
      </c>
      <c r="B16" s="1" t="s">
        <v>20</v>
      </c>
      <c r="C16" s="1" t="s">
        <v>7</v>
      </c>
      <c r="D16" s="1">
        <v>2</v>
      </c>
      <c r="E16" s="3">
        <v>231.83</v>
      </c>
      <c r="F16" s="3">
        <f t="shared" si="0"/>
        <v>463.66</v>
      </c>
      <c r="H16" t="str">
        <f t="shared" si="1"/>
        <v>212900 &amp; Actuador calefaccion 6 elementos KNX &amp; Gira &amp; 2 &amp; 231,83 &amp; 463,66\\</v>
      </c>
    </row>
    <row r="17" spans="1:8" x14ac:dyDescent="0.25">
      <c r="A17" s="2">
        <v>212600</v>
      </c>
      <c r="B17" s="1" t="s">
        <v>21</v>
      </c>
      <c r="C17" s="1" t="s">
        <v>7</v>
      </c>
      <c r="D17" s="1">
        <v>4</v>
      </c>
      <c r="E17" s="3">
        <v>230.98</v>
      </c>
      <c r="F17" s="3">
        <f t="shared" si="0"/>
        <v>923.92</v>
      </c>
      <c r="H17" t="str">
        <f>A17&amp;" &amp; "&amp;B17&amp;" &amp; "&amp;C17&amp;" &amp; "&amp;D17&amp;" &amp; "&amp;E17&amp;" &amp; "&amp;F17&amp;"\\"</f>
        <v>212600 &amp; Entrada binaria KNX de 6 elementos 10-230 V CA/CC &amp; Gira &amp; 4 &amp; 230,98 &amp; 923,92\\</v>
      </c>
    </row>
    <row r="18" spans="1:8" x14ac:dyDescent="0.25">
      <c r="A18" s="2"/>
      <c r="B18" s="1" t="s">
        <v>22</v>
      </c>
      <c r="C18" s="1" t="s">
        <v>7</v>
      </c>
      <c r="E18" s="3"/>
      <c r="F18" s="3">
        <f t="shared" si="0"/>
        <v>0</v>
      </c>
      <c r="H18" t="str">
        <f>A18&amp;" &amp; "&amp;B18&amp;" &amp; "&amp;C18&amp;" &amp; "&amp;D18&amp;" &amp; "&amp;E18&amp;" &amp; "&amp;F18&amp;"\\"</f>
        <v xml:space="preserve"> &amp; Detector de humos &amp; Gira &amp;  &amp;  &amp; 0\\</v>
      </c>
    </row>
    <row r="19" spans="1:8" x14ac:dyDescent="0.25">
      <c r="A19" s="2">
        <v>234300</v>
      </c>
      <c r="B19" s="1" t="s">
        <v>23</v>
      </c>
      <c r="C19" s="1" t="s">
        <v>7</v>
      </c>
      <c r="D19" s="1">
        <v>4</v>
      </c>
      <c r="E19" s="3">
        <v>115.57</v>
      </c>
      <c r="F19" s="3">
        <f t="shared" si="0"/>
        <v>462.28</v>
      </c>
      <c r="H19" t="str">
        <f t="shared" ref="H19:H33" si="2">A19&amp;" &amp; "&amp;B19&amp;" &amp; "&amp;C19&amp;" &amp; "&amp;D19&amp;" &amp; "&amp;E19&amp;" &amp; "&amp;F19&amp;"\\"</f>
        <v>234300 &amp; Módulo KNX para detector de humo &amp; Gira &amp; 4 &amp; 115,57 &amp; 462,28\\</v>
      </c>
    </row>
    <row r="20" spans="1:8" x14ac:dyDescent="0.25">
      <c r="A20" s="2">
        <v>209600</v>
      </c>
      <c r="B20" s="1" t="s">
        <v>24</v>
      </c>
      <c r="C20" s="1" t="s">
        <v>7</v>
      </c>
      <c r="D20" s="1">
        <v>1</v>
      </c>
      <c r="E20" s="3">
        <v>835.58</v>
      </c>
      <c r="F20" s="3">
        <f t="shared" si="0"/>
        <v>835.58</v>
      </c>
      <c r="H20" t="str">
        <f t="shared" si="2"/>
        <v>209600 &amp; Gira X1 &amp; Gira &amp; 1 &amp; 835,58 &amp; 835,58\\</v>
      </c>
    </row>
    <row r="21" spans="1:8" x14ac:dyDescent="0.25">
      <c r="A21" s="2">
        <v>206912</v>
      </c>
      <c r="B21" s="1" t="s">
        <v>25</v>
      </c>
      <c r="C21" s="1" t="s">
        <v>7</v>
      </c>
      <c r="D21" s="1">
        <v>1</v>
      </c>
      <c r="E21" s="3">
        <v>1000.61</v>
      </c>
      <c r="F21" s="3">
        <f t="shared" si="0"/>
        <v>1000.61</v>
      </c>
      <c r="H21" t="str">
        <f t="shared" si="2"/>
        <v>206912 &amp; Gira G1 &amp; Gira &amp; 1 &amp; 1000,61 &amp; 1000,61\\</v>
      </c>
    </row>
    <row r="22" spans="1:8" x14ac:dyDescent="0.25">
      <c r="A22" s="2">
        <v>21122</v>
      </c>
      <c r="B22" s="1" t="s">
        <v>26</v>
      </c>
      <c r="C22" s="1" t="s">
        <v>7</v>
      </c>
      <c r="E22" s="3">
        <v>3.3</v>
      </c>
      <c r="F22" s="3">
        <f t="shared" si="0"/>
        <v>0</v>
      </c>
      <c r="H22" t="str">
        <f t="shared" si="2"/>
        <v>21122 &amp; Marco cubierta 1 elemento &amp; Gira &amp;  &amp; 3,3 &amp; 0\\</v>
      </c>
    </row>
    <row r="23" spans="1:8" x14ac:dyDescent="0.25">
      <c r="A23" s="2">
        <v>21222</v>
      </c>
      <c r="B23" s="1" t="s">
        <v>27</v>
      </c>
      <c r="C23" s="1" t="s">
        <v>7</v>
      </c>
      <c r="E23" s="3">
        <v>4.54</v>
      </c>
      <c r="F23" s="3">
        <f t="shared" si="0"/>
        <v>0</v>
      </c>
      <c r="H23" t="str">
        <f t="shared" si="2"/>
        <v>21222 &amp; Marco cubierta 2 elemento &amp; Gira &amp;  &amp; 4,54 &amp; 0\\</v>
      </c>
    </row>
    <row r="24" spans="1:8" x14ac:dyDescent="0.25">
      <c r="A24" s="2">
        <v>21322</v>
      </c>
      <c r="B24" s="1" t="s">
        <v>28</v>
      </c>
      <c r="C24" s="1" t="s">
        <v>7</v>
      </c>
      <c r="E24" s="3">
        <v>8.3000000000000007</v>
      </c>
      <c r="F24" s="3">
        <f t="shared" si="0"/>
        <v>0</v>
      </c>
      <c r="H24" t="str">
        <f t="shared" si="2"/>
        <v>21322 &amp; Marco cubierta 3 elemento &amp; Gira &amp;  &amp; 8,3 &amp; 0\\</v>
      </c>
    </row>
    <row r="25" spans="1:8" x14ac:dyDescent="0.25">
      <c r="A25" s="2">
        <v>21422</v>
      </c>
      <c r="B25" s="1" t="s">
        <v>29</v>
      </c>
      <c r="C25" s="1" t="s">
        <v>7</v>
      </c>
      <c r="E25" s="3">
        <v>13.4</v>
      </c>
      <c r="F25" s="3">
        <f t="shared" si="0"/>
        <v>0</v>
      </c>
      <c r="H25" t="str">
        <f t="shared" si="2"/>
        <v>21422 &amp; Marco cubierta 4 elemento &amp; Gira &amp;  &amp; 13,4 &amp; 0\\</v>
      </c>
    </row>
    <row r="26" spans="1:8" x14ac:dyDescent="0.25">
      <c r="A26" s="1">
        <v>40000</v>
      </c>
      <c r="B26" s="1" t="s">
        <v>9</v>
      </c>
      <c r="C26" s="1" t="s">
        <v>7</v>
      </c>
      <c r="E26" s="3"/>
      <c r="F26" s="3">
        <f t="shared" si="0"/>
        <v>0</v>
      </c>
      <c r="H26" t="str">
        <f t="shared" si="2"/>
        <v>40000 &amp; ? &amp; Gira &amp;  &amp;  &amp; 0\\</v>
      </c>
    </row>
    <row r="27" spans="1:8" x14ac:dyDescent="0.25">
      <c r="A27" s="1">
        <v>27427</v>
      </c>
      <c r="B27" s="1" t="s">
        <v>9</v>
      </c>
      <c r="C27" s="1" t="s">
        <v>7</v>
      </c>
      <c r="E27" s="3"/>
      <c r="F27" s="3">
        <f t="shared" si="0"/>
        <v>0</v>
      </c>
      <c r="H27" t="str">
        <f t="shared" si="2"/>
        <v>27427 &amp; ? &amp; Gira &amp;  &amp;  &amp; 0\\</v>
      </c>
    </row>
    <row r="28" spans="1:8" x14ac:dyDescent="0.25">
      <c r="A28" s="1">
        <v>202500</v>
      </c>
      <c r="B28" s="1" t="s">
        <v>30</v>
      </c>
      <c r="C28" s="1" t="s">
        <v>7</v>
      </c>
      <c r="D28" s="1">
        <v>4</v>
      </c>
      <c r="E28" s="3">
        <v>529.20000000000005</v>
      </c>
      <c r="F28" s="3">
        <f t="shared" si="0"/>
        <v>2116.8000000000002</v>
      </c>
      <c r="H28" t="str">
        <f t="shared" si="2"/>
        <v>202500 &amp; Actuador de regulacion KNX 4 elementos Komfort &amp; Gira &amp; 4 &amp; 529,2 &amp; 2116,8\\</v>
      </c>
    </row>
    <row r="29" spans="1:8" x14ac:dyDescent="0.25">
      <c r="A29" s="1" t="s">
        <v>31</v>
      </c>
      <c r="B29" s="1" t="s">
        <v>32</v>
      </c>
      <c r="C29" s="1" t="s">
        <v>33</v>
      </c>
      <c r="D29" s="1">
        <v>2</v>
      </c>
      <c r="E29" s="3">
        <v>83.3</v>
      </c>
      <c r="F29" s="3">
        <f t="shared" si="0"/>
        <v>166.6</v>
      </c>
      <c r="H29" t="str">
        <f t="shared" si="2"/>
        <v>KCI 4 S0 &amp; Interfaz KNX para Contadores de Consumo &amp; Zennio &amp; 2 &amp; 83,3 &amp; 166,6\\</v>
      </c>
    </row>
    <row r="30" spans="1:8" x14ac:dyDescent="0.25">
      <c r="A30" s="1" t="s">
        <v>34</v>
      </c>
      <c r="B30" s="1" t="s">
        <v>35</v>
      </c>
      <c r="C30" s="1" t="s">
        <v>33</v>
      </c>
      <c r="D30" s="1">
        <v>6</v>
      </c>
      <c r="E30" s="3">
        <v>116.2</v>
      </c>
      <c r="F30" s="3">
        <f t="shared" si="0"/>
        <v>697.2</v>
      </c>
      <c r="H30" t="str">
        <f t="shared" si="2"/>
        <v>ZVI-F55D &amp; Panel táctil capacitivo con display &amp; Zennio &amp; 6 &amp; 116,2 &amp; 697,2\\</v>
      </c>
    </row>
    <row r="31" spans="1:8" x14ac:dyDescent="0.25">
      <c r="A31" s="1" t="s">
        <v>36</v>
      </c>
      <c r="B31" s="1" t="s">
        <v>37</v>
      </c>
      <c r="C31" s="1" t="s">
        <v>33</v>
      </c>
      <c r="D31" s="1">
        <v>2</v>
      </c>
      <c r="E31" s="3">
        <v>125.3</v>
      </c>
      <c r="F31" s="3">
        <f t="shared" si="0"/>
        <v>250.6</v>
      </c>
      <c r="H31" t="str">
        <f t="shared" si="2"/>
        <v>ZCL-ZB4 &amp; Actuador de climatización con zonificación por conductos de hasta 4 zonas &amp; Zennio &amp; 2 &amp; 125,3 &amp; 250,6\\</v>
      </c>
    </row>
    <row r="32" spans="1:8" x14ac:dyDescent="0.25">
      <c r="A32" s="1" t="s">
        <v>38</v>
      </c>
      <c r="B32" s="1" t="s">
        <v>39</v>
      </c>
      <c r="C32" s="1" t="s">
        <v>33</v>
      </c>
      <c r="D32" s="1">
        <v>2</v>
      </c>
      <c r="E32" s="3">
        <v>104.3</v>
      </c>
      <c r="F32" s="3">
        <f t="shared" si="0"/>
        <v>208.6</v>
      </c>
      <c r="H32" t="str">
        <f t="shared" si="2"/>
        <v>ZIO-KESP &amp; Medidor de energía eléctrica KNX KES Plus &amp; Zennio &amp; 2 &amp; 104,3 &amp; 208,6\\</v>
      </c>
    </row>
    <row r="33" spans="1:8" x14ac:dyDescent="0.25">
      <c r="A33" s="1" t="s">
        <v>40</v>
      </c>
      <c r="B33" s="1" t="s">
        <v>41</v>
      </c>
      <c r="C33" s="1" t="s">
        <v>33</v>
      </c>
      <c r="D33" s="1">
        <v>6</v>
      </c>
      <c r="E33" s="3">
        <v>16.8</v>
      </c>
      <c r="F33" s="3">
        <f t="shared" si="0"/>
        <v>100.80000000000001</v>
      </c>
      <c r="H33" t="str">
        <f t="shared" si="2"/>
        <v>ZN1AC-CST120 &amp; Transformador de corriente &amp; Zennio &amp; 6 &amp; 16,8 &amp; 100,8\\</v>
      </c>
    </row>
    <row r="34" spans="1:8" x14ac:dyDescent="0.25">
      <c r="A34" s="5"/>
      <c r="E34" s="3"/>
      <c r="F34" s="3"/>
    </row>
    <row r="35" spans="1:8" x14ac:dyDescent="0.25">
      <c r="A35" s="5"/>
      <c r="E35" s="3"/>
      <c r="F35" s="3"/>
    </row>
    <row r="36" spans="1:8" x14ac:dyDescent="0.25">
      <c r="A36" s="2"/>
      <c r="E36" s="3"/>
      <c r="F36" s="3"/>
    </row>
    <row r="37" spans="1:8" x14ac:dyDescent="0.25">
      <c r="A37" s="2"/>
      <c r="E37" s="4" t="s">
        <v>42</v>
      </c>
      <c r="F37" s="3">
        <f>SUM(F2:F28)</f>
        <v>12459.560000000001</v>
      </c>
    </row>
    <row r="38" spans="1:8" x14ac:dyDescent="0.25">
      <c r="A38" s="2"/>
      <c r="E38" s="3"/>
      <c r="F38" s="3"/>
    </row>
    <row r="39" spans="1:8" x14ac:dyDescent="0.25">
      <c r="A39" s="2"/>
      <c r="E39" s="3"/>
      <c r="F39" s="3"/>
    </row>
    <row r="40" spans="1:8" x14ac:dyDescent="0.25">
      <c r="A40" s="2"/>
      <c r="E40" s="3"/>
      <c r="F40" s="3"/>
    </row>
    <row r="41" spans="1:8" x14ac:dyDescent="0.25">
      <c r="A41" s="2"/>
      <c r="E41" s="3"/>
      <c r="F41" s="3"/>
    </row>
    <row r="42" spans="1:8" x14ac:dyDescent="0.25">
      <c r="A42" s="2"/>
      <c r="C42" s="1" t="s">
        <v>43</v>
      </c>
      <c r="E42" s="3"/>
      <c r="F42" s="3"/>
    </row>
    <row r="43" spans="1:8" x14ac:dyDescent="0.25">
      <c r="A43" s="2"/>
      <c r="C43" s="1" t="s">
        <v>44</v>
      </c>
      <c r="E43" s="3"/>
      <c r="F43" s="3"/>
    </row>
    <row r="44" spans="1:8" x14ac:dyDescent="0.25">
      <c r="A44" s="2"/>
      <c r="C44" s="1" t="s">
        <v>45</v>
      </c>
      <c r="E44" s="3"/>
      <c r="F44" s="3"/>
    </row>
    <row r="45" spans="1:8" x14ac:dyDescent="0.25">
      <c r="A45" s="2"/>
      <c r="C45" s="1" t="s">
        <v>46</v>
      </c>
      <c r="E45" s="3"/>
      <c r="F45" s="3"/>
    </row>
    <row r="46" spans="1:8" x14ac:dyDescent="0.25">
      <c r="A46" s="2"/>
      <c r="C46" s="1" t="s">
        <v>47</v>
      </c>
      <c r="E46" s="3"/>
      <c r="F46" s="3"/>
    </row>
    <row r="47" spans="1:8" x14ac:dyDescent="0.25">
      <c r="A47" s="2"/>
      <c r="C47" s="1" t="s">
        <v>48</v>
      </c>
      <c r="E47" s="3"/>
      <c r="F47" s="3"/>
    </row>
    <row r="48" spans="1:8" x14ac:dyDescent="0.25">
      <c r="A48" s="2"/>
      <c r="C48" s="1" t="s">
        <v>49</v>
      </c>
      <c r="E48" s="3"/>
      <c r="F48" s="3"/>
    </row>
    <row r="49" spans="1:6" x14ac:dyDescent="0.25">
      <c r="A49" s="2"/>
      <c r="C49" s="1" t="s">
        <v>50</v>
      </c>
      <c r="E49" s="3"/>
      <c r="F49" s="3"/>
    </row>
    <row r="50" spans="1:6" x14ac:dyDescent="0.25">
      <c r="A50" s="2"/>
      <c r="C50" s="1" t="s">
        <v>51</v>
      </c>
      <c r="E50" s="3"/>
      <c r="F50" s="3"/>
    </row>
    <row r="51" spans="1:6" x14ac:dyDescent="0.25">
      <c r="A51" s="2"/>
      <c r="C51" s="1" t="s">
        <v>52</v>
      </c>
      <c r="E51" s="3"/>
      <c r="F51" s="3"/>
    </row>
    <row r="52" spans="1:6" x14ac:dyDescent="0.25">
      <c r="A52" s="2"/>
      <c r="C52" s="1" t="s">
        <v>53</v>
      </c>
      <c r="E52" s="3"/>
      <c r="F52" s="3"/>
    </row>
    <row r="53" spans="1:6" x14ac:dyDescent="0.25">
      <c r="A53" s="2"/>
      <c r="C53" s="1" t="s">
        <v>54</v>
      </c>
      <c r="E53" s="3"/>
      <c r="F53" s="3"/>
    </row>
    <row r="54" spans="1:6" x14ac:dyDescent="0.25">
      <c r="A54" s="2"/>
      <c r="C54" s="1" t="s">
        <v>55</v>
      </c>
      <c r="E54" s="3"/>
      <c r="F54" s="3"/>
    </row>
    <row r="55" spans="1:6" x14ac:dyDescent="0.25">
      <c r="A55" s="2"/>
      <c r="C55" s="1" t="s">
        <v>56</v>
      </c>
      <c r="E55" s="3"/>
      <c r="F55" s="3"/>
    </row>
    <row r="56" spans="1:6" x14ac:dyDescent="0.25">
      <c r="A56" s="2"/>
      <c r="C56" s="1" t="s">
        <v>57</v>
      </c>
      <c r="E56" s="3"/>
      <c r="F56" s="3"/>
    </row>
    <row r="57" spans="1:6" x14ac:dyDescent="0.25">
      <c r="A57" s="2"/>
      <c r="C57" s="1" t="s">
        <v>58</v>
      </c>
      <c r="E57" s="3"/>
      <c r="F57" s="3"/>
    </row>
    <row r="58" spans="1:6" x14ac:dyDescent="0.25">
      <c r="A58" s="2"/>
      <c r="C58" s="1" t="s">
        <v>59</v>
      </c>
      <c r="E58" s="3"/>
      <c r="F58" s="3"/>
    </row>
    <row r="59" spans="1:6" x14ac:dyDescent="0.25">
      <c r="A59" s="2"/>
      <c r="C59" s="1" t="s">
        <v>60</v>
      </c>
      <c r="E59" s="3"/>
      <c r="F59" s="3"/>
    </row>
    <row r="60" spans="1:6" x14ac:dyDescent="0.25">
      <c r="A60" s="2"/>
      <c r="C60" s="1" t="s">
        <v>61</v>
      </c>
      <c r="E60" s="3"/>
      <c r="F60" s="3"/>
    </row>
    <row r="61" spans="1:6" x14ac:dyDescent="0.25">
      <c r="A61" s="2"/>
      <c r="C61" s="1" t="s">
        <v>62</v>
      </c>
      <c r="E61" s="3"/>
      <c r="F61" s="3"/>
    </row>
    <row r="62" spans="1:6" x14ac:dyDescent="0.25">
      <c r="A62" s="2"/>
      <c r="C62" s="1" t="s">
        <v>63</v>
      </c>
      <c r="E62" s="3"/>
      <c r="F62" s="3"/>
    </row>
    <row r="63" spans="1:6" x14ac:dyDescent="0.25">
      <c r="A63" s="2"/>
      <c r="C63" s="1" t="s">
        <v>64</v>
      </c>
      <c r="E63" s="3"/>
      <c r="F63" s="3"/>
    </row>
    <row r="64" spans="1:6" x14ac:dyDescent="0.25">
      <c r="A64" s="2"/>
      <c r="C64" s="1" t="s">
        <v>65</v>
      </c>
      <c r="E64" s="3"/>
      <c r="F64" s="3"/>
    </row>
    <row r="65" spans="1:6" x14ac:dyDescent="0.25">
      <c r="A65" s="2"/>
      <c r="C65" s="1" t="s">
        <v>66</v>
      </c>
      <c r="E65" s="3"/>
      <c r="F65" s="3"/>
    </row>
    <row r="66" spans="1:6" x14ac:dyDescent="0.25">
      <c r="A66" s="2"/>
      <c r="C66" s="1" t="s">
        <v>67</v>
      </c>
      <c r="E66" s="3"/>
      <c r="F66" s="3"/>
    </row>
    <row r="67" spans="1:6" x14ac:dyDescent="0.25">
      <c r="A67" s="2"/>
      <c r="C67" s="1" t="s">
        <v>68</v>
      </c>
      <c r="E67" s="3"/>
      <c r="F67" s="3"/>
    </row>
    <row r="68" spans="1:6" x14ac:dyDescent="0.25">
      <c r="A68" s="2"/>
      <c r="C68" s="1" t="s">
        <v>69</v>
      </c>
      <c r="E68" s="3"/>
      <c r="F68" s="3"/>
    </row>
    <row r="69" spans="1:6" x14ac:dyDescent="0.25">
      <c r="A69" s="2"/>
      <c r="C69" s="1" t="s">
        <v>70</v>
      </c>
      <c r="E69" s="3"/>
      <c r="F69" s="3"/>
    </row>
    <row r="70" spans="1:6" x14ac:dyDescent="0.25">
      <c r="A70" s="2"/>
      <c r="C70" s="1" t="s">
        <v>71</v>
      </c>
      <c r="E70" s="3"/>
      <c r="F70" s="3"/>
    </row>
    <row r="71" spans="1:6" x14ac:dyDescent="0.25">
      <c r="A71" s="2"/>
      <c r="C71" s="1" t="s">
        <v>72</v>
      </c>
      <c r="E71" s="3"/>
      <c r="F71" s="3"/>
    </row>
    <row r="72" spans="1:6" x14ac:dyDescent="0.25">
      <c r="A72" s="2"/>
      <c r="C72" s="1" t="s">
        <v>73</v>
      </c>
      <c r="E72" s="3"/>
      <c r="F72" s="3"/>
    </row>
    <row r="73" spans="1:6" x14ac:dyDescent="0.25">
      <c r="A73" s="2"/>
      <c r="C73" s="1" t="s">
        <v>74</v>
      </c>
      <c r="E73" s="3"/>
      <c r="F73" s="3"/>
    </row>
    <row r="74" spans="1:6" x14ac:dyDescent="0.25">
      <c r="A74" s="2"/>
      <c r="E74" s="3"/>
      <c r="F74" s="3"/>
    </row>
    <row r="75" spans="1:6" x14ac:dyDescent="0.25">
      <c r="A75" s="2"/>
      <c r="E75" s="3"/>
      <c r="F75" s="3"/>
    </row>
    <row r="76" spans="1:6" x14ac:dyDescent="0.25">
      <c r="A76" s="2"/>
      <c r="E76" s="3"/>
      <c r="F76" s="3"/>
    </row>
    <row r="77" spans="1:6" x14ac:dyDescent="0.25">
      <c r="A77" s="2"/>
      <c r="E77" s="3"/>
      <c r="F77" s="3"/>
    </row>
    <row r="78" spans="1:6" x14ac:dyDescent="0.25">
      <c r="A78" s="2"/>
      <c r="E78" s="3"/>
      <c r="F78" s="3"/>
    </row>
    <row r="79" spans="1:6" x14ac:dyDescent="0.25">
      <c r="A79" s="2"/>
      <c r="E79" s="3"/>
      <c r="F79" s="3"/>
    </row>
    <row r="80" spans="1:6" x14ac:dyDescent="0.25">
      <c r="A80" s="2"/>
      <c r="E80" s="3"/>
      <c r="F80" s="3"/>
    </row>
    <row r="81" spans="1:6" x14ac:dyDescent="0.25">
      <c r="A81" s="2"/>
      <c r="E81" s="3"/>
      <c r="F81" s="3"/>
    </row>
    <row r="82" spans="1:6" x14ac:dyDescent="0.25">
      <c r="A82" s="2"/>
      <c r="E82" s="3"/>
      <c r="F82" s="3"/>
    </row>
    <row r="83" spans="1:6" x14ac:dyDescent="0.25">
      <c r="A83" s="2"/>
      <c r="E83" s="3"/>
      <c r="F83" s="3"/>
    </row>
    <row r="84" spans="1:6" x14ac:dyDescent="0.25">
      <c r="A84" s="2"/>
      <c r="E84" s="3"/>
      <c r="F84" s="3"/>
    </row>
    <row r="85" spans="1:6" x14ac:dyDescent="0.25">
      <c r="A85" s="2"/>
      <c r="E85" s="3"/>
      <c r="F85" s="3"/>
    </row>
    <row r="86" spans="1:6" x14ac:dyDescent="0.25">
      <c r="A86" s="2"/>
      <c r="E86" s="3"/>
      <c r="F86" s="3"/>
    </row>
    <row r="87" spans="1:6" x14ac:dyDescent="0.25">
      <c r="A8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de la Quintana Bejar</dc:creator>
  <cp:keywords/>
  <dc:description/>
  <cp:lastModifiedBy>jlara</cp:lastModifiedBy>
  <cp:revision/>
  <dcterms:created xsi:type="dcterms:W3CDTF">2015-06-05T18:19:34Z</dcterms:created>
  <dcterms:modified xsi:type="dcterms:W3CDTF">2021-04-19T05:57:10Z</dcterms:modified>
  <cp:category/>
  <cp:contentStatus/>
</cp:coreProperties>
</file>