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igital-Hybrid-Design-and-Sensor-Programming\Part List\"/>
    </mc:Choice>
  </mc:AlternateContent>
  <xr:revisionPtr revIDLastSave="0" documentId="8_{A9DD816A-D532-422B-93F5-8D7D89F16593}" xr6:coauthVersionLast="46" xr6:coauthVersionMax="46" xr10:uidLastSave="{00000000-0000-0000-0000-000000000000}"/>
  <bookViews>
    <workbookView xWindow="1950" yWindow="1950" windowWidth="21600" windowHeight="11385" xr2:uid="{BE80D7E1-FD8D-41CC-9373-EC76109A73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I55" i="1" s="1"/>
  <c r="J55" i="1" s="1"/>
  <c r="K55" i="1" s="1"/>
  <c r="I54" i="1"/>
  <c r="J54" i="1" s="1"/>
  <c r="K54" i="1" s="1"/>
  <c r="C54" i="1"/>
  <c r="I53" i="1"/>
  <c r="J53" i="1" s="1"/>
  <c r="K53" i="1" s="1"/>
  <c r="J52" i="1"/>
  <c r="K52" i="1" s="1"/>
  <c r="I52" i="1"/>
  <c r="I51" i="1"/>
  <c r="J51" i="1" s="1"/>
  <c r="K51" i="1" s="1"/>
  <c r="J50" i="1"/>
  <c r="K50" i="1" s="1"/>
  <c r="I50" i="1"/>
  <c r="I49" i="1"/>
  <c r="J49" i="1" s="1"/>
  <c r="I43" i="1"/>
  <c r="J43" i="1" s="1"/>
  <c r="K43" i="1" s="1"/>
  <c r="I42" i="1"/>
  <c r="J42" i="1" s="1"/>
  <c r="K42" i="1" s="1"/>
  <c r="J41" i="1"/>
  <c r="K41" i="1" s="1"/>
  <c r="I41" i="1"/>
  <c r="I40" i="1"/>
  <c r="J40" i="1" s="1"/>
  <c r="K40" i="1" s="1"/>
  <c r="I39" i="1"/>
  <c r="J39" i="1" s="1"/>
  <c r="K39" i="1" s="1"/>
  <c r="I38" i="1"/>
  <c r="J38" i="1" s="1"/>
  <c r="K38" i="1" s="1"/>
  <c r="J37" i="1"/>
  <c r="K37" i="1" s="1"/>
  <c r="I37" i="1"/>
  <c r="I36" i="1"/>
  <c r="J36" i="1" s="1"/>
  <c r="G36" i="1"/>
  <c r="I30" i="1"/>
  <c r="J30" i="1" s="1"/>
  <c r="K30" i="1" s="1"/>
  <c r="G30" i="1"/>
  <c r="I29" i="1"/>
  <c r="J29" i="1" s="1"/>
  <c r="K29" i="1" s="1"/>
  <c r="J28" i="1"/>
  <c r="K28" i="1" s="1"/>
  <c r="I28" i="1"/>
  <c r="J27" i="1"/>
  <c r="K27" i="1" s="1"/>
  <c r="I27" i="1"/>
  <c r="J26" i="1"/>
  <c r="K26" i="1" s="1"/>
  <c r="I26" i="1"/>
  <c r="I25" i="1"/>
  <c r="J25" i="1" s="1"/>
  <c r="K25" i="1" s="1"/>
  <c r="J24" i="1"/>
  <c r="K24" i="1" s="1"/>
  <c r="I24" i="1"/>
  <c r="J23" i="1"/>
  <c r="K23" i="1" s="1"/>
  <c r="I23" i="1"/>
  <c r="G22" i="1"/>
  <c r="I22" i="1" s="1"/>
  <c r="J22" i="1" s="1"/>
  <c r="K22" i="1" s="1"/>
  <c r="G21" i="1"/>
  <c r="I21" i="1" s="1"/>
  <c r="J21" i="1" s="1"/>
  <c r="K21" i="1" s="1"/>
  <c r="I20" i="1"/>
  <c r="J20" i="1" s="1"/>
  <c r="K20" i="1" s="1"/>
  <c r="G20" i="1"/>
  <c r="G19" i="1"/>
  <c r="I19" i="1" s="1"/>
  <c r="J19" i="1" s="1"/>
  <c r="K19" i="1" s="1"/>
  <c r="G18" i="1"/>
  <c r="I18" i="1" s="1"/>
  <c r="J18" i="1" s="1"/>
  <c r="K18" i="1" s="1"/>
  <c r="I17" i="1"/>
  <c r="J17" i="1" s="1"/>
  <c r="K17" i="1" s="1"/>
  <c r="G17" i="1"/>
  <c r="G16" i="1"/>
  <c r="I16" i="1" s="1"/>
  <c r="J16" i="1" s="1"/>
  <c r="K16" i="1" s="1"/>
  <c r="G15" i="1"/>
  <c r="I15" i="1" s="1"/>
  <c r="J15" i="1" s="1"/>
  <c r="K15" i="1" s="1"/>
  <c r="I14" i="1"/>
  <c r="J14" i="1" s="1"/>
  <c r="K14" i="1" s="1"/>
  <c r="G14" i="1"/>
  <c r="G13" i="1"/>
  <c r="I13" i="1" s="1"/>
  <c r="J13" i="1" s="1"/>
  <c r="K13" i="1" s="1"/>
  <c r="G12" i="1"/>
  <c r="I12" i="1" s="1"/>
  <c r="J12" i="1" s="1"/>
  <c r="K12" i="1" s="1"/>
  <c r="I11" i="1"/>
  <c r="J11" i="1" s="1"/>
  <c r="K11" i="1" s="1"/>
  <c r="G11" i="1"/>
  <c r="G10" i="1"/>
  <c r="I10" i="1" s="1"/>
  <c r="J10" i="1" s="1"/>
  <c r="K10" i="1" s="1"/>
  <c r="G9" i="1"/>
  <c r="I9" i="1" s="1"/>
  <c r="J9" i="1" s="1"/>
  <c r="K9" i="1" s="1"/>
  <c r="I8" i="1"/>
  <c r="J8" i="1" s="1"/>
  <c r="K8" i="1" s="1"/>
  <c r="G8" i="1"/>
  <c r="G7" i="1"/>
  <c r="I7" i="1" s="1"/>
  <c r="J7" i="1" s="1"/>
  <c r="K7" i="1" s="1"/>
  <c r="J6" i="1"/>
  <c r="K6" i="1" s="1"/>
  <c r="I6" i="1"/>
  <c r="G5" i="1"/>
  <c r="I5" i="1" s="1"/>
  <c r="J5" i="1" s="1"/>
  <c r="K5" i="1" s="1"/>
  <c r="I4" i="1"/>
  <c r="J4" i="1" s="1"/>
  <c r="G4" i="1"/>
  <c r="J56" i="1" l="1"/>
  <c r="K49" i="1"/>
  <c r="K56" i="1" s="1"/>
  <c r="J44" i="1"/>
  <c r="K36" i="1"/>
  <c r="K44" i="1" s="1"/>
  <c r="J31" i="1"/>
  <c r="K4" i="1"/>
  <c r="K31" i="1" s="1"/>
</calcChain>
</file>

<file path=xl/sharedStrings.xml><?xml version="1.0" encoding="utf-8"?>
<sst xmlns="http://schemas.openxmlformats.org/spreadsheetml/2006/main" count="161" uniqueCount="124">
  <si>
    <t>Componentes electrónicos ACT</t>
  </si>
  <si>
    <t>USD</t>
  </si>
  <si>
    <t>IVA</t>
  </si>
  <si>
    <t>Amortizaje %</t>
  </si>
  <si>
    <t>No.</t>
  </si>
  <si>
    <t>Cantidad</t>
  </si>
  <si>
    <t>Concepto</t>
  </si>
  <si>
    <t>Detalle</t>
  </si>
  <si>
    <t>USD Pieza</t>
  </si>
  <si>
    <t>USD Lote</t>
  </si>
  <si>
    <t>MXN Pieza</t>
  </si>
  <si>
    <t>MXN Lote</t>
  </si>
  <si>
    <t>MXN IVA</t>
  </si>
  <si>
    <t>Precio amortizado</t>
  </si>
  <si>
    <t>Enlace</t>
  </si>
  <si>
    <t>nVidia Jetson tx2 developer kit</t>
  </si>
  <si>
    <t>Micro computadora para redes neuronales</t>
  </si>
  <si>
    <t>https://www.amazon.com/NVIDIA-Jetson-TX2-Development-Kit/dp/B06XPFH939</t>
  </si>
  <si>
    <t>Particle Electron Evaluation Kit</t>
  </si>
  <si>
    <t>Micro controlador con conexion 3G</t>
  </si>
  <si>
    <t>https://store.particle.io/collections/electron</t>
  </si>
  <si>
    <t>Bateria de Litio</t>
  </si>
  <si>
    <t>11V 5000 mAh</t>
  </si>
  <si>
    <t>https://www.amazon.com.mx/Venom-5000mAh-Hardcase-Battery-Universal/dp/B003T6S2I4/ref=sr_1_5?ie=UTF8&amp;qid=1525848239&amp;sr=8-5&amp;keywords=lipo</t>
  </si>
  <si>
    <t>9-DOF sensor</t>
  </si>
  <si>
    <t>Sensor de orientación absoluta</t>
  </si>
  <si>
    <t>https://www.adafruit.com/product/2472</t>
  </si>
  <si>
    <t>DHT11 sensor</t>
  </si>
  <si>
    <t>Sensor de temperatura y humedad relativa</t>
  </si>
  <si>
    <t>https://www.adafruit.com/product/386</t>
  </si>
  <si>
    <t>SI1145 Sensor</t>
  </si>
  <si>
    <t>Sensor de luz visible, infrarroja y UV</t>
  </si>
  <si>
    <t>https://www.adafruit.com/product/1777</t>
  </si>
  <si>
    <t>BITalino Board Kit</t>
  </si>
  <si>
    <t>Sensor cardiaco ECG y muscular EMG</t>
  </si>
  <si>
    <t>https://www.sparkfun.com/products/14022</t>
  </si>
  <si>
    <t>Intel RealSense Depth Camera</t>
  </si>
  <si>
    <t>Camara de profundidad</t>
  </si>
  <si>
    <t>https://click.intel.com/intelr-realsensetm-depth-camera-d435.html</t>
  </si>
  <si>
    <t>Bone conducting headphones</t>
  </si>
  <si>
    <t>Audifonos de conduccion osea</t>
  </si>
  <si>
    <t>https://aftershokz.com/collections/wired/products/sportz-titanium-with-mic</t>
  </si>
  <si>
    <t>Mini-O Ultra flat BT speaker</t>
  </si>
  <si>
    <t>Bocinas ultra delgadas</t>
  </si>
  <si>
    <t>https://www.amazon.com/Mini-Portable-Bluetooth-Speaker-Pair/dp/B07959QTFN/ref=pd_rhf_dp_p_img_4?_encoding=UTF8&amp;psc=1&amp;refRID=CYV7X5XVQ2GB79QERPXY</t>
  </si>
  <si>
    <t>Electronic Pulse Massager</t>
  </si>
  <si>
    <t>Masajeador de pulsos electrónicos</t>
  </si>
  <si>
    <t>https://www.amazon.com/AUVON-Portable-Stimulator-Electronic-Compatible/dp/B075JMMQ8R/ref=sr_1_1_sspa?ie=UTF8&amp;qid=1525853364&amp;sr=8-1-spons&amp;keywords=electronic+pulse+massager+4+pads&amp;psc=1</t>
  </si>
  <si>
    <t>Peltier Thermo-Electric Cooler</t>
  </si>
  <si>
    <t>Elemento termo eléctrico activo</t>
  </si>
  <si>
    <t>https://www.adafruit.com/product/1331</t>
  </si>
  <si>
    <t>Vibrating Mini Motor Disc</t>
  </si>
  <si>
    <t>Mini motor vibrador</t>
  </si>
  <si>
    <t>https://www.adafruit.com/product/1201</t>
  </si>
  <si>
    <t>Galvanic skin Response Tracker</t>
  </si>
  <si>
    <t>Pulsera de monitoreo galvanico de piel</t>
  </si>
  <si>
    <t>https://www.amazon.com/Jawbone-Heart-Activity-Sleep-Tracker/dp/B00N9E6DUK/ref=sr_1_1_s_it?s=hpc&amp;ie=UTF8&amp;qid=1525854853&amp;sr=1-1&amp;keywords=jawbone+up4</t>
  </si>
  <si>
    <t>Cargador Lipo</t>
  </si>
  <si>
    <t>Cargador para bateria general</t>
  </si>
  <si>
    <t>https://www.amazon.com/EV-PEAK-50Watts-Battery-Balance-Charger/dp/B01NCRDNGJ/ref=sr_1_1_sspa?s=toys-and-games&amp;ie=UTF8&amp;qid=1525855309&amp;sr=1-1-spons&amp;keywords=charger+11.1v+lipo&amp;psc=1</t>
  </si>
  <si>
    <t>Corsair RGB PWM fan</t>
  </si>
  <si>
    <t>Ventilador RGB controlado por pwm</t>
  </si>
  <si>
    <t>https://www.amazon.com/Corsair-LL140-Single-Cooling-CO-9050073-WW/dp/B075VHBC4S/ref=sr_1_6?s=pc&amp;ie=UTF8&amp;qid=1525855474&amp;sr=1-6&amp;keywords=corsair+fan</t>
  </si>
  <si>
    <t>Neopixel 15x5050</t>
  </si>
  <si>
    <t>Anillo de 16 leds RGB</t>
  </si>
  <si>
    <t>https://www.adafruit.com/product/1463</t>
  </si>
  <si>
    <t>Neopixel 12x5050</t>
  </si>
  <si>
    <t>Anillo de 12 leds RGB</t>
  </si>
  <si>
    <t>https://www.adafruit.com/product/1643</t>
  </si>
  <si>
    <t>Sensor AT42QT1012</t>
  </si>
  <si>
    <t>Sensor capacitivo de conmutacion</t>
  </si>
  <si>
    <t>https://www.adafruit.com/product/1375</t>
  </si>
  <si>
    <t>Rollo de cable calibre 12</t>
  </si>
  <si>
    <t>Para conexiones</t>
  </si>
  <si>
    <t>Cinta de aislar liquida</t>
  </si>
  <si>
    <t>Para aislar conexiones</t>
  </si>
  <si>
    <t>https://www.officedepot.com.mx/officedepot/en/Categor%C3%ADa/Todas/Oficina/B%C3%A1sicos-de-Papeler%C3%ADa/Cintas-Adhesivas/CINTA-DE-AISLAR-LIQUIDA/p/76495</t>
  </si>
  <si>
    <t>Rollo de soldadura</t>
  </si>
  <si>
    <t>450 gramos</t>
  </si>
  <si>
    <t>http://www.steren.com.mx/rollo-de-450-gramos-de-soldadura-con-aleacion-estano-plomo-63-37.html</t>
  </si>
  <si>
    <t>Placa fenolica de 10X15</t>
  </si>
  <si>
    <t>Placa de cobre para circuitos</t>
  </si>
  <si>
    <t>http://www.steren.com.mx/placa-fenolica-una-cara-de-10-x-15-cm.html</t>
  </si>
  <si>
    <t>Resistencias</t>
  </si>
  <si>
    <t>Valores varios</t>
  </si>
  <si>
    <t>http://www.steren.com.mx/resistencia-de-carbon-de-1-2-watt-al-5-de-tolerancia-de-1-5-kohms.html</t>
  </si>
  <si>
    <t>Capacitor</t>
  </si>
  <si>
    <t>http://www.steren.com.mx/capacitor-electrolitico-radial-de-22-uf-micro-faradios-a-50-volts.html</t>
  </si>
  <si>
    <t>Conectores</t>
  </si>
  <si>
    <t>Set de conectores varios</t>
  </si>
  <si>
    <t>Micro Servomotor</t>
  </si>
  <si>
    <t>Motor con control de posición</t>
  </si>
  <si>
    <t>https://www.adafruit.com/product/2307</t>
  </si>
  <si>
    <t>Total</t>
  </si>
  <si>
    <t>Componentes de fabricación ACT</t>
  </si>
  <si>
    <t>eSun PLA filament</t>
  </si>
  <si>
    <t>Filamento para impresión 3D</t>
  </si>
  <si>
    <t>https://www.amazon.com/eSUN-1-75mm-Printer-Filament-2-2lbs/dp/B01EKEMB7Q/ref=sr_1_1?s=hpc&amp;ie=UTF8&amp;qid=1525856881&amp;sr=8-1&amp;keywords=filament+esun</t>
  </si>
  <si>
    <t>Set de tornillos</t>
  </si>
  <si>
    <t>Para ensamblado</t>
  </si>
  <si>
    <t>Poliester</t>
  </si>
  <si>
    <t>1,60x1 m</t>
  </si>
  <si>
    <t>Plastipiel</t>
  </si>
  <si>
    <t>Velcro</t>
  </si>
  <si>
    <t>Rollo</t>
  </si>
  <si>
    <t>Cremallera</t>
  </si>
  <si>
    <t>Metros</t>
  </si>
  <si>
    <t>Hilo cañamo</t>
  </si>
  <si>
    <t>Agujas</t>
  </si>
  <si>
    <t>Para maquina de coser</t>
  </si>
  <si>
    <t>Servicios ACT</t>
  </si>
  <si>
    <t>Host + Dominio</t>
  </si>
  <si>
    <t>Año</t>
  </si>
  <si>
    <t>https://mx.godaddy.com/hosting/web-hosting</t>
  </si>
  <si>
    <t>Impresion 3D</t>
  </si>
  <si>
    <t>Hora</t>
  </si>
  <si>
    <t>http://www.materiam.com/en_US/request-for-quote</t>
  </si>
  <si>
    <t>Maquinado CNC</t>
  </si>
  <si>
    <t>Maquilado Textil</t>
  </si>
  <si>
    <t>Plan de datos Celular</t>
  </si>
  <si>
    <t>1 mes, 2 gb</t>
  </si>
  <si>
    <t>Envio</t>
  </si>
  <si>
    <t>Para todas las importaciones</t>
  </si>
  <si>
    <t>Aduana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</si>
</sst>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scheme val="minor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0" fillId="0" borderId="1" xfId="0" applyBorder="1"/>
    <xf numFmtId="0" fontId="3" fillId="0" borderId="1" xfId="0" applyFont="1" applyBorder="1"/>
    <xf numFmtId="0" fontId="0" fillId="2" borderId="0" xfId="0" applyFill="1"/>
    <xf numFmtId="0" fontId="1" fillId="0" borderId="1" xfId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lick.intel.com/intelr-realsensetm-depth-camera-d435.html" TargetMode="External"/><Relationship Id="rId13" Type="http://schemas.openxmlformats.org/officeDocument/2006/relationships/hyperlink" Target="https://www.adafruit.com/product/1201" TargetMode="External"/><Relationship Id="rId18" Type="http://schemas.openxmlformats.org/officeDocument/2006/relationships/hyperlink" Target="https://www.adafruit.com/product/1643" TargetMode="External"/><Relationship Id="rId26" Type="http://schemas.openxmlformats.org/officeDocument/2006/relationships/hyperlink" Target="https://www.amazon.com/eSUN-1-75mm-Printer-Filament-2-2lbs/dp/B01EKEMB7Q/ref=sr_1_1?s=hpc&amp;ie=UTF8&amp;qid=1525856881&amp;sr=8-1&amp;keywords=filament+esun" TargetMode="External"/><Relationship Id="rId3" Type="http://schemas.openxmlformats.org/officeDocument/2006/relationships/hyperlink" Target="https://www.amazon.com.mx/Venom-5000mAh-Hardcase-Battery-Universal/dp/B003T6S2I4/ref=sr_1_5?ie=UTF8&amp;qid=1525848239&amp;sr=8-5&amp;keywords=lipo" TargetMode="External"/><Relationship Id="rId21" Type="http://schemas.openxmlformats.org/officeDocument/2006/relationships/hyperlink" Target="http://www.steren.com.mx/rollo-de-450-gramos-de-soldadura-con-aleacion-estano-plomo-63-37.html" TargetMode="External"/><Relationship Id="rId7" Type="http://schemas.openxmlformats.org/officeDocument/2006/relationships/hyperlink" Target="https://www.sparkfun.com/products/14022" TargetMode="External"/><Relationship Id="rId12" Type="http://schemas.openxmlformats.org/officeDocument/2006/relationships/hyperlink" Target="https://www.adafruit.com/product/1331" TargetMode="External"/><Relationship Id="rId17" Type="http://schemas.openxmlformats.org/officeDocument/2006/relationships/hyperlink" Target="https://www.adafruit.com/product/1463" TargetMode="External"/><Relationship Id="rId25" Type="http://schemas.openxmlformats.org/officeDocument/2006/relationships/hyperlink" Target="https://www.adafruit.com/product/2307" TargetMode="External"/><Relationship Id="rId2" Type="http://schemas.openxmlformats.org/officeDocument/2006/relationships/hyperlink" Target="https://store.particle.io/collections/electron" TargetMode="External"/><Relationship Id="rId16" Type="http://schemas.openxmlformats.org/officeDocument/2006/relationships/hyperlink" Target="https://www.amazon.com/Corsair-LL140-Single-Cooling-CO-9050073-WW/dp/B075VHBC4S/ref=sr_1_6?s=pc&amp;ie=UTF8&amp;qid=1525855474&amp;sr=1-6&amp;keywords=corsair+fan" TargetMode="External"/><Relationship Id="rId20" Type="http://schemas.openxmlformats.org/officeDocument/2006/relationships/hyperlink" Target="https://www.officedepot.com.mx/officedepot/en/Categor%C3%ADa/Todas/Oficina/B%C3%A1sicos-de-Papeler%C3%ADa/Cintas-Adhesivas/CINTA-DE-AISLAR-LIQUIDA/p/76495" TargetMode="External"/><Relationship Id="rId29" Type="http://schemas.openxmlformats.org/officeDocument/2006/relationships/hyperlink" Target="http://www.materiam.com/en_US/request-for-quote" TargetMode="External"/><Relationship Id="rId1" Type="http://schemas.openxmlformats.org/officeDocument/2006/relationships/hyperlink" Target="https://www.amazon.com/NVIDIA-Jetson-TX2-Development-Kit/dp/B06XPFH939" TargetMode="External"/><Relationship Id="rId6" Type="http://schemas.openxmlformats.org/officeDocument/2006/relationships/hyperlink" Target="https://www.adafruit.com/product/1777" TargetMode="External"/><Relationship Id="rId11" Type="http://schemas.openxmlformats.org/officeDocument/2006/relationships/hyperlink" Target="https://www.amazon.com/AUVON-Portable-Stimulator-Electronic-Compatible/dp/B075JMMQ8R/ref=sr_1_1_sspa?ie=UTF8&amp;qid=1525853364&amp;sr=8-1-spons&amp;keywords=electronic+pulse+massager+4+pads&amp;psc=1" TargetMode="External"/><Relationship Id="rId24" Type="http://schemas.openxmlformats.org/officeDocument/2006/relationships/hyperlink" Target="http://www.steren.com.mx/capacitor-electrolitico-radial-de-22-uf-micro-faradios-a-50-volts.html" TargetMode="External"/><Relationship Id="rId5" Type="http://schemas.openxmlformats.org/officeDocument/2006/relationships/hyperlink" Target="https://www.adafruit.com/product/386" TargetMode="External"/><Relationship Id="rId15" Type="http://schemas.openxmlformats.org/officeDocument/2006/relationships/hyperlink" Target="https://www.amazon.com/EV-PEAK-50Watts-Battery-Balance-Charger/dp/B01NCRDNGJ/ref=sr_1_1_sspa?s=toys-and-games&amp;ie=UTF8&amp;qid=1525855309&amp;sr=1-1-spons&amp;keywords=charger+11.1v+lipo&amp;psc=1" TargetMode="External"/><Relationship Id="rId23" Type="http://schemas.openxmlformats.org/officeDocument/2006/relationships/hyperlink" Target="http://www.steren.com.mx/resistencia-de-carbon-de-1-2-watt-al-5-de-tolerancia-de-1-5-kohms.html" TargetMode="External"/><Relationship Id="rId28" Type="http://schemas.openxmlformats.org/officeDocument/2006/relationships/hyperlink" Target="http://www.materiam.com/en_US/request-for-quote" TargetMode="External"/><Relationship Id="rId10" Type="http://schemas.openxmlformats.org/officeDocument/2006/relationships/hyperlink" Target="https://www.amazon.com/Mini-Portable-Bluetooth-Speaker-Pair/dp/B07959QTFN/ref=pd_rhf_dp_p_img_4?_encoding=UTF8&amp;psc=1&amp;refRID=CYV7X5XVQ2GB79QERPXY" TargetMode="External"/><Relationship Id="rId19" Type="http://schemas.openxmlformats.org/officeDocument/2006/relationships/hyperlink" Target="https://www.adafruit.com/product/1375" TargetMode="External"/><Relationship Id="rId4" Type="http://schemas.openxmlformats.org/officeDocument/2006/relationships/hyperlink" Target="https://www.adafruit.com/product/2472" TargetMode="External"/><Relationship Id="rId9" Type="http://schemas.openxmlformats.org/officeDocument/2006/relationships/hyperlink" Target="https://aftershokz.com/collections/wired/products/sportz-titanium-with-mic" TargetMode="External"/><Relationship Id="rId14" Type="http://schemas.openxmlformats.org/officeDocument/2006/relationships/hyperlink" Target="https://www.amazon.com/Jawbone-Heart-Activity-Sleep-Tracker/dp/B00N9E6DUK/ref=sr_1_1_s_it?s=hpc&amp;ie=UTF8&amp;qid=1525854853&amp;sr=1-1&amp;keywords=jawbone+up4" TargetMode="External"/><Relationship Id="rId22" Type="http://schemas.openxmlformats.org/officeDocument/2006/relationships/hyperlink" Target="http://www.steren.com.mx/placa-fenolica-una-cara-de-10-x-15-cm.html" TargetMode="External"/><Relationship Id="rId27" Type="http://schemas.openxmlformats.org/officeDocument/2006/relationships/hyperlink" Target="https://mx.godaddy.com/hosting/web-host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8FBAF-82EF-46E3-AB57-788441F5F47C}">
  <dimension ref="A1:L56"/>
  <sheetViews>
    <sheetView tabSelected="1" workbookViewId="0">
      <selection sqref="A1:P56"/>
    </sheetView>
  </sheetViews>
  <sheetFormatPr baseColWidth="10" defaultRowHeight="15" x14ac:dyDescent="0.25"/>
  <sheetData>
    <row r="1" spans="1:12" x14ac:dyDescent="0.25">
      <c r="A1" t="s">
        <v>0</v>
      </c>
      <c r="F1" t="s">
        <v>1</v>
      </c>
      <c r="G1" s="1">
        <v>26</v>
      </c>
      <c r="H1" t="s">
        <v>2</v>
      </c>
      <c r="I1">
        <v>1.1599999999999999</v>
      </c>
      <c r="J1" t="s">
        <v>3</v>
      </c>
      <c r="K1">
        <v>1.1499999999999999</v>
      </c>
    </row>
    <row r="3" spans="1:12" x14ac:dyDescent="0.25"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</row>
    <row r="4" spans="1:12" x14ac:dyDescent="0.25">
      <c r="B4" s="2">
        <v>1</v>
      </c>
      <c r="C4" s="2">
        <v>2</v>
      </c>
      <c r="D4" s="2" t="s">
        <v>15</v>
      </c>
      <c r="E4" s="2" t="s">
        <v>16</v>
      </c>
      <c r="F4" s="2">
        <v>599</v>
      </c>
      <c r="G4" s="2">
        <f>C4*F4</f>
        <v>1198</v>
      </c>
      <c r="H4" s="2"/>
      <c r="I4" s="2">
        <f>G4*G1</f>
        <v>31148</v>
      </c>
      <c r="J4" s="2">
        <f>I4*I1</f>
        <v>36131.68</v>
      </c>
      <c r="K4" s="2">
        <f>J4*K1</f>
        <v>41551.432000000001</v>
      </c>
      <c r="L4" s="3" t="s">
        <v>17</v>
      </c>
    </row>
    <row r="5" spans="1:12" x14ac:dyDescent="0.25">
      <c r="B5" s="2">
        <v>2</v>
      </c>
      <c r="C5" s="2">
        <v>2</v>
      </c>
      <c r="D5" s="2" t="s">
        <v>18</v>
      </c>
      <c r="E5" s="2" t="s">
        <v>19</v>
      </c>
      <c r="F5" s="2">
        <v>69</v>
      </c>
      <c r="G5" s="2">
        <f>C5*F5</f>
        <v>138</v>
      </c>
      <c r="H5" s="2"/>
      <c r="I5" s="2">
        <f>G5*G1</f>
        <v>3588</v>
      </c>
      <c r="J5" s="2">
        <f>I5*I1</f>
        <v>4162.08</v>
      </c>
      <c r="K5" s="2">
        <f>J5*K1</f>
        <v>4786.3919999999998</v>
      </c>
      <c r="L5" s="3" t="s">
        <v>20</v>
      </c>
    </row>
    <row r="6" spans="1:12" x14ac:dyDescent="0.25">
      <c r="B6" s="2">
        <v>3</v>
      </c>
      <c r="C6" s="2">
        <v>2</v>
      </c>
      <c r="D6" s="2" t="s">
        <v>21</v>
      </c>
      <c r="E6" s="2" t="s">
        <v>22</v>
      </c>
      <c r="F6" s="2"/>
      <c r="G6" s="2"/>
      <c r="H6" s="2">
        <v>3578</v>
      </c>
      <c r="I6" s="2">
        <f>H6*C6</f>
        <v>7156</v>
      </c>
      <c r="J6" s="2">
        <f>I6*I1</f>
        <v>8300.9599999999991</v>
      </c>
      <c r="K6" s="2">
        <f>J6*K1</f>
        <v>9546.1039999999975</v>
      </c>
      <c r="L6" s="3" t="s">
        <v>23</v>
      </c>
    </row>
    <row r="7" spans="1:12" x14ac:dyDescent="0.25">
      <c r="B7" s="2">
        <v>4</v>
      </c>
      <c r="C7" s="2">
        <v>1</v>
      </c>
      <c r="D7" s="2" t="s">
        <v>24</v>
      </c>
      <c r="E7" s="2" t="s">
        <v>25</v>
      </c>
      <c r="F7" s="2">
        <v>34.950000000000003</v>
      </c>
      <c r="G7" s="2">
        <f t="shared" ref="G7:G22" si="0">F7*C7</f>
        <v>34.950000000000003</v>
      </c>
      <c r="H7" s="2"/>
      <c r="I7" s="2">
        <f>G7*G1</f>
        <v>908.7</v>
      </c>
      <c r="J7" s="2">
        <f>I7*I1</f>
        <v>1054.0919999999999</v>
      </c>
      <c r="K7" s="2">
        <f>J7*K1</f>
        <v>1212.2057999999997</v>
      </c>
      <c r="L7" s="3" t="s">
        <v>26</v>
      </c>
    </row>
    <row r="8" spans="1:12" x14ac:dyDescent="0.25">
      <c r="B8" s="2">
        <v>5</v>
      </c>
      <c r="C8" s="2">
        <v>1</v>
      </c>
      <c r="D8" s="2" t="s">
        <v>27</v>
      </c>
      <c r="E8" s="2" t="s">
        <v>28</v>
      </c>
      <c r="F8" s="2">
        <v>5</v>
      </c>
      <c r="G8" s="2">
        <f t="shared" si="0"/>
        <v>5</v>
      </c>
      <c r="H8" s="2"/>
      <c r="I8" s="2">
        <f>G8*G1</f>
        <v>130</v>
      </c>
      <c r="J8" s="2">
        <f>I8*I1</f>
        <v>150.79999999999998</v>
      </c>
      <c r="K8" s="2">
        <f>J8*K1</f>
        <v>173.41999999999996</v>
      </c>
      <c r="L8" s="3" t="s">
        <v>29</v>
      </c>
    </row>
    <row r="9" spans="1:12" x14ac:dyDescent="0.25">
      <c r="B9" s="2">
        <v>6</v>
      </c>
      <c r="C9" s="2">
        <v>1</v>
      </c>
      <c r="D9" s="2" t="s">
        <v>30</v>
      </c>
      <c r="E9" s="2" t="s">
        <v>31</v>
      </c>
      <c r="F9" s="2">
        <v>9.9499999999999993</v>
      </c>
      <c r="G9" s="2">
        <f t="shared" si="0"/>
        <v>9.9499999999999993</v>
      </c>
      <c r="H9" s="2"/>
      <c r="I9" s="2">
        <f>G9*G1</f>
        <v>258.7</v>
      </c>
      <c r="J9" s="2">
        <f>I9*I1</f>
        <v>300.09199999999998</v>
      </c>
      <c r="K9" s="2">
        <f>J9*K1</f>
        <v>345.10579999999993</v>
      </c>
      <c r="L9" s="3" t="s">
        <v>32</v>
      </c>
    </row>
    <row r="10" spans="1:12" x14ac:dyDescent="0.25">
      <c r="B10" s="2">
        <v>7</v>
      </c>
      <c r="C10" s="2">
        <v>1</v>
      </c>
      <c r="D10" s="2" t="s">
        <v>33</v>
      </c>
      <c r="E10" s="2" t="s">
        <v>34</v>
      </c>
      <c r="F10" s="2">
        <v>209.95</v>
      </c>
      <c r="G10" s="2">
        <f t="shared" si="0"/>
        <v>209.95</v>
      </c>
      <c r="H10" s="2"/>
      <c r="I10" s="2">
        <f>G10*G1</f>
        <v>5458.7</v>
      </c>
      <c r="J10" s="2">
        <f>I10*I1</f>
        <v>6332.0919999999996</v>
      </c>
      <c r="K10" s="2">
        <f>J10*K1</f>
        <v>7281.9057999999986</v>
      </c>
      <c r="L10" s="3" t="s">
        <v>35</v>
      </c>
    </row>
    <row r="11" spans="1:12" x14ac:dyDescent="0.25">
      <c r="B11" s="2">
        <v>8</v>
      </c>
      <c r="C11" s="2">
        <v>2</v>
      </c>
      <c r="D11" s="2" t="s">
        <v>36</v>
      </c>
      <c r="E11" s="2" t="s">
        <v>37</v>
      </c>
      <c r="F11" s="2">
        <v>179</v>
      </c>
      <c r="G11" s="2">
        <f t="shared" si="0"/>
        <v>358</v>
      </c>
      <c r="H11" s="2"/>
      <c r="I11" s="2">
        <f>G11*G1</f>
        <v>9308</v>
      </c>
      <c r="J11" s="2">
        <f>I11*I1</f>
        <v>10797.279999999999</v>
      </c>
      <c r="K11" s="2">
        <f>J11*K1</f>
        <v>12416.871999999998</v>
      </c>
      <c r="L11" s="3" t="s">
        <v>38</v>
      </c>
    </row>
    <row r="12" spans="1:12" x14ac:dyDescent="0.25">
      <c r="B12" s="2">
        <v>9</v>
      </c>
      <c r="C12" s="2">
        <v>1</v>
      </c>
      <c r="D12" s="2" t="s">
        <v>39</v>
      </c>
      <c r="E12" s="2" t="s">
        <v>40</v>
      </c>
      <c r="F12" s="2">
        <v>59.95</v>
      </c>
      <c r="G12" s="2">
        <f t="shared" si="0"/>
        <v>59.95</v>
      </c>
      <c r="H12" s="2"/>
      <c r="I12" s="2">
        <f>G12*G1</f>
        <v>1558.7</v>
      </c>
      <c r="J12" s="2">
        <f>I12*I1</f>
        <v>1808.0919999999999</v>
      </c>
      <c r="K12" s="2">
        <f>J12*K1</f>
        <v>2079.3057999999996</v>
      </c>
      <c r="L12" s="3" t="s">
        <v>41</v>
      </c>
    </row>
    <row r="13" spans="1:12" x14ac:dyDescent="0.25">
      <c r="B13" s="2">
        <v>10</v>
      </c>
      <c r="C13" s="2">
        <v>1</v>
      </c>
      <c r="D13" s="2" t="s">
        <v>42</v>
      </c>
      <c r="E13" s="2" t="s">
        <v>43</v>
      </c>
      <c r="F13" s="2">
        <v>80</v>
      </c>
      <c r="G13" s="2">
        <f t="shared" si="0"/>
        <v>80</v>
      </c>
      <c r="H13" s="2"/>
      <c r="I13" s="2">
        <f>G13*G1</f>
        <v>2080</v>
      </c>
      <c r="J13" s="2">
        <f>I13*I1</f>
        <v>2412.7999999999997</v>
      </c>
      <c r="K13" s="2">
        <f>J13*K1</f>
        <v>2774.7199999999993</v>
      </c>
      <c r="L13" s="3" t="s">
        <v>44</v>
      </c>
    </row>
    <row r="14" spans="1:12" x14ac:dyDescent="0.25">
      <c r="A14" s="4"/>
      <c r="B14" s="2">
        <v>11</v>
      </c>
      <c r="C14" s="2">
        <v>1</v>
      </c>
      <c r="D14" s="2" t="s">
        <v>45</v>
      </c>
      <c r="E14" s="2" t="s">
        <v>46</v>
      </c>
      <c r="F14" s="2">
        <v>18.989999999999998</v>
      </c>
      <c r="G14" s="2">
        <f t="shared" si="0"/>
        <v>18.989999999999998</v>
      </c>
      <c r="H14" s="2"/>
      <c r="I14" s="2">
        <f>G14*G1</f>
        <v>493.73999999999995</v>
      </c>
      <c r="J14" s="2">
        <f>I14*I1</f>
        <v>572.73839999999996</v>
      </c>
      <c r="K14" s="2">
        <f>J14*K1</f>
        <v>658.64915999999994</v>
      </c>
      <c r="L14" s="3" t="s">
        <v>47</v>
      </c>
    </row>
    <row r="15" spans="1:12" x14ac:dyDescent="0.25">
      <c r="A15" s="4"/>
      <c r="B15" s="2">
        <v>12</v>
      </c>
      <c r="C15" s="2">
        <v>2</v>
      </c>
      <c r="D15" s="2" t="s">
        <v>48</v>
      </c>
      <c r="E15" s="2" t="s">
        <v>49</v>
      </c>
      <c r="F15" s="2">
        <v>14.95</v>
      </c>
      <c r="G15" s="2">
        <f t="shared" si="0"/>
        <v>29.9</v>
      </c>
      <c r="H15" s="2"/>
      <c r="I15" s="2">
        <f>G15*G1</f>
        <v>777.4</v>
      </c>
      <c r="J15" s="2">
        <f>I15*I1</f>
        <v>901.78399999999988</v>
      </c>
      <c r="K15" s="2">
        <f>J15*K1</f>
        <v>1037.0515999999998</v>
      </c>
      <c r="L15" s="3" t="s">
        <v>50</v>
      </c>
    </row>
    <row r="16" spans="1:12" x14ac:dyDescent="0.25">
      <c r="A16" s="4"/>
      <c r="B16" s="2">
        <v>13</v>
      </c>
      <c r="C16" s="2">
        <v>12</v>
      </c>
      <c r="D16" s="2" t="s">
        <v>51</v>
      </c>
      <c r="E16" s="2" t="s">
        <v>52</v>
      </c>
      <c r="F16" s="2">
        <v>1.95</v>
      </c>
      <c r="G16" s="2">
        <f t="shared" si="0"/>
        <v>23.4</v>
      </c>
      <c r="H16" s="2"/>
      <c r="I16" s="2">
        <f>G16*G1</f>
        <v>608.4</v>
      </c>
      <c r="J16" s="2">
        <f>I16*I1</f>
        <v>705.74399999999991</v>
      </c>
      <c r="K16" s="2">
        <f>J16*K1</f>
        <v>811.60559999999987</v>
      </c>
      <c r="L16" s="3" t="s">
        <v>53</v>
      </c>
    </row>
    <row r="17" spans="1:12" x14ac:dyDescent="0.25">
      <c r="A17" s="4"/>
      <c r="B17" s="2">
        <v>14</v>
      </c>
      <c r="C17" s="2">
        <v>1</v>
      </c>
      <c r="D17" s="2" t="s">
        <v>54</v>
      </c>
      <c r="E17" s="2" t="s">
        <v>55</v>
      </c>
      <c r="F17" s="2">
        <v>90</v>
      </c>
      <c r="G17" s="2">
        <f t="shared" si="0"/>
        <v>90</v>
      </c>
      <c r="H17" s="2"/>
      <c r="I17" s="2">
        <f>G17*G1</f>
        <v>2340</v>
      </c>
      <c r="J17" s="2">
        <f>I17*I1</f>
        <v>2714.3999999999996</v>
      </c>
      <c r="K17" s="2">
        <f>J17*K1</f>
        <v>3121.5599999999995</v>
      </c>
      <c r="L17" s="5" t="s">
        <v>56</v>
      </c>
    </row>
    <row r="18" spans="1:12" x14ac:dyDescent="0.25">
      <c r="A18" s="4"/>
      <c r="B18" s="2">
        <v>15</v>
      </c>
      <c r="C18" s="2">
        <v>1</v>
      </c>
      <c r="D18" s="2" t="s">
        <v>57</v>
      </c>
      <c r="E18" s="2" t="s">
        <v>58</v>
      </c>
      <c r="F18" s="2">
        <v>37.9</v>
      </c>
      <c r="G18" s="2">
        <f t="shared" si="0"/>
        <v>37.9</v>
      </c>
      <c r="H18" s="2"/>
      <c r="I18" s="2">
        <f>G18*G1</f>
        <v>985.4</v>
      </c>
      <c r="J18" s="2">
        <f>I18*I1</f>
        <v>1143.0639999999999</v>
      </c>
      <c r="K18" s="2">
        <f>J18*K1</f>
        <v>1314.5235999999998</v>
      </c>
      <c r="L18" s="3" t="s">
        <v>59</v>
      </c>
    </row>
    <row r="19" spans="1:12" x14ac:dyDescent="0.25">
      <c r="A19" s="4"/>
      <c r="B19" s="2">
        <v>16</v>
      </c>
      <c r="C19" s="2">
        <v>1</v>
      </c>
      <c r="D19" s="2" t="s">
        <v>60</v>
      </c>
      <c r="E19" s="2" t="s">
        <v>61</v>
      </c>
      <c r="F19" s="2">
        <v>39.99</v>
      </c>
      <c r="G19" s="2">
        <f t="shared" si="0"/>
        <v>39.99</v>
      </c>
      <c r="H19" s="2"/>
      <c r="I19" s="2">
        <f>G19*G1</f>
        <v>1039.74</v>
      </c>
      <c r="J19" s="2">
        <f>I19*I1</f>
        <v>1206.0983999999999</v>
      </c>
      <c r="K19" s="2">
        <f>J19*K1</f>
        <v>1387.0131599999997</v>
      </c>
      <c r="L19" s="3" t="s">
        <v>62</v>
      </c>
    </row>
    <row r="20" spans="1:12" x14ac:dyDescent="0.25">
      <c r="A20" s="4"/>
      <c r="B20" s="2">
        <v>17</v>
      </c>
      <c r="C20" s="2">
        <v>2</v>
      </c>
      <c r="D20" s="2" t="s">
        <v>63</v>
      </c>
      <c r="E20" s="2" t="s">
        <v>64</v>
      </c>
      <c r="F20" s="2">
        <v>9.9499999999999993</v>
      </c>
      <c r="G20" s="2">
        <f t="shared" si="0"/>
        <v>19.899999999999999</v>
      </c>
      <c r="H20" s="2"/>
      <c r="I20" s="2">
        <f>G20*G1</f>
        <v>517.4</v>
      </c>
      <c r="J20" s="2">
        <f>I20*I1</f>
        <v>600.18399999999997</v>
      </c>
      <c r="K20" s="2">
        <f>J20*K1</f>
        <v>690.21159999999986</v>
      </c>
      <c r="L20" s="3" t="s">
        <v>65</v>
      </c>
    </row>
    <row r="21" spans="1:12" x14ac:dyDescent="0.25">
      <c r="A21" s="4"/>
      <c r="B21" s="2">
        <v>18</v>
      </c>
      <c r="C21" s="2">
        <v>3</v>
      </c>
      <c r="D21" s="2" t="s">
        <v>66</v>
      </c>
      <c r="E21" s="2" t="s">
        <v>67</v>
      </c>
      <c r="F21" s="2">
        <v>7.5</v>
      </c>
      <c r="G21" s="2">
        <f t="shared" si="0"/>
        <v>22.5</v>
      </c>
      <c r="H21" s="2"/>
      <c r="I21" s="2">
        <f>G21*G1</f>
        <v>585</v>
      </c>
      <c r="J21" s="2">
        <f>I21*I1</f>
        <v>678.59999999999991</v>
      </c>
      <c r="K21" s="2">
        <f>J21*K1</f>
        <v>780.38999999999987</v>
      </c>
      <c r="L21" s="3" t="s">
        <v>68</v>
      </c>
    </row>
    <row r="22" spans="1:12" x14ac:dyDescent="0.25">
      <c r="A22" s="4"/>
      <c r="B22" s="2">
        <v>19</v>
      </c>
      <c r="C22" s="2">
        <v>6</v>
      </c>
      <c r="D22" s="2" t="s">
        <v>69</v>
      </c>
      <c r="E22" s="2" t="s">
        <v>70</v>
      </c>
      <c r="F22" s="2">
        <v>5.95</v>
      </c>
      <c r="G22" s="2">
        <f t="shared" si="0"/>
        <v>35.700000000000003</v>
      </c>
      <c r="H22" s="2"/>
      <c r="I22" s="2">
        <f>G22*G1</f>
        <v>928.2</v>
      </c>
      <c r="J22" s="2">
        <f>I22*I1</f>
        <v>1076.712</v>
      </c>
      <c r="K22" s="2">
        <f>J22*K1</f>
        <v>1238.2187999999999</v>
      </c>
      <c r="L22" s="3" t="s">
        <v>71</v>
      </c>
    </row>
    <row r="23" spans="1:12" x14ac:dyDescent="0.25">
      <c r="A23" s="4"/>
      <c r="B23" s="2">
        <v>20</v>
      </c>
      <c r="C23" s="2">
        <v>1</v>
      </c>
      <c r="D23" s="2" t="s">
        <v>72</v>
      </c>
      <c r="E23" s="2" t="s">
        <v>73</v>
      </c>
      <c r="F23" s="2"/>
      <c r="G23" s="2"/>
      <c r="H23" s="2">
        <v>450</v>
      </c>
      <c r="I23" s="2">
        <f t="shared" ref="I23:I29" si="1">H23*C23</f>
        <v>450</v>
      </c>
      <c r="J23" s="2">
        <f>I23*I1</f>
        <v>522</v>
      </c>
      <c r="K23" s="2">
        <f>J23*K1</f>
        <v>600.29999999999995</v>
      </c>
      <c r="L23" s="2"/>
    </row>
    <row r="24" spans="1:12" x14ac:dyDescent="0.25">
      <c r="A24" s="4"/>
      <c r="B24" s="2">
        <v>21</v>
      </c>
      <c r="C24" s="2">
        <v>2</v>
      </c>
      <c r="D24" s="2" t="s">
        <v>74</v>
      </c>
      <c r="E24" s="2" t="s">
        <v>75</v>
      </c>
      <c r="F24" s="2"/>
      <c r="G24" s="2"/>
      <c r="H24" s="2">
        <v>34.9</v>
      </c>
      <c r="I24" s="2">
        <f t="shared" si="1"/>
        <v>69.8</v>
      </c>
      <c r="J24" s="2">
        <f>I24*I1</f>
        <v>80.967999999999989</v>
      </c>
      <c r="K24" s="2">
        <f>J24*K1</f>
        <v>93.113199999999978</v>
      </c>
      <c r="L24" s="3" t="s">
        <v>76</v>
      </c>
    </row>
    <row r="25" spans="1:12" x14ac:dyDescent="0.25">
      <c r="A25" s="4"/>
      <c r="B25" s="2">
        <v>22</v>
      </c>
      <c r="C25" s="2">
        <v>2</v>
      </c>
      <c r="D25" s="2" t="s">
        <v>77</v>
      </c>
      <c r="E25" s="2" t="s">
        <v>78</v>
      </c>
      <c r="F25" s="2"/>
      <c r="G25" s="2"/>
      <c r="H25" s="2">
        <v>495</v>
      </c>
      <c r="I25" s="2">
        <f t="shared" si="1"/>
        <v>990</v>
      </c>
      <c r="J25" s="2">
        <f>I25*I1</f>
        <v>1148.3999999999999</v>
      </c>
      <c r="K25" s="2">
        <f>J25*K1</f>
        <v>1320.6599999999999</v>
      </c>
      <c r="L25" s="3" t="s">
        <v>79</v>
      </c>
    </row>
    <row r="26" spans="1:12" x14ac:dyDescent="0.25">
      <c r="A26" s="4"/>
      <c r="B26" s="2">
        <v>23</v>
      </c>
      <c r="C26" s="2">
        <v>3</v>
      </c>
      <c r="D26" s="2" t="s">
        <v>80</v>
      </c>
      <c r="E26" s="2" t="s">
        <v>81</v>
      </c>
      <c r="F26" s="2"/>
      <c r="G26" s="2"/>
      <c r="H26" s="2">
        <v>29</v>
      </c>
      <c r="I26" s="2">
        <f t="shared" si="1"/>
        <v>87</v>
      </c>
      <c r="J26" s="2">
        <f>I26*I1</f>
        <v>100.91999999999999</v>
      </c>
      <c r="K26" s="2">
        <f>J26*K1</f>
        <v>116.05799999999998</v>
      </c>
      <c r="L26" s="3" t="s">
        <v>82</v>
      </c>
    </row>
    <row r="27" spans="1:12" x14ac:dyDescent="0.25">
      <c r="A27" s="4"/>
      <c r="B27" s="2">
        <v>24</v>
      </c>
      <c r="C27" s="2">
        <v>100</v>
      </c>
      <c r="D27" s="2" t="s">
        <v>83</v>
      </c>
      <c r="E27" s="2" t="s">
        <v>84</v>
      </c>
      <c r="F27" s="2"/>
      <c r="G27" s="2"/>
      <c r="H27" s="2">
        <v>1</v>
      </c>
      <c r="I27" s="2">
        <f t="shared" si="1"/>
        <v>100</v>
      </c>
      <c r="J27" s="2">
        <f>I27*I1</f>
        <v>115.99999999999999</v>
      </c>
      <c r="K27" s="2">
        <f>J27*K1</f>
        <v>133.39999999999998</v>
      </c>
      <c r="L27" s="3" t="s">
        <v>85</v>
      </c>
    </row>
    <row r="28" spans="1:12" x14ac:dyDescent="0.25">
      <c r="A28" s="4"/>
      <c r="B28" s="2">
        <v>25</v>
      </c>
      <c r="C28" s="2">
        <v>20</v>
      </c>
      <c r="D28" s="2" t="s">
        <v>86</v>
      </c>
      <c r="E28" s="2" t="s">
        <v>84</v>
      </c>
      <c r="F28" s="2"/>
      <c r="G28" s="2"/>
      <c r="H28" s="2">
        <v>3</v>
      </c>
      <c r="I28" s="2">
        <f t="shared" si="1"/>
        <v>60</v>
      </c>
      <c r="J28" s="2">
        <f>I28*I1</f>
        <v>69.599999999999994</v>
      </c>
      <c r="K28" s="2">
        <f>J28*K1</f>
        <v>80.039999999999992</v>
      </c>
      <c r="L28" s="3" t="s">
        <v>87</v>
      </c>
    </row>
    <row r="29" spans="1:12" x14ac:dyDescent="0.25">
      <c r="A29" s="4"/>
      <c r="B29" s="2">
        <v>26</v>
      </c>
      <c r="C29" s="2">
        <v>1</v>
      </c>
      <c r="D29" s="2" t="s">
        <v>88</v>
      </c>
      <c r="E29" s="2" t="s">
        <v>89</v>
      </c>
      <c r="F29" s="2"/>
      <c r="G29" s="2"/>
      <c r="H29" s="2">
        <v>400</v>
      </c>
      <c r="I29" s="2">
        <f t="shared" si="1"/>
        <v>400</v>
      </c>
      <c r="J29" s="2">
        <f>I29*I1</f>
        <v>463.99999999999994</v>
      </c>
      <c r="K29" s="2">
        <f>J29*K1</f>
        <v>533.59999999999991</v>
      </c>
      <c r="L29" s="3"/>
    </row>
    <row r="30" spans="1:12" x14ac:dyDescent="0.25">
      <c r="A30" s="4"/>
      <c r="B30" s="2">
        <v>27</v>
      </c>
      <c r="C30" s="2">
        <v>5</v>
      </c>
      <c r="D30" s="2" t="s">
        <v>90</v>
      </c>
      <c r="E30" s="2" t="s">
        <v>91</v>
      </c>
      <c r="F30" s="2">
        <v>11.95</v>
      </c>
      <c r="G30" s="2">
        <f>F30*C30</f>
        <v>59.75</v>
      </c>
      <c r="H30" s="2"/>
      <c r="I30" s="2">
        <f>G30*G1</f>
        <v>1553.5</v>
      </c>
      <c r="J30" s="2">
        <f>I30*I1</f>
        <v>1802.06</v>
      </c>
      <c r="K30" s="2">
        <f>J30*K1</f>
        <v>2072.3689999999997</v>
      </c>
      <c r="L30" s="3" t="s">
        <v>92</v>
      </c>
    </row>
    <row r="31" spans="1:12" x14ac:dyDescent="0.25">
      <c r="I31" s="2" t="s">
        <v>93</v>
      </c>
      <c r="J31" s="2">
        <f>SUM(J4:J30)</f>
        <v>85353.2408</v>
      </c>
      <c r="K31" s="2">
        <f>SUM(K4:K30)</f>
        <v>98156.226920000016</v>
      </c>
    </row>
    <row r="33" spans="1:12" x14ac:dyDescent="0.25">
      <c r="A33" t="s">
        <v>94</v>
      </c>
      <c r="F33" t="s">
        <v>1</v>
      </c>
      <c r="G33" s="1">
        <v>26</v>
      </c>
      <c r="H33" t="s">
        <v>2</v>
      </c>
      <c r="I33">
        <v>1.1599999999999999</v>
      </c>
      <c r="J33" t="s">
        <v>3</v>
      </c>
      <c r="K33">
        <v>1.1499999999999999</v>
      </c>
    </row>
    <row r="35" spans="1:12" x14ac:dyDescent="0.25">
      <c r="B35" s="2" t="s">
        <v>4</v>
      </c>
      <c r="C35" s="2" t="s">
        <v>5</v>
      </c>
      <c r="D35" s="2" t="s">
        <v>6</v>
      </c>
      <c r="E35" s="2" t="s">
        <v>7</v>
      </c>
      <c r="F35" s="2" t="s">
        <v>8</v>
      </c>
      <c r="G35" s="2" t="s">
        <v>9</v>
      </c>
      <c r="H35" s="2" t="s">
        <v>10</v>
      </c>
      <c r="I35" s="2" t="s">
        <v>11</v>
      </c>
      <c r="J35" s="2" t="s">
        <v>12</v>
      </c>
      <c r="K35" s="2" t="s">
        <v>13</v>
      </c>
      <c r="L35" s="2" t="s">
        <v>14</v>
      </c>
    </row>
    <row r="36" spans="1:12" x14ac:dyDescent="0.25">
      <c r="B36" s="2">
        <v>28</v>
      </c>
      <c r="C36" s="2">
        <v>2</v>
      </c>
      <c r="D36" s="2" t="s">
        <v>95</v>
      </c>
      <c r="E36" s="2" t="s">
        <v>96</v>
      </c>
      <c r="F36" s="2">
        <v>26</v>
      </c>
      <c r="G36" s="2">
        <f>F36*C36</f>
        <v>52</v>
      </c>
      <c r="H36" s="2"/>
      <c r="I36" s="2">
        <f>G36*G33</f>
        <v>1352</v>
      </c>
      <c r="J36" s="2">
        <f>I36*I33</f>
        <v>1568.32</v>
      </c>
      <c r="K36" s="2">
        <f>J36*K33</f>
        <v>1803.5679999999998</v>
      </c>
      <c r="L36" s="3" t="s">
        <v>97</v>
      </c>
    </row>
    <row r="37" spans="1:12" x14ac:dyDescent="0.25">
      <c r="B37" s="2">
        <v>29</v>
      </c>
      <c r="C37" s="2">
        <v>50</v>
      </c>
      <c r="D37" s="2" t="s">
        <v>98</v>
      </c>
      <c r="E37" s="2" t="s">
        <v>99</v>
      </c>
      <c r="F37" s="2"/>
      <c r="G37" s="2"/>
      <c r="H37" s="2">
        <v>5</v>
      </c>
      <c r="I37" s="2">
        <f t="shared" ref="I37:I43" si="2">H37*C37</f>
        <v>250</v>
      </c>
      <c r="J37" s="2">
        <f>I37*I33</f>
        <v>290</v>
      </c>
      <c r="K37" s="2">
        <f>J37*K33</f>
        <v>333.5</v>
      </c>
      <c r="L37" s="2"/>
    </row>
    <row r="38" spans="1:12" x14ac:dyDescent="0.25">
      <c r="B38" s="2">
        <v>30</v>
      </c>
      <c r="C38" s="2">
        <v>6</v>
      </c>
      <c r="D38" s="2" t="s">
        <v>100</v>
      </c>
      <c r="E38" s="2" t="s">
        <v>101</v>
      </c>
      <c r="F38" s="2"/>
      <c r="G38" s="2"/>
      <c r="H38" s="2">
        <v>80</v>
      </c>
      <c r="I38" s="2">
        <f t="shared" si="2"/>
        <v>480</v>
      </c>
      <c r="J38" s="2">
        <f>I38*I33</f>
        <v>556.79999999999995</v>
      </c>
      <c r="K38" s="2">
        <f>J38*K33</f>
        <v>640.31999999999994</v>
      </c>
      <c r="L38" s="2"/>
    </row>
    <row r="39" spans="1:12" x14ac:dyDescent="0.25">
      <c r="B39" s="2">
        <v>31</v>
      </c>
      <c r="C39" s="2">
        <v>2</v>
      </c>
      <c r="D39" s="2" t="s">
        <v>102</v>
      </c>
      <c r="E39" s="2" t="s">
        <v>101</v>
      </c>
      <c r="F39" s="2"/>
      <c r="G39" s="2"/>
      <c r="H39" s="2">
        <v>95</v>
      </c>
      <c r="I39" s="2">
        <f t="shared" si="2"/>
        <v>190</v>
      </c>
      <c r="J39" s="2">
        <f>I39*I33</f>
        <v>220.39999999999998</v>
      </c>
      <c r="K39" s="2">
        <f>J39*K33</f>
        <v>253.45999999999995</v>
      </c>
      <c r="L39" s="2"/>
    </row>
    <row r="40" spans="1:12" x14ac:dyDescent="0.25">
      <c r="B40" s="2">
        <v>32</v>
      </c>
      <c r="C40" s="2">
        <v>2</v>
      </c>
      <c r="D40" s="2" t="s">
        <v>103</v>
      </c>
      <c r="E40" s="2" t="s">
        <v>104</v>
      </c>
      <c r="F40" s="2"/>
      <c r="G40" s="2"/>
      <c r="H40" s="2">
        <v>180</v>
      </c>
      <c r="I40" s="2">
        <f t="shared" si="2"/>
        <v>360</v>
      </c>
      <c r="J40" s="2">
        <f>I40*I33</f>
        <v>417.59999999999997</v>
      </c>
      <c r="K40" s="2">
        <f>J40*K33</f>
        <v>480.2399999999999</v>
      </c>
      <c r="L40" s="2"/>
    </row>
    <row r="41" spans="1:12" x14ac:dyDescent="0.25">
      <c r="B41" s="2">
        <v>33</v>
      </c>
      <c r="C41" s="2">
        <v>2</v>
      </c>
      <c r="D41" s="2" t="s">
        <v>105</v>
      </c>
      <c r="E41" s="2" t="s">
        <v>106</v>
      </c>
      <c r="F41" s="2"/>
      <c r="G41" s="2"/>
      <c r="H41" s="2">
        <v>60</v>
      </c>
      <c r="I41" s="2">
        <f t="shared" si="2"/>
        <v>120</v>
      </c>
      <c r="J41" s="2">
        <f>I41*I33</f>
        <v>139.19999999999999</v>
      </c>
      <c r="K41" s="2">
        <f>J41*K33</f>
        <v>160.07999999999998</v>
      </c>
      <c r="L41" s="2"/>
    </row>
    <row r="42" spans="1:12" x14ac:dyDescent="0.25">
      <c r="B42" s="2">
        <v>34</v>
      </c>
      <c r="C42" s="2">
        <v>2</v>
      </c>
      <c r="D42" s="2" t="s">
        <v>107</v>
      </c>
      <c r="E42" s="2" t="s">
        <v>104</v>
      </c>
      <c r="F42" s="2"/>
      <c r="G42" s="2"/>
      <c r="H42" s="2">
        <v>30</v>
      </c>
      <c r="I42" s="2">
        <f t="shared" si="2"/>
        <v>60</v>
      </c>
      <c r="J42" s="2">
        <f>I42*I33</f>
        <v>69.599999999999994</v>
      </c>
      <c r="K42" s="2">
        <f>J42*K33</f>
        <v>80.039999999999992</v>
      </c>
      <c r="L42" s="2"/>
    </row>
    <row r="43" spans="1:12" x14ac:dyDescent="0.25">
      <c r="B43" s="2">
        <v>35</v>
      </c>
      <c r="C43" s="2">
        <v>5</v>
      </c>
      <c r="D43" s="2" t="s">
        <v>108</v>
      </c>
      <c r="E43" s="2" t="s">
        <v>109</v>
      </c>
      <c r="F43" s="2"/>
      <c r="G43" s="2"/>
      <c r="H43" s="2">
        <v>50</v>
      </c>
      <c r="I43" s="2">
        <f t="shared" si="2"/>
        <v>250</v>
      </c>
      <c r="J43" s="2">
        <f>I43*I33</f>
        <v>290</v>
      </c>
      <c r="K43" s="2">
        <f>J43*K33</f>
        <v>333.5</v>
      </c>
      <c r="L43" s="2"/>
    </row>
    <row r="44" spans="1:12" x14ac:dyDescent="0.25">
      <c r="I44" s="2" t="s">
        <v>93</v>
      </c>
      <c r="J44" s="2">
        <f>SUM(J36:J43)</f>
        <v>3551.9199999999996</v>
      </c>
      <c r="K44" s="2">
        <f>SUM(K36:K43)</f>
        <v>4084.7079999999996</v>
      </c>
    </row>
    <row r="46" spans="1:12" x14ac:dyDescent="0.25">
      <c r="A46" t="s">
        <v>110</v>
      </c>
      <c r="F46" t="s">
        <v>1</v>
      </c>
      <c r="G46" s="1">
        <v>26</v>
      </c>
      <c r="H46" t="s">
        <v>2</v>
      </c>
      <c r="I46">
        <v>1.1599999999999999</v>
      </c>
      <c r="J46" t="s">
        <v>3</v>
      </c>
      <c r="K46">
        <v>1.1499999999999999</v>
      </c>
    </row>
    <row r="47" spans="1:1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7"/>
      <c r="B48" s="2" t="s">
        <v>4</v>
      </c>
      <c r="C48" s="2" t="s">
        <v>5</v>
      </c>
      <c r="D48" s="2" t="s">
        <v>6</v>
      </c>
      <c r="E48" s="2" t="s">
        <v>7</v>
      </c>
      <c r="F48" s="2" t="s">
        <v>8</v>
      </c>
      <c r="G48" s="2" t="s">
        <v>9</v>
      </c>
      <c r="H48" s="2" t="s">
        <v>10</v>
      </c>
      <c r="I48" s="2" t="s">
        <v>11</v>
      </c>
      <c r="J48" s="2" t="s">
        <v>12</v>
      </c>
      <c r="K48" s="2" t="s">
        <v>13</v>
      </c>
      <c r="L48" s="2" t="s">
        <v>14</v>
      </c>
    </row>
    <row r="49" spans="1:12" x14ac:dyDescent="0.25">
      <c r="A49" s="7"/>
      <c r="B49" s="2">
        <v>36</v>
      </c>
      <c r="C49" s="2">
        <v>2</v>
      </c>
      <c r="D49" s="2" t="s">
        <v>111</v>
      </c>
      <c r="E49" s="2" t="s">
        <v>112</v>
      </c>
      <c r="F49" s="2"/>
      <c r="G49" s="2"/>
      <c r="H49" s="2">
        <v>1860</v>
      </c>
      <c r="I49" s="2">
        <f>H49*C49</f>
        <v>3720</v>
      </c>
      <c r="J49" s="2">
        <f>I49*I46</f>
        <v>4315.2</v>
      </c>
      <c r="K49" s="2">
        <f>J49*K46</f>
        <v>4962.4799999999996</v>
      </c>
      <c r="L49" s="3" t="s">
        <v>113</v>
      </c>
    </row>
    <row r="50" spans="1:12" x14ac:dyDescent="0.25">
      <c r="A50" s="7"/>
      <c r="B50" s="2">
        <v>37</v>
      </c>
      <c r="C50" s="2">
        <v>15</v>
      </c>
      <c r="D50" s="2" t="s">
        <v>114</v>
      </c>
      <c r="E50" s="2" t="s">
        <v>115</v>
      </c>
      <c r="F50" s="2"/>
      <c r="G50" s="2"/>
      <c r="H50" s="2">
        <v>600</v>
      </c>
      <c r="I50" s="2">
        <f>C50*H50</f>
        <v>9000</v>
      </c>
      <c r="J50" s="2">
        <f>I50*I46</f>
        <v>10440</v>
      </c>
      <c r="K50" s="2">
        <f>J50*K46</f>
        <v>12005.999999999998</v>
      </c>
      <c r="L50" s="3" t="s">
        <v>116</v>
      </c>
    </row>
    <row r="51" spans="1:12" x14ac:dyDescent="0.25">
      <c r="A51" s="7"/>
      <c r="B51" s="2">
        <v>38</v>
      </c>
      <c r="C51" s="2">
        <v>10</v>
      </c>
      <c r="D51" s="2" t="s">
        <v>117</v>
      </c>
      <c r="E51" s="2" t="s">
        <v>115</v>
      </c>
      <c r="F51" s="2"/>
      <c r="G51" s="2"/>
      <c r="H51" s="2">
        <v>720</v>
      </c>
      <c r="I51" s="2">
        <f>H51*C51</f>
        <v>7200</v>
      </c>
      <c r="J51" s="2">
        <f>I51*I46</f>
        <v>8352</v>
      </c>
      <c r="K51" s="2">
        <f>J51*K46</f>
        <v>9604.7999999999993</v>
      </c>
      <c r="L51" s="3" t="s">
        <v>116</v>
      </c>
    </row>
    <row r="52" spans="1:12" x14ac:dyDescent="0.25">
      <c r="A52" s="7"/>
      <c r="B52" s="2">
        <v>39</v>
      </c>
      <c r="C52" s="2">
        <v>10</v>
      </c>
      <c r="D52" s="2" t="s">
        <v>118</v>
      </c>
      <c r="E52" s="2" t="s">
        <v>115</v>
      </c>
      <c r="F52" s="2"/>
      <c r="G52" s="2"/>
      <c r="H52" s="2">
        <v>300</v>
      </c>
      <c r="I52" s="2">
        <f>H52*C52</f>
        <v>3000</v>
      </c>
      <c r="J52" s="2">
        <f>I52*I46</f>
        <v>3479.9999999999995</v>
      </c>
      <c r="K52" s="2">
        <f>J52*K46</f>
        <v>4001.9999999999991</v>
      </c>
      <c r="L52" s="2"/>
    </row>
    <row r="53" spans="1:12" x14ac:dyDescent="0.25">
      <c r="A53" s="7"/>
      <c r="B53" s="2">
        <v>40</v>
      </c>
      <c r="C53" s="2">
        <v>1</v>
      </c>
      <c r="D53" s="2" t="s">
        <v>119</v>
      </c>
      <c r="E53" s="2" t="s">
        <v>120</v>
      </c>
      <c r="F53" s="2"/>
      <c r="G53" s="2"/>
      <c r="H53" s="2">
        <v>500</v>
      </c>
      <c r="I53" s="2">
        <f>H53*C53</f>
        <v>500</v>
      </c>
      <c r="J53" s="2">
        <f>I53*I46</f>
        <v>580</v>
      </c>
      <c r="K53" s="2">
        <f>J53*K46</f>
        <v>667</v>
      </c>
      <c r="L53" s="2"/>
    </row>
    <row r="54" spans="1:12" x14ac:dyDescent="0.25">
      <c r="A54" s="7"/>
      <c r="B54" s="2">
        <v>41</v>
      </c>
      <c r="C54" s="2">
        <f>C68</f>
        <v>0</v>
      </c>
      <c r="D54" s="2" t="s">
        <v>121</v>
      </c>
      <c r="E54" s="2" t="s">
        <v>122</v>
      </c>
      <c r="F54" s="2"/>
      <c r="G54" s="2"/>
      <c r="H54" s="2">
        <v>7000</v>
      </c>
      <c r="I54" s="2">
        <f>H54*C54</f>
        <v>0</v>
      </c>
      <c r="J54" s="2">
        <f>I54*I46</f>
        <v>0</v>
      </c>
      <c r="K54" s="2">
        <f>J54*K46</f>
        <v>0</v>
      </c>
      <c r="L54" s="2"/>
    </row>
    <row r="55" spans="1:12" x14ac:dyDescent="0.25">
      <c r="A55" s="7"/>
      <c r="B55" s="2">
        <v>42</v>
      </c>
      <c r="C55" s="2">
        <f>C68</f>
        <v>0</v>
      </c>
      <c r="D55" s="2" t="s">
        <v>123</v>
      </c>
      <c r="E55" s="2" t="s">
        <v>122</v>
      </c>
      <c r="F55" s="2"/>
      <c r="G55" s="2"/>
      <c r="H55" s="2">
        <v>16000</v>
      </c>
      <c r="I55" s="2">
        <f>H55*C55</f>
        <v>0</v>
      </c>
      <c r="J55" s="2">
        <f>I55*I46</f>
        <v>0</v>
      </c>
      <c r="K55" s="2">
        <f>J55*K46</f>
        <v>0</v>
      </c>
      <c r="L55" s="2"/>
    </row>
    <row r="56" spans="1:12" x14ac:dyDescent="0.25">
      <c r="B56" s="8"/>
      <c r="C56" s="8"/>
      <c r="D56" s="8"/>
      <c r="E56" s="8"/>
      <c r="F56" s="8"/>
      <c r="G56" s="8"/>
      <c r="H56" s="8"/>
      <c r="I56" s="2" t="s">
        <v>93</v>
      </c>
      <c r="J56" s="2">
        <f>SUM(J49:J55)</f>
        <v>27167.200000000001</v>
      </c>
      <c r="K56" s="2">
        <f>SUM(K49:K55)</f>
        <v>31242.279999999995</v>
      </c>
      <c r="L56" s="8"/>
    </row>
  </sheetData>
  <hyperlinks>
    <hyperlink ref="L4" r:id="rId1" xr:uid="{9737BCF9-F2D7-4CF0-A836-D3E082B4E41C}"/>
    <hyperlink ref="L5" r:id="rId2" xr:uid="{DC9C9C8B-E438-4CCE-BA3B-846DE7D6F7F9}"/>
    <hyperlink ref="L6" r:id="rId3" xr:uid="{05FD0DE6-9C99-450A-8CF9-DC27A722FF62}"/>
    <hyperlink ref="L7" r:id="rId4" xr:uid="{5E7A23D1-307D-4098-9885-C5F7A1C90E69}"/>
    <hyperlink ref="L8" r:id="rId5" xr:uid="{363943BB-025C-4D28-A44A-D2E2145BC503}"/>
    <hyperlink ref="L9" r:id="rId6" xr:uid="{09463D96-24FD-40C7-9D38-F6E10466540F}"/>
    <hyperlink ref="L10" r:id="rId7" xr:uid="{D1E25FA6-EB8C-4812-B58D-5DF3A679E71A}"/>
    <hyperlink ref="L11" r:id="rId8" xr:uid="{1E39F229-1E58-436B-B1F4-1DAF0B688AC1}"/>
    <hyperlink ref="L12" r:id="rId9" xr:uid="{E7991235-DEE6-4585-BBBF-DCE89CDD2953}"/>
    <hyperlink ref="L13" r:id="rId10" xr:uid="{43CAAC13-D245-41F1-86FC-AB400DD1B584}"/>
    <hyperlink ref="L14" r:id="rId11" xr:uid="{7CAB46FF-3BBD-4A33-96A7-1F620C9D82ED}"/>
    <hyperlink ref="L15" r:id="rId12" xr:uid="{F57B2A61-C5E6-4F1B-9B9B-D0F520563457}"/>
    <hyperlink ref="L16" r:id="rId13" xr:uid="{27CA54A3-AF3B-485C-B99F-B5D63BF9F161}"/>
    <hyperlink ref="L17" r:id="rId14" xr:uid="{7C3EE81D-1252-4DEF-B8E4-12F52302BED5}"/>
    <hyperlink ref="L18" r:id="rId15" xr:uid="{A94510EC-EE92-4952-A65A-B76483127E8F}"/>
    <hyperlink ref="L19" r:id="rId16" xr:uid="{C2519E78-771D-499D-824E-FF7559F30013}"/>
    <hyperlink ref="L20" r:id="rId17" xr:uid="{7A9ECE19-CE6B-42DB-846E-8B81044EE514}"/>
    <hyperlink ref="L21" r:id="rId18" xr:uid="{81B37627-E378-4825-91AA-2C3814302228}"/>
    <hyperlink ref="L22" r:id="rId19" xr:uid="{1ED9CC82-6F27-4B81-A6A0-0DE4D6F4B4A3}"/>
    <hyperlink ref="L24" r:id="rId20" xr:uid="{C38AD240-5ECC-459F-9640-66F7A3405470}"/>
    <hyperlink ref="L25" r:id="rId21" xr:uid="{1CE8CB55-1757-46AC-A1FB-6E5DB17A1978}"/>
    <hyperlink ref="L26" r:id="rId22" xr:uid="{00B3D08C-B733-4FAE-9DCE-65A6D83E8ED7}"/>
    <hyperlink ref="L27" r:id="rId23" xr:uid="{9F8AD3A6-E0BD-4103-9F29-A6400F285525}"/>
    <hyperlink ref="L28" r:id="rId24" xr:uid="{A4C4D451-FB5D-4941-A0E0-838614D1B2B7}"/>
    <hyperlink ref="L30" r:id="rId25" xr:uid="{724827A8-2E2F-4320-BC23-F0CBA39D59BD}"/>
    <hyperlink ref="L36" r:id="rId26" xr:uid="{0A6D978B-CF67-4642-8FE3-26C684B6CDB5}"/>
    <hyperlink ref="L49" r:id="rId27" xr:uid="{3BB8CF94-4930-4417-AC6F-017984F4F50B}"/>
    <hyperlink ref="L50" r:id="rId28" xr:uid="{E3AC6F00-D792-4BE6-8688-112518DF1677}"/>
    <hyperlink ref="L51" r:id="rId29" xr:uid="{905FF777-8EB8-4591-93DF-A17665AE33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Escalpelo</dc:creator>
  <cp:lastModifiedBy>Hugo Escalpelo</cp:lastModifiedBy>
  <dcterms:created xsi:type="dcterms:W3CDTF">2021-03-20T04:24:43Z</dcterms:created>
  <dcterms:modified xsi:type="dcterms:W3CDTF">2021-03-20T04:25:04Z</dcterms:modified>
</cp:coreProperties>
</file>